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jennifferserrano\Downloads\"/>
    </mc:Choice>
  </mc:AlternateContent>
  <xr:revisionPtr revIDLastSave="0" documentId="13_ncr:1_{75838F7F-3726-49E4-837C-B7B2C6AB7E2E}" xr6:coauthVersionLast="47" xr6:coauthVersionMax="47" xr10:uidLastSave="{00000000-0000-0000-0000-000000000000}"/>
  <bookViews>
    <workbookView xWindow="-120" yWindow="-120" windowWidth="29040" windowHeight="15840" firstSheet="1" activeTab="2" xr2:uid="{00000000-000D-0000-FFFF-FFFF00000000}"/>
  </bookViews>
  <sheets>
    <sheet name="Datos Base" sheetId="1" r:id="rId1"/>
    <sheet name="Indicaciones" sheetId="2" r:id="rId2"/>
    <sheet name="Plan Brechas IDI 2022_FA" sheetId="3" r:id="rId3"/>
    <sheet name="Control de Cambios Formatos" sheetId="6" r:id="rId4"/>
  </sheets>
  <definedNames>
    <definedName name="_xlnm._FilterDatabase" localSheetId="2" hidden="1">'Plan Brechas IDI 2022_FA'!$A$7:$BK$32</definedName>
    <definedName name="A_impresión_IM">#REF!</definedName>
    <definedName name="AIM">#REF!</definedName>
    <definedName name="ape">#REF!</definedName>
    <definedName name="APELLIDOS">#REF!</definedName>
    <definedName name="calsificar">#REF!</definedName>
    <definedName name="car">#REF!</definedName>
    <definedName name="carg">#REF!</definedName>
    <definedName name="cargo">#REF!</definedName>
    <definedName name="CARGOS">#REF!</definedName>
    <definedName name="carteg">#REF!</definedName>
    <definedName name="casi">#REF!</definedName>
    <definedName name="cate">#REF!</definedName>
    <definedName name="Categoria">#REF!</definedName>
    <definedName name="Categoria.">#REF!</definedName>
    <definedName name="ciudadano">#REF!</definedName>
    <definedName name="clasi">#REF!</definedName>
    <definedName name="clasificacion">#REF!</definedName>
    <definedName name="con">#REF!</definedName>
    <definedName name="den">#REF!</definedName>
    <definedName name="denocargo">#REF!</definedName>
    <definedName name="denog">#REF!</definedName>
    <definedName name="DENOMINACION">#REF!</definedName>
    <definedName name="dep">#REF!</definedName>
    <definedName name="DEPEN">#REF!</definedName>
    <definedName name="e">#REF!</definedName>
    <definedName name="ee">#REF!</definedName>
    <definedName name="EEE">#REF!</definedName>
    <definedName name="eeee">#REF!</definedName>
    <definedName name="es">#REF!</definedName>
    <definedName name="Estado">#REF!</definedName>
    <definedName name="et">#REF!</definedName>
    <definedName name="eteiy">#REF!</definedName>
    <definedName name="eti">#REF!</definedName>
    <definedName name="Etiquetaa">#REF!</definedName>
    <definedName name="Etiquetac">#REF!</definedName>
    <definedName name="Etiquetai">#REF!</definedName>
    <definedName name="fe">#REF!</definedName>
    <definedName name="FECHANAC">#REF!</definedName>
    <definedName name="form">#REF!</definedName>
    <definedName name="Forma">#REF!</definedName>
    <definedName name="ii">#REF!</definedName>
    <definedName name="ind">#REF!</definedName>
    <definedName name="indicadorcitop">#REF!</definedName>
    <definedName name="inv">#REF!</definedName>
    <definedName name="inve">#REF!</definedName>
    <definedName name="inver2">#REF!</definedName>
    <definedName name="inversion">#REF!</definedName>
    <definedName name="macr">#REF!</definedName>
    <definedName name="Macroprocesos">#REF!</definedName>
    <definedName name="me">#REF!</definedName>
    <definedName name="mee">#REF!</definedName>
    <definedName name="meet">#REF!</definedName>
    <definedName name="met">#REF!</definedName>
    <definedName name="META">#REF!</definedName>
    <definedName name="META1">#REF!</definedName>
    <definedName name="META2">#REF!</definedName>
    <definedName name="META3">#REF!</definedName>
    <definedName name="META4">#REF!</definedName>
    <definedName name="METAT">#REF!</definedName>
    <definedName name="mett">#REF!</definedName>
    <definedName name="metta">#REF!</definedName>
    <definedName name="nev">#REF!</definedName>
    <definedName name="nindicador">#REF!</definedName>
    <definedName name="nivel">#REF!</definedName>
    <definedName name="nom">#REF!</definedName>
    <definedName name="NOMBRES">#REF!</definedName>
    <definedName name="nu">#REF!</definedName>
    <definedName name="NUMEROS">#REF!</definedName>
    <definedName name="obj">#REF!</definedName>
    <definedName name="objet">#REF!</definedName>
    <definedName name="OBJETIVOS">#REF!</definedName>
    <definedName name="Objetivos_calidad">#REF!</definedName>
    <definedName name="OBJINS">#REF!</definedName>
    <definedName name="objt">#REF!</definedName>
    <definedName name="obs">#REF!</definedName>
    <definedName name="OBSERVACIONES">#REF!</definedName>
    <definedName name="per">#REF!</definedName>
    <definedName name="Periodicidad">#REF!</definedName>
    <definedName name="plan">#REF!</definedName>
    <definedName name="plane">#REF!</definedName>
    <definedName name="plant">#REF!</definedName>
    <definedName name="PLANTA_AB">#REF!</definedName>
    <definedName name="PLANTA_CR">#REF!</definedName>
    <definedName name="PLANTA_DF">#REF!</definedName>
    <definedName name="PLANTA_EN">#REF!</definedName>
    <definedName name="PLANTA_MA">#REF!</definedName>
    <definedName name="plantt">#REF!</definedName>
    <definedName name="planttt">#REF!</definedName>
    <definedName name="pr">#REF!</definedName>
    <definedName name="princ">#REF!</definedName>
    <definedName name="Principios_Gest_Fiscal">#REF!</definedName>
    <definedName name="proc">#REF!</definedName>
    <definedName name="Procesos">#REF!</definedName>
    <definedName name="procesoss">#REF!</definedName>
    <definedName name="procesosSGC">#REF!</definedName>
    <definedName name="procs">#REF!</definedName>
    <definedName name="ree">#REF!</definedName>
    <definedName name="REEMPLAZO">#REF!</definedName>
    <definedName name="rendicion">#REF!</definedName>
    <definedName name="res">#REF!</definedName>
    <definedName name="RESULTADOS_PRIORITARIOS_INST">#REF!</definedName>
    <definedName name="RIESGO">#REF!</definedName>
    <definedName name="RRR">#REF!</definedName>
    <definedName name="seg">#REF!</definedName>
    <definedName name="SEGUIMIENTO">#REF!</definedName>
    <definedName name="SGC">#REF!</definedName>
    <definedName name="sis">#REF!</definedName>
    <definedName name="tiip">#REF!</definedName>
    <definedName name="tiipp">#REF!</definedName>
    <definedName name="tip">#REF!</definedName>
    <definedName name="Tipo">#REF!</definedName>
    <definedName name="TipoI">#REF!</definedName>
    <definedName name="TipoII">#REF!</definedName>
    <definedName name="Tipos">#REF!</definedName>
    <definedName name="Tipos2">#REF!</definedName>
    <definedName name="TiposDeControl">#REF!</definedName>
    <definedName name="tramites">#REF!</definedName>
    <definedName name="transparencia">#REF!</definedName>
    <definedName name="ttip">#REF!</definedName>
    <definedName name="tttip">#REF!</definedName>
    <definedName name="uu">#REF!</definedName>
    <definedName name="Valor">#REF!</definedName>
    <definedName name="Valor2">#REF!</definedName>
    <definedName name="vlr">#REF!</definedName>
    <definedName name="vvlr">#REF!</definedName>
    <definedName name="wr">#REF!</definedName>
    <definedName name="ww">#REF!</definedName>
    <definedName name="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X+82lBSK+ZWg/fGGX7hKZ1CmfO0IbXkOVTOpgdktbFI="/>
    </ext>
  </extLst>
</workbook>
</file>

<file path=xl/calcChain.xml><?xml version="1.0" encoding="utf-8"?>
<calcChain xmlns="http://schemas.openxmlformats.org/spreadsheetml/2006/main">
  <c r="BK16" i="3" l="1"/>
  <c r="BK12" i="3"/>
  <c r="BK10" i="3"/>
  <c r="BH31" i="3"/>
  <c r="BK31" i="3" s="1"/>
  <c r="BD31" i="3"/>
  <c r="BD30" i="3"/>
  <c r="BK30" i="3" s="1"/>
  <c r="BH29" i="3"/>
  <c r="BD29" i="3"/>
  <c r="BK29" i="3" s="1"/>
  <c r="BH28" i="3"/>
  <c r="BD28" i="3"/>
  <c r="BK28" i="3" s="1"/>
  <c r="BH27" i="3"/>
  <c r="BD27" i="3"/>
  <c r="BH26" i="3"/>
  <c r="BK26" i="3" s="1"/>
  <c r="BH25" i="3"/>
  <c r="BK25" i="3" s="1"/>
  <c r="BH24" i="3"/>
  <c r="BD24" i="3"/>
  <c r="BH22" i="3"/>
  <c r="BD22" i="3"/>
  <c r="BH21" i="3"/>
  <c r="BD21" i="3"/>
  <c r="AZ21" i="3"/>
  <c r="AV21" i="3"/>
  <c r="BH20" i="3"/>
  <c r="BD20" i="3"/>
  <c r="AZ20" i="3"/>
  <c r="AV20" i="3"/>
  <c r="BH19" i="3"/>
  <c r="BD19" i="3"/>
  <c r="BK19" i="3" s="1"/>
  <c r="BH18" i="3"/>
  <c r="BD18" i="3"/>
  <c r="BH17" i="3"/>
  <c r="BD17" i="3"/>
  <c r="BH16" i="3"/>
  <c r="BD16" i="3"/>
  <c r="BH15" i="3"/>
  <c r="BD15" i="3"/>
  <c r="BH14" i="3"/>
  <c r="BD14" i="3"/>
  <c r="BH13" i="3"/>
  <c r="BD13" i="3"/>
  <c r="AZ13" i="3"/>
  <c r="AV13" i="3"/>
  <c r="BD12" i="3"/>
  <c r="BH11" i="3"/>
  <c r="BD11" i="3"/>
  <c r="BH10" i="3"/>
  <c r="BH9" i="3"/>
  <c r="BD9" i="3"/>
  <c r="BH8" i="3"/>
  <c r="BD8" i="3"/>
  <c r="AV8"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BK32" i="3"/>
  <c r="BK24" i="3"/>
  <c r="BK23" i="3"/>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BK8" i="3" l="1"/>
  <c r="BK17" i="3"/>
  <c r="BK21" i="3"/>
  <c r="BK9" i="3"/>
  <c r="BK13" i="3"/>
  <c r="BK18" i="3"/>
  <c r="BK20" i="3"/>
  <c r="BK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4000000}">
      <text>
        <r>
          <rPr>
            <sz val="11"/>
            <color theme="1"/>
            <rFont val="Calibri"/>
            <scheme val="minor"/>
          </rPr>
          <t>======
ID#AAABOEfntPc
serje    (2024-06-05 12:12:16)
La base de datos se actualiza cada vez que hay un nuevo lineamiento, política, planes estratégicos, etc.</t>
        </r>
      </text>
    </comment>
    <comment ref="J79" authorId="0" shapeId="0" xr:uid="{00000000-0006-0000-0000-000003000000}">
      <text>
        <r>
          <rPr>
            <sz val="11"/>
            <color theme="1"/>
            <rFont val="Calibri"/>
            <scheme val="minor"/>
          </rPr>
          <t>======
ID#AAABOEfntPo
Jenniffer Johanna Serrano Ulloque    (2024-06-05 12:12:16)
antes PAAC</t>
        </r>
      </text>
    </comment>
    <comment ref="O79" authorId="0" shapeId="0" xr:uid="{00000000-0006-0000-0000-000001000000}">
      <text>
        <r>
          <rPr>
            <sz val="11"/>
            <color theme="1"/>
            <rFont val="Calibri"/>
            <scheme val="minor"/>
          </rPr>
          <t>======
ID#AAABOEfntQY
Jenniffer Johanna Serrano Ulloque    (2024-06-05 12:12:16)
Los equipos de trabajo se actualizarán según la norma vigente</t>
        </r>
      </text>
    </comment>
    <comment ref="C161" authorId="0" shapeId="0" xr:uid="{00000000-0006-0000-0000-000002000000}">
      <text>
        <r>
          <rPr>
            <sz val="11"/>
            <color theme="1"/>
            <rFont val="Calibri"/>
            <scheme val="minor"/>
          </rPr>
          <t>======
ID#AAABOEfntQE
tc={A81F3CA8-4EB3-43F2-9A2C-60D005D84E12}    (2024-06-05 12:12:16)
[Comentario encadenado]
Su versión de Excel le permite leer este comentario encadenado; sin embargo, las ediciones que se apliquen se quitarán si el archivo se abre en una versión más reciente de Excel. Más información: https://go.microsoft.com/fwlink/?linkid=870924
Comentario:
    Se unifica 16 y 66</t>
        </r>
      </text>
    </comment>
  </commentList>
  <extLst>
    <ext xmlns:r="http://schemas.openxmlformats.org/officeDocument/2006/relationships" uri="GoogleSheetsCustomDataVersion2">
      <go:sheetsCustomData xmlns:go="http://customooxmlschemas.google.com/" r:id="rId1" roundtripDataSignature="AMtx7mgjJscx65Nk3E0oX/dIHwBH+yAEC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5" authorId="0" shapeId="0" xr:uid="{00000000-0006-0000-0100-000002000000}">
      <text>
        <r>
          <rPr>
            <sz val="11"/>
            <color theme="1"/>
            <rFont val="Calibri"/>
            <scheme val="minor"/>
          </rPr>
          <t>======
ID#AAABOEfntOg
Jenniffer Johanna Serrano Ulloque    (2024-06-05 12:12:16)
Corresponde a las herramientas establecidas en las diferentes áreas para el reporte y seguimiento de los indicadores (ejemplo: herramienta de seguimiento a planes  plan de acción). Seguimiento (cuantitativo y cualitativo)</t>
        </r>
      </text>
    </comment>
    <comment ref="B46" authorId="0" shapeId="0" xr:uid="{00000000-0006-0000-0100-000001000000}">
      <text>
        <r>
          <rPr>
            <sz val="11"/>
            <color theme="1"/>
            <rFont val="Calibri"/>
            <scheme val="minor"/>
          </rPr>
          <t>======
ID#AAABOEfntOs
Jenniffer Johanna Serrano Ulloque    (2024-06-05 12:12:16)
Periodicidad de la programación se refiere al periodo programado para cumplir la meta: mensual, trimestral, cuatrimestral, semestral, otro ¿cuál?
Es diferente al periodo de reporte de avance, que es el seguimiento de los planes de la entidad son mensuales, de acuerdo con los lineamientos de la OAPC</t>
        </r>
      </text>
    </comment>
  </commentList>
  <extLst>
    <ext xmlns:r="http://schemas.openxmlformats.org/officeDocument/2006/relationships" uri="GoogleSheetsCustomDataVersion2">
      <go:sheetsCustomData xmlns:go="http://customooxmlschemas.google.com/" r:id="rId1" roundtripDataSignature="AMtx7mji0QbBqcsnbMzPdeDnHnrrfm3Va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F000000}">
      <text>
        <r>
          <rPr>
            <sz val="11"/>
            <color theme="1"/>
            <rFont val="Calibri"/>
            <scheme val="minor"/>
          </rPr>
          <t>Incluye cambios y aprobaciones en Comité</t>
        </r>
      </text>
    </comment>
    <comment ref="BL6" authorId="0" shapeId="0" xr:uid="{00000000-0006-0000-0200-00000D000000}">
      <text>
        <r>
          <rPr>
            <sz val="11"/>
            <color theme="1"/>
            <rFont val="Calibri"/>
            <scheme val="minor"/>
          </rPr>
          <t>Directriz política de gestión de resultados.
Criterios de análisis</t>
        </r>
      </text>
    </comment>
    <comment ref="B7" authorId="0" shapeId="0" xr:uid="{00000000-0006-0000-0200-000014000000}">
      <text>
        <r>
          <rPr>
            <sz val="11"/>
            <color theme="1"/>
            <rFont val="Calibri"/>
            <scheme val="minor"/>
          </rPr>
          <t>Código único del indicador establecido por la OAPC</t>
        </r>
      </text>
    </comment>
    <comment ref="E7" authorId="0" shapeId="0" xr:uid="{00000000-0006-0000-0200-000013000000}">
      <text>
        <r>
          <rPr>
            <sz val="11"/>
            <color theme="1"/>
            <rFont val="Calibri"/>
            <scheme val="minor"/>
          </rPr>
          <t>Establecidos en el Plan Estratégico Institucional</t>
        </r>
      </text>
    </comment>
    <comment ref="H7" authorId="0" shapeId="0" xr:uid="{00000000-0006-0000-0200-000009000000}">
      <text>
        <r>
          <rPr>
            <sz val="11"/>
            <color theme="1"/>
            <rFont val="Calibri"/>
            <scheme val="minor"/>
          </rPr>
          <t>En el caso que el indicador aplique a varios planes, diligenciar los datos adicionales en el campo Observaciones - columna AR</t>
        </r>
      </text>
    </comment>
    <comment ref="I7" authorId="0" shapeId="0" xr:uid="{00000000-0006-0000-0200-000012000000}">
      <text>
        <r>
          <rPr>
            <sz val="11"/>
            <color theme="1"/>
            <rFont val="Calibri"/>
            <scheme val="minor"/>
          </rPr>
          <t>Se obtiene de la 1-PET-P-01 Política y lineamientos para la gestión de calidad</t>
        </r>
      </text>
    </comment>
    <comment ref="M7" authorId="0" shapeId="0" xr:uid="{00000000-0006-0000-0200-000006000000}">
      <text>
        <r>
          <rPr>
            <sz val="11"/>
            <color theme="1"/>
            <rFont val="Calibri"/>
            <scheme val="minor"/>
          </rPr>
          <t>Según necesidad. En este caso es la identificación en el Plan Estratégico Institucional (PEI) en este caso nombre del (Sector/ Macroproyecto)</t>
        </r>
      </text>
    </comment>
    <comment ref="S7" authorId="0" shapeId="0" xr:uid="{00000000-0006-0000-0200-000001000000}">
      <text>
        <r>
          <rPr>
            <sz val="11"/>
            <color theme="1"/>
            <rFont val="Calibri"/>
            <scheme val="minor"/>
          </rPr>
          <t>PA= Plan de Acción
PT= Programa de Transparencia
BrechasF= Plan cierre Brechas FURAG 2022</t>
        </r>
      </text>
    </comment>
    <comment ref="T7" authorId="0" shapeId="0" xr:uid="{00000000-0006-0000-0200-000010000000}">
      <text>
        <r>
          <rPr>
            <sz val="11"/>
            <color theme="1"/>
            <rFont val="Calibri"/>
            <scheme val="minor"/>
          </rPr>
          <t>Riesgo asociado a la matriz de riesgos vigente del Fondo Adaptación, según la fuentes de origen (ej. Macroproceso)</t>
        </r>
      </text>
    </comment>
    <comment ref="AF7" authorId="0" shapeId="0" xr:uid="{00000000-0006-0000-0200-000005000000}">
      <text>
        <r>
          <rPr>
            <sz val="11"/>
            <color theme="1"/>
            <rFont val="Calibri"/>
            <scheme val="minor"/>
          </rPr>
          <t>Las características del indicador depende del ciclo de vida del producto/resultado.  de Efecto o de Impacto son a largo plazo. Analizar el tiempo de medición del indicador.</t>
        </r>
      </text>
    </comment>
    <comment ref="AM7" authorId="0" shapeId="0" xr:uid="{00000000-0006-0000-0200-000011000000}">
      <text>
        <r>
          <rPr>
            <sz val="11"/>
            <color theme="1"/>
            <rFont val="Calibri"/>
            <scheme val="minor"/>
          </rPr>
          <t>En el caso particular que el cargo no este en el equipo de trabajo columna AR debe incluir el área de vinculación en la columna Observaciones</t>
        </r>
      </text>
    </comment>
    <comment ref="AN7" authorId="0" shapeId="0" xr:uid="{00000000-0006-0000-0200-000004000000}">
      <text>
        <r>
          <rPr>
            <sz val="11"/>
            <color theme="1"/>
            <rFont val="Calibri"/>
            <scheme val="minor"/>
          </rPr>
          <t>Otros: Cuál?</t>
        </r>
      </text>
    </comment>
    <comment ref="AP7" authorId="0" shapeId="0" xr:uid="{00000000-0006-0000-0200-00000C000000}">
      <text>
        <r>
          <rPr>
            <sz val="11"/>
            <color theme="1"/>
            <rFont val="Calibri"/>
            <scheme val="minor"/>
          </rPr>
          <t>Corresponde a las herramientas establecidas en las diferentes áreas para el reporte y seguimiento de los indicadores (ejemplo: herramienta de seguimiento a planes  plan de acción). Seguimiento (cuantitativo y cualitativo)</t>
        </r>
      </text>
    </comment>
    <comment ref="AQ7" authorId="0" shapeId="0" xr:uid="{00000000-0006-0000-0200-000008000000}">
      <text>
        <r>
          <rPr>
            <sz val="11"/>
            <color theme="1"/>
            <rFont val="Calibri"/>
            <scheme val="minor"/>
          </rPr>
          <t>Periodicidad de la programación se refiere al periodo programado para cumplir la meta: mensual, trimestral, cuatrimestral, semestral, otro ¿cuál?
Es diferente al periodo de reporte de avance, que es el seguimiento de los planes de la entidad son mensuales, de acuerdo con los lineamientos de la OAPC</t>
        </r>
      </text>
    </comment>
    <comment ref="AV7" authorId="0" shapeId="0" xr:uid="{00000000-0006-0000-0200-000002000000}">
      <text>
        <r>
          <rPr>
            <sz val="11"/>
            <color theme="1"/>
            <rFont val="Calibri"/>
            <scheme val="minor"/>
          </rPr>
          <t>Trimestre</t>
        </r>
      </text>
    </comment>
    <comment ref="AZ7" authorId="0" shapeId="0" xr:uid="{00000000-0006-0000-0200-00000B000000}">
      <text>
        <r>
          <rPr>
            <sz val="11"/>
            <color theme="1"/>
            <rFont val="Calibri"/>
            <scheme val="minor"/>
          </rPr>
          <t>Trimestre</t>
        </r>
      </text>
    </comment>
    <comment ref="BD7" authorId="0" shapeId="0" xr:uid="{00000000-0006-0000-0200-00000E000000}">
      <text>
        <r>
          <rPr>
            <sz val="11"/>
            <color theme="1"/>
            <rFont val="Calibri"/>
            <scheme val="minor"/>
          </rPr>
          <t>Trimestre</t>
        </r>
      </text>
    </comment>
    <comment ref="BH7" authorId="0" shapeId="0" xr:uid="{00000000-0006-0000-0200-000007000000}">
      <text>
        <r>
          <rPr>
            <sz val="11"/>
            <color theme="1"/>
            <rFont val="Calibri"/>
            <scheme val="minor"/>
          </rPr>
          <t>Trimestre</t>
        </r>
      </text>
    </comment>
    <comment ref="BI7" authorId="0" shapeId="0" xr:uid="{00000000-0006-0000-0200-00000A000000}">
      <text>
        <r>
          <rPr>
            <sz val="11"/>
            <color theme="1"/>
            <rFont val="Calibri"/>
            <scheme val="minor"/>
          </rPr>
          <t>MM: Incluir mes. Ejemplo: MAYO 2024. 
Rango en el que se ubica el indicador de acuerdo con los lineamientos de la Política y lineamientos para la gestión de resultados de la Entidad.
VERDE - Metas Ejecutadas &gt;=100%
AMARILLO - Metas en alerta &gt;=70%&lt;99%
ROJO - Metas Rezagadas &lt;70%</t>
        </r>
      </text>
    </comment>
  </commentList>
  <extLst>
    <ext xmlns:r="http://schemas.openxmlformats.org/officeDocument/2006/relationships" uri="GoogleSheetsCustomDataVersion2">
      <go:sheetsCustomData xmlns:go="http://customooxmlschemas.google.com/" r:id="rId1" roundtripDataSignature="AMtx7mivIaB7KWEBu5yVUt9k4jtTdfheWg=="/>
    </ext>
  </extLst>
</comments>
</file>

<file path=xl/sharedStrings.xml><?xml version="1.0" encoding="utf-8"?>
<sst xmlns="http://schemas.openxmlformats.org/spreadsheetml/2006/main" count="2058" uniqueCount="1212">
  <si>
    <t>Base de Datos</t>
  </si>
  <si>
    <t>ARTÍCULO 3°. EJES DE TRANSFORMACIÓN DEL PLAN NACIONAL DE DESARROLLO "Plan Nacional de Desarrollo 2022-2026 “Colombia potencia mundial de la vida"</t>
  </si>
  <si>
    <t>1_Ordenamiento del territorio alrededor del agua</t>
  </si>
  <si>
    <t>4_Transformación productiva, internacionalización y acción climática</t>
  </si>
  <si>
    <t>N/A</t>
  </si>
  <si>
    <t>no aplica</t>
  </si>
  <si>
    <t>2_Seguridad humana y justicia social</t>
  </si>
  <si>
    <t>3_Derecho humano a la alimentación</t>
  </si>
  <si>
    <t>5_Convergencia regional</t>
  </si>
  <si>
    <t>Objetivos estratégicos</t>
  </si>
  <si>
    <t>OE1</t>
  </si>
  <si>
    <t>OE 1 Misional</t>
  </si>
  <si>
    <t>PERSPECTIVA EXTERNA</t>
  </si>
  <si>
    <t>OE 1: Identificar, estructurar y ejecutar proyectos de restauración ecológica y ordenamiento territorial para el aprovechamiento de la diversificación productiva fomentando la economía circular, la conservación de las fuentes hídricas y el manejo adecuado de residuos sólidos que contribuyan a la adaptación al cambio climático en los territorios</t>
  </si>
  <si>
    <t>OE2</t>
  </si>
  <si>
    <t>OE 2 Misional</t>
  </si>
  <si>
    <t>OE 2: Identificar, estructurar y gestionar proyectos que contribuyan a la reducción del riesgo, la adaptación al cambio climático y la recuperación post-desastre</t>
  </si>
  <si>
    <t>OE3</t>
  </si>
  <si>
    <t>OE 3 Misional</t>
  </si>
  <si>
    <t>OE 3: Adoptar e implementar estrategias para la recuperación y fortalecimiento socioeconómico del territorio, de manera que estas, le permitan a la población una adaptación sostenible al cambio climático</t>
  </si>
  <si>
    <t>OE4</t>
  </si>
  <si>
    <t>OE 4 Misional</t>
  </si>
  <si>
    <t>OE 4: Identificar y promover iniciativas locales para la adaptación al cambio climático y la prevención y gestión del riesgo, propiciando la transformación de hábitos y costumbres en la forma de habitar los territorios para: el acceso al agua, al suelo y a la vivienda; a la accesibilidad, la movilidad y la conectividad; y a espacios para la salud, la educación y la cultura; fortaleciendo procesos sociales desde el encuentro y la participación comunitaria, en el marco del derecho a un hábitat digno, fortalecimiento la atención del fenómeno de la niña (2010-2011) en el área de infraestructura, fomentando su integración en el territorio con las nuevas estrategias para la adaptación al cambio climático y la prevención y gestión del riesgo</t>
  </si>
  <si>
    <t>OE5</t>
  </si>
  <si>
    <t>OE 5 Transversal</t>
  </si>
  <si>
    <t>PERSPECTIVA INTERNA</t>
  </si>
  <si>
    <t>OE 5: Fortalecer una cultura organizacional orientada al relacionamiento eficaz con los usuarios, al desarrollo del talento humano y a la modernización de la gestión del Fondo Adaptación</t>
  </si>
  <si>
    <t>Proyectos de inversión</t>
  </si>
  <si>
    <t>1_Reconstrucción de zonas e infraestructuras afectadas por la ocurrencia del fenómeno de la niña 2010-2011.</t>
  </si>
  <si>
    <t>2_Implementación de herramientas para la inclusión productiva de la población en la zona de la interconexión vial Yatí – Bodega - departamento de Bolívar - municipios de Magangué, Cicuco, Talaigua nuevo, Mompós</t>
  </si>
  <si>
    <t>3_Construcción de viviendas en el nuevo casco urbano de gramalote</t>
  </si>
  <si>
    <t>4_Implementación de medidas de recuperación de las dinámicas hídricas naturales de la región de la Mojana en el contexto actual de cambio climático y reducción de riesgo Bolívar, Sucre, Córdoba, Antioquia</t>
  </si>
  <si>
    <t>5_Implementación de intervenciones para la reducción del riesgo de inundación en los municipios del núcleo de la región de la Mojana. Bolívar, Córdoba, Sucre</t>
  </si>
  <si>
    <t>ID Objetivo estratégico de la Gestión de Calidad</t>
  </si>
  <si>
    <t>SGC 1 Reducir a 0% la vulnerabilidad física y socio-económica... zonas de riesgo</t>
  </si>
  <si>
    <t>Reducir a 0% la vulnerabilidad física y socio-económica de las personas que habitan en las zonas de riesgo de desastres por fenómenos climáticos, cubiertas dentro del alcance de la intervención pública realizada por el Fondo Adaptación.</t>
  </si>
  <si>
    <t>SGC 2 Reducir la vulnerabilidad física y socio-económica del 100% de las personas… zonas de riesgo</t>
  </si>
  <si>
    <t>Reducir la vulnerabilidad física y socio-económica del 100% de las personas que habitan en las zonas de riesgo de desastres por fenómenos climáticos cubiertas dentro del alcance de la intervención pública realizada por el Fondo Adaptación.</t>
  </si>
  <si>
    <t>SGC 3 Reducir a 0% la repetición de inversión pública del estado en las zonas de riesgo</t>
  </si>
  <si>
    <t>Reducir a 0% la repetición de inversión pública del estado en las zonas de riesgo de desastres por fenómenos climáticos realizada dentro del alcance de la intervención pública realizada por el Fondo Adaptación.</t>
  </si>
  <si>
    <t>SGC 4 Asegurar la participación ciudadana… en la
gestión del 100% de los proyectos</t>
  </si>
  <si>
    <t>Asegurar la participación ciudadana y de los demás grupos de interés, en la gestión del 100% de los proyectos ejecutados por el Fondo Adaptación.</t>
  </si>
  <si>
    <t>SGC 5 Generar de activos de conocimiento sobre intervención pública… lecciones aprendidas</t>
  </si>
  <si>
    <t>Generar de activos de conocimiento sobre intervención pública (proyectos de infraestructura y/o desarrollo socio-económico) con enfoque integral de riesgo de desastres y adaptación al cambio climático, a partir de las lecciones aprendidas en la gestión institucional.</t>
  </si>
  <si>
    <t>SGC 6 Aprovechar al interior de la entidad, los activos de conocimiento… mejora continua</t>
  </si>
  <si>
    <t>Aprovechar al interior de la entidad, los activos de conocimiento generados en la gestión de estructuración y ejecución de proyectos con enfoque integral de riesgo de desastres y adaptación al cambio climático, como elementos clave de la mejora continua de la gestión.</t>
  </si>
  <si>
    <t>SGC 7 Transferir a diferentes instituciones del país, activos de conocimiento sobre intervención pública …</t>
  </si>
  <si>
    <t>Transferir a diferentes instituciones del país, activos de conocimiento sobre intervención pública (proyectos de infraestructura y/o desarrollo socio-económico) con enfoque integral de riesgo de desastres y adaptación al cambio climático, como parte de la mejora continua de la gestión pública.</t>
  </si>
  <si>
    <t>Integración de los Planes Institucionales (Decreto 612 de 2018) o Indicadores de Procesos</t>
  </si>
  <si>
    <t>P1</t>
  </si>
  <si>
    <t>PES (Sectorial)</t>
  </si>
  <si>
    <t>Plan Estratégico Sectorial</t>
  </si>
  <si>
    <t>P2</t>
  </si>
  <si>
    <t>PAI (Integrado)</t>
  </si>
  <si>
    <t>Plan de Acción Institucional integrado</t>
  </si>
  <si>
    <t>P3</t>
  </si>
  <si>
    <t>PAAd (Adquisiciones)</t>
  </si>
  <si>
    <t>Plan Anual de Adquisiciones</t>
  </si>
  <si>
    <t>P4</t>
  </si>
  <si>
    <t>PTEP (antes PAAC)</t>
  </si>
  <si>
    <t>Programa de Transparencia y Ética Pública (antes Plan Anticorrupción y de Atención al Ciudadano PAAC)</t>
  </si>
  <si>
    <t>P5</t>
  </si>
  <si>
    <t>PINAR (Archivo)</t>
  </si>
  <si>
    <t>Plan Institucional de Archivos</t>
  </si>
  <si>
    <t>P6</t>
  </si>
  <si>
    <t>PSPI (Seguridad info)</t>
  </si>
  <si>
    <t>Plan de Seguridad y Privacidad de la Información</t>
  </si>
  <si>
    <t>P7</t>
  </si>
  <si>
    <t>PETIC (Tecnología)</t>
  </si>
  <si>
    <t>Plan Estratégico de las Tecnologías de la Información y Comunicaciones</t>
  </si>
  <si>
    <t>P8</t>
  </si>
  <si>
    <t>PTRSPI (Riesgos privacidad info)</t>
  </si>
  <si>
    <t>Plan de Tratamiento de Riesgos de Seguridad y Privacidad de la Información</t>
  </si>
  <si>
    <t>P9</t>
  </si>
  <si>
    <t>PETH (Talento H)</t>
  </si>
  <si>
    <t>Plan Estratégico de Talento 
Humano</t>
  </si>
  <si>
    <t>P10</t>
  </si>
  <si>
    <t>PAV (Vacantes)</t>
  </si>
  <si>
    <t>Plan Anual de Vacantes</t>
  </si>
  <si>
    <t>P11</t>
  </si>
  <si>
    <t>PPRH (Prevención recurso H)</t>
  </si>
  <si>
    <t>Plan de Previsión de Recursos Humanos</t>
  </si>
  <si>
    <t>P12</t>
  </si>
  <si>
    <t>SST (Salud en el Trabajo)</t>
  </si>
  <si>
    <t>Plan de Trabajo Anual en Seguridad y Salud en el Trabajo</t>
  </si>
  <si>
    <t>P13</t>
  </si>
  <si>
    <t>PII (Incentivos)</t>
  </si>
  <si>
    <t>Plan de Incentivos Institucionales</t>
  </si>
  <si>
    <t>P14</t>
  </si>
  <si>
    <t>PIC (Capacitación)</t>
  </si>
  <si>
    <t>Plan Institucional de Capacitación</t>
  </si>
  <si>
    <t>P15</t>
  </si>
  <si>
    <t>PIGA (Ambiental)</t>
  </si>
  <si>
    <t>Plan Institucional de Gestión Ambiental*</t>
  </si>
  <si>
    <t>P16</t>
  </si>
  <si>
    <t>FURAG (brechas 2022)</t>
  </si>
  <si>
    <t>Plan de cierre brechas FURAG 2022</t>
  </si>
  <si>
    <t>P 17</t>
  </si>
  <si>
    <t>Ind Procesos</t>
  </si>
  <si>
    <t>Indicadores de Procesos</t>
  </si>
  <si>
    <t>P18</t>
  </si>
  <si>
    <t>NA</t>
  </si>
  <si>
    <t>No aplica</t>
  </si>
  <si>
    <t>Mapa de aseguramiento (Matriz de Riesgos 5.0) CICCI 2023 https://www.fondoadaptacion.gov.co/intranet/index.php/para-trabajar/mapa-de-procesos</t>
  </si>
  <si>
    <t>Consecutivo</t>
  </si>
  <si>
    <t xml:space="preserve">Fuente de origen de riesgo </t>
  </si>
  <si>
    <t>ID Riesgo</t>
  </si>
  <si>
    <t>Riesgo</t>
  </si>
  <si>
    <t>...MP-1 Direccionamiento estratégico 
...MP-2 Gestión de conocimiento e información
...MP-3 Gestión de portafolio
...MP-4 Gestión de Programas y proyectos
...MP-12 Monitoreo y evaluación
...Plan Estratégico Institucional
...Plan de Acción Anual
…Políticas Institucionales
...PGN</t>
  </si>
  <si>
    <t>R-1</t>
  </si>
  <si>
    <t>Riesgo: (1) Atención inoportuna de la población afectada por el "Fenómeno de La Niña 2010-2011" por políticas institucionales no adecuadas debido a desconocimiento del objeto misional de la Entidad</t>
  </si>
  <si>
    <t>...MP-4 Gestión Integral de programas y Proyectos
...MP-7 Gestión Financiera
...MP-12 Monitoreo y Control</t>
  </si>
  <si>
    <t>R-9</t>
  </si>
  <si>
    <t>Riesgo: (9) Aprobación de pagos indebidos a contratistas por parte de supervisores debido a documentación incompleta o fraudulenta afectando el desarrollo económico del proyecto</t>
  </si>
  <si>
    <t>...MP-5 Gestión de Arquitectura de T.I.
…MP-7 Gestión Financiera
…MP-9 Gestión Documental
...MP-12 Monitoreo y evaluación
...Sistemas de información de la Entidad (PSA, SIFA, DataFondo, etc.).</t>
  </si>
  <si>
    <t>R-10</t>
  </si>
  <si>
    <t>Riesgo: (10) Manipulación indebida de datos en los sistemas de información del fondo adaptación por funcionarios debido a presión de interesados</t>
  </si>
  <si>
    <t>...MP-12 Monitoreo y Evaluación
…Plan Estratégico Sectorial
…Plan Estratégico Institucional
…Plan de Acción Anual
…Plan Anual de Adquisiciones
…Plan Institucional de Capacitación
...Plan Institucional de Gestión Ambiental
...Plan Institucional de Archivos
...Plan Estratégico de Talento Humano
…Plan Anticorrupción y Atención al Ciudadano
…Plan de Contratación
...Plan estratégico TIC</t>
  </si>
  <si>
    <t>R-11</t>
  </si>
  <si>
    <t>Riesgo: (11) Inexactitud en la medición de los resultados del monitoreo de los planes institucionales, por error humano</t>
  </si>
  <si>
    <t>...MP-6 Gestión de Talento Humano
...Plan Estratégico de Talento Humano</t>
  </si>
  <si>
    <t>R-12</t>
  </si>
  <si>
    <t>Riesgo: (12) Incumplimiento de los Planes Institucionales en el marco del Plan Estratégico de Talento Humano</t>
  </si>
  <si>
    <t>...MP-9 Gestión de Servicios
…Programa de Transparencia y Ética Pública (antes Plan Anticorrupción y de Atención al Ciudadano PAAC)</t>
  </si>
  <si>
    <t>R-13</t>
  </si>
  <si>
    <t>Riesgo: (13) Incumplimiento en el trámite oportuno de PQRSD</t>
  </si>
  <si>
    <t>...MP-8 Gestión Contractual
…Plan de Contratación
…Manual de Contratación</t>
  </si>
  <si>
    <t>R-14</t>
  </si>
  <si>
    <t>Riesgo: (14) Celebración indebida de contratos por no cumplir con los requisitos establecidos por el régimen actual de contratación</t>
  </si>
  <si>
    <t>...MP-11 Gestión de comunicaciones</t>
  </si>
  <si>
    <t>R-15</t>
  </si>
  <si>
    <t>Riesgo: (15) Desprestigio institucional por errores de comunicación</t>
  </si>
  <si>
    <t>Año o Vigencia</t>
  </si>
  <si>
    <t>ID INDICADOR</t>
  </si>
  <si>
    <t>EJEMPLOI1_OE4P2A5</t>
  </si>
  <si>
    <t>Indicador (I)</t>
  </si>
  <si>
    <t>I1_</t>
  </si>
  <si>
    <t>Orden de la numeración 1</t>
  </si>
  <si>
    <t>Objetivo Estratégico (OE)</t>
  </si>
  <si>
    <t>Plan (P)</t>
  </si>
  <si>
    <t>Área (A)</t>
  </si>
  <si>
    <t>A5</t>
  </si>
  <si>
    <t>Subgerencia de Gestión del Riesgo</t>
  </si>
  <si>
    <t>Equipo de Trabajo (ET)</t>
  </si>
  <si>
    <t>ET18.3</t>
  </si>
  <si>
    <t>Gestión Infraestructura Resiliente (Sector Salud)</t>
  </si>
  <si>
    <t>Intev_XX (corresponde al ID de la intervención para el caso de los indicadores misionales conformados por varias intervenciones)</t>
  </si>
  <si>
    <t>Interv_XX</t>
  </si>
  <si>
    <t>Interv_187-0380</t>
  </si>
  <si>
    <t>Código</t>
  </si>
  <si>
    <t>Macroproceso</t>
  </si>
  <si>
    <t>Proceso</t>
  </si>
  <si>
    <t>Objeto del proceso</t>
  </si>
  <si>
    <t>Tipo de Proceso</t>
  </si>
  <si>
    <t>Política MIPG</t>
  </si>
  <si>
    <t>Líder institucional Política MIPG</t>
  </si>
  <si>
    <t>Componentes PTEP</t>
  </si>
  <si>
    <t>ID Área</t>
  </si>
  <si>
    <t>Área del FA Responsable</t>
  </si>
  <si>
    <t>ID ET</t>
  </si>
  <si>
    <t>Equipo de Trabajo</t>
  </si>
  <si>
    <t>Mes</t>
  </si>
  <si>
    <t>Área+ E.T</t>
  </si>
  <si>
    <t>Periodicidad de Programación</t>
  </si>
  <si>
    <t>Herramienta de Reporte y Seguimiento</t>
  </si>
  <si>
    <t>DET</t>
  </si>
  <si>
    <t>1 Direccionamiento Estratégico</t>
  </si>
  <si>
    <t>PET</t>
  </si>
  <si>
    <t>1.1 Planeación Estratégica</t>
  </si>
  <si>
    <t xml:space="preserve">Coordinar la planificación a largo, mediano y corto plazo de las operaciones del Fondo Adaptación </t>
  </si>
  <si>
    <t>Estratégico</t>
  </si>
  <si>
    <t>Gobierno Digital</t>
  </si>
  <si>
    <t>GERENCIA - ET Tecnologías de la Información</t>
  </si>
  <si>
    <t>1. Medidas de debida diligencia para la prevención del Lavado de activos. Acciones que se adelantan para prevenir, detectar, controlar y sancionar posibles hechos de corrupción</t>
  </si>
  <si>
    <t>A0</t>
  </si>
  <si>
    <t>Fondo Adaptación</t>
  </si>
  <si>
    <t>ET 0</t>
  </si>
  <si>
    <t>ET0</t>
  </si>
  <si>
    <t>Enero</t>
  </si>
  <si>
    <t xml:space="preserve"> Mensual</t>
  </si>
  <si>
    <t>Herramienta de seguimiento a planes y plan de acción</t>
  </si>
  <si>
    <t>GCN</t>
  </si>
  <si>
    <t>2 Gestión del Conocimiento</t>
  </si>
  <si>
    <t>PCC</t>
  </si>
  <si>
    <t>1.2 Gestión de Relacionamiento</t>
  </si>
  <si>
    <t>Coordinar las políticas, lineamientos y planes del Fondo Adaptación en temas relacionados con comunicaciones (internas y externas).</t>
  </si>
  <si>
    <t>Misional</t>
  </si>
  <si>
    <t xml:space="preserve">Seguridad Digital </t>
  </si>
  <si>
    <t>2. Prevención, gestión y administración de riesgos de LA/FT/FPADM y Gestión del Riesgo de Corrupción. Acciones que se adelantan para prevenir, detectar, controlar y sancionar posibles hechos de corrupción</t>
  </si>
  <si>
    <t>A1</t>
  </si>
  <si>
    <t>Gerencia</t>
  </si>
  <si>
    <t>ET 1, 2, 3, 4, 5, 6 Y 7</t>
  </si>
  <si>
    <t>ET1</t>
  </si>
  <si>
    <t>Oficina Asesora de Planeación y Cumplimiento (Planeación y Seguimiento)</t>
  </si>
  <si>
    <t>Febrero</t>
  </si>
  <si>
    <t>Trimestral</t>
  </si>
  <si>
    <t>Anexo 2. 1-PET-F-04 Reporte de ejecución de los indicadores de procesos</t>
  </si>
  <si>
    <t>GPF</t>
  </si>
  <si>
    <t>3 Gestión del Portafolio</t>
  </si>
  <si>
    <t>GPS</t>
  </si>
  <si>
    <t>1.3 Gestión de Política Social</t>
  </si>
  <si>
    <t>Definir políticas y lineamientos para la gestión de la política social (creación, planeación, implementación y divulgación) con el fin de realizar un acompañamiento integral a los grupos de interés</t>
  </si>
  <si>
    <t>Apoyo</t>
  </si>
  <si>
    <t xml:space="preserve">Defensa Jurídica </t>
  </si>
  <si>
    <t>SECRETARÍA GENERAL – ET Gestión Jurídica, Defensa Judicial y Cobro Coactivo</t>
  </si>
  <si>
    <t>3.Participación Ciudadana y Rendición de Cuentas. Un elemento fundamental del Estado abierto se centra en la participación de la ciudadanía en la toma de decisiones, seguimiento y monitoreo de la gestión pública</t>
  </si>
  <si>
    <t>A2</t>
  </si>
  <si>
    <t>Secretaría General</t>
  </si>
  <si>
    <t>ET 20,21,22,23,24,25,26 Y 27</t>
  </si>
  <si>
    <t>ET2</t>
  </si>
  <si>
    <t>Oficina Asesora de Planeación y Cumplimiento (Cumplimiento)</t>
  </si>
  <si>
    <t>Marzo</t>
  </si>
  <si>
    <t>Cuatrimestral</t>
  </si>
  <si>
    <t>Otra ¿cuál?</t>
  </si>
  <si>
    <t>GIP</t>
  </si>
  <si>
    <t>4 Gestión Integral de Programas y Proyectos</t>
  </si>
  <si>
    <t>GRM</t>
  </si>
  <si>
    <t>1.4 Gestión de relacionamiento</t>
  </si>
  <si>
    <t>Definir políticas y lineamientos de consecución de recursos y de alianzas estratégicas con empresas y entidades nacionales y extranjeras, con el fin de ejecutar los programas y proyectos del FA</t>
  </si>
  <si>
    <t>Monitoreo</t>
  </si>
  <si>
    <t>Gestión del conocimiento y la Innovación</t>
  </si>
  <si>
    <t>Oficina Asesora De Planeación y Cumplimiento</t>
  </si>
  <si>
    <t>4. Mecanismos para mejorar la atención al ciudadano y canales de denuncia. Este componente busca mejorar la calidad y el acceso a los trámites y servicios de las entidades públicas, mejorando la satisfacción de los ciudadanos y facilitando el ejercicio de sus derechos.</t>
  </si>
  <si>
    <t>A3</t>
  </si>
  <si>
    <t>Subgerencia de Regiones</t>
  </si>
  <si>
    <t>ET 9 Y 10</t>
  </si>
  <si>
    <t>ET3</t>
  </si>
  <si>
    <t>Tecnologías de la Información (sistemas de información geográfica y de diseño)</t>
  </si>
  <si>
    <t>Abril</t>
  </si>
  <si>
    <t>Semestral</t>
  </si>
  <si>
    <t>GTI</t>
  </si>
  <si>
    <t>5 Gestión de Arquitectura de TI</t>
  </si>
  <si>
    <t>GGC</t>
  </si>
  <si>
    <t>2.1 Gobierno de Gestión del Conocimiento</t>
  </si>
  <si>
    <t>Definir políticas y lineamientos para la gestión  del conocimiento (creación, transferencia, almacenamiento y uso) con el fin de capitalizar el conocimiento que se produce en el Fondo Adaptación</t>
  </si>
  <si>
    <t>Política de archivos y gestión documental</t>
  </si>
  <si>
    <t>SECRETARÍA GENERAL – ET Gestión de Servicios Administrativos y Gestión Documental</t>
  </si>
  <si>
    <t>5. Legalidad e Integridad. integridad pública se refiere al constante alineamiento y apropiación de valores éticos, principios y normas compartidas, para proteger y priorizar el interés público sobre los intereses privados en el sector público</t>
  </si>
  <si>
    <t>A4</t>
  </si>
  <si>
    <t>Subgerencia de Estructuración</t>
  </si>
  <si>
    <t>ET 11, ET 12 y ET 13</t>
  </si>
  <si>
    <t>ET4</t>
  </si>
  <si>
    <t>Sistemas de Información Geográfica y de Diseño</t>
  </si>
  <si>
    <t>Mayo</t>
  </si>
  <si>
    <t>Periodo de tiempo específico</t>
  </si>
  <si>
    <t>GTH</t>
  </si>
  <si>
    <t>6 Gestión de Talento Humano</t>
  </si>
  <si>
    <t>CVC</t>
  </si>
  <si>
    <t>2.2 Ciclo de Vida del Conocimiento</t>
  </si>
  <si>
    <t xml:space="preserve"> Gestionar el cumplimiento del ciclo de vida del conocimiento (identificación, creación, organización, almacenamiento, transferencia y uso), teniendo en cuenta las políticas y lineamientos definidos. </t>
  </si>
  <si>
    <t>Gestión de la Información Estadística</t>
  </si>
  <si>
    <t>6. Mecanismos para la transparencia y acceso a la información. Busca incorporar principios como la máxima publicidad y la divulgación proactiva de la información pública, los mecanismos para materializar la transparencia activa y pasiva, la obligación de las entidades de publicar datos abiertos y adoptar los instrumentos de gestión de la información, entre otras medidas</t>
  </si>
  <si>
    <t>ET 17, ET 18 y ET 19</t>
  </si>
  <si>
    <t>ET5</t>
  </si>
  <si>
    <t>Comunicaciones</t>
  </si>
  <si>
    <t>Junio</t>
  </si>
  <si>
    <t>Otro ¿cuál?</t>
  </si>
  <si>
    <t>GFN</t>
  </si>
  <si>
    <t>7 Gestión Financiera</t>
  </si>
  <si>
    <t>DGP</t>
  </si>
  <si>
    <t>3.1 Definición y Planeación del Portafolio</t>
  </si>
  <si>
    <t>Gestionar la definición, diseño y estructuración del portafolio, definiendo políticas, lineamiento, gobierno y metodologías que garanticen sus capacidades, recursos,  entre otros.</t>
  </si>
  <si>
    <t>Seguimiento y evaluación de desempeño institucional</t>
  </si>
  <si>
    <t>A6</t>
  </si>
  <si>
    <t>Subgerencia de Proyectos</t>
  </si>
  <si>
    <t>ET 14, ET 15 y ET 16</t>
  </si>
  <si>
    <t>ET6</t>
  </si>
  <si>
    <t>Control Interno Disciplinario</t>
  </si>
  <si>
    <t>Julio</t>
  </si>
  <si>
    <t>GCT</t>
  </si>
  <si>
    <t>8 Gestión Contractual</t>
  </si>
  <si>
    <t>MCP</t>
  </si>
  <si>
    <t>3.2 Monitoreo y control del portafolio</t>
  </si>
  <si>
    <t>Gestionar el monitoreo y control del portafolio de programas y proyectos que cuenta el FA con el fin de atender necesidades presentadas.</t>
  </si>
  <si>
    <t xml:space="preserve">Control interno </t>
  </si>
  <si>
    <t>A7</t>
  </si>
  <si>
    <t>Control Interno de Gestión</t>
  </si>
  <si>
    <t>ET7</t>
  </si>
  <si>
    <t>Asesor en Temas Estratégicos, Gestión Institucional y Cooperación</t>
  </si>
  <si>
    <t>Agosto</t>
  </si>
  <si>
    <t>GSS</t>
  </si>
  <si>
    <t>9 Gestión de Servicios</t>
  </si>
  <si>
    <t>GFP</t>
  </si>
  <si>
    <t>3.3 Gestión financiera del portafolio</t>
  </si>
  <si>
    <t>Estructurar y controlar  los costos del portafolio de acuerdo con la planeación establecida para  su ejecución.</t>
  </si>
  <si>
    <t xml:space="preserve">Planeación institucional </t>
  </si>
  <si>
    <t>ET8</t>
  </si>
  <si>
    <t>Septiembre</t>
  </si>
  <si>
    <t>GJR</t>
  </si>
  <si>
    <t>10 Gestión Jurídica</t>
  </si>
  <si>
    <t>GRP</t>
  </si>
  <si>
    <t>3.4 Gestión de riesgos del portafolio</t>
  </si>
  <si>
    <t>Identificar,  analizar  y gestionar los riesgos  minimizando los impactos en la gestión del portafolio.</t>
  </si>
  <si>
    <t>Gestión Presupuestal y Eficiencia del Gasto Público</t>
  </si>
  <si>
    <t xml:space="preserve">SECRETARÍA GENERAL - ET Gestión Financiera (Presupuesto funcionamiento)
 ET Gestión de Servicios Administrativos y Gestión Documental (Gastos Público)
Oficina Asesora De Planeación y Cumplimiento (Presupuesto inversión)
</t>
  </si>
  <si>
    <t>ET9</t>
  </si>
  <si>
    <t>Gestión Social para la Adaptación al Cambio Climático</t>
  </si>
  <si>
    <t>Octubre</t>
  </si>
  <si>
    <t>GCO</t>
  </si>
  <si>
    <t>11 Gestión de las Comunicaciones</t>
  </si>
  <si>
    <t>GCP</t>
  </si>
  <si>
    <t>3.5 Gestión de Comunicaciones e información del portafolio</t>
  </si>
  <si>
    <t>Definir mecanismos de comunicación que permitan la transmisión de información de forma eficaz para los interesados a lo largo de la gestión del portafolio.</t>
  </si>
  <si>
    <t xml:space="preserve">Compras y Contratación Pública </t>
  </si>
  <si>
    <t>SECRETARÍA GENERAL - ET Gestión Contractual</t>
  </si>
  <si>
    <t>ET10</t>
  </si>
  <si>
    <t>Reactivación Económica</t>
  </si>
  <si>
    <t>Noviembre</t>
  </si>
  <si>
    <t>MEV</t>
  </si>
  <si>
    <t>12 Monitoreo y Evaluación</t>
  </si>
  <si>
    <t>GPG</t>
  </si>
  <si>
    <t>4.1 Gestión de Programas</t>
  </si>
  <si>
    <t>Definir, estructurar, ejecutar, monitorear y cerrar los programas para atender las intervenciones priorizadas y seleccionadas por el Fondo</t>
  </si>
  <si>
    <t xml:space="preserve">Gestión Estratégica de Talento Humano </t>
  </si>
  <si>
    <t>SECRETARÍA GENERAL - ET Talento Humano</t>
  </si>
  <si>
    <t>ET11</t>
  </si>
  <si>
    <t>Estructuración de Proyectos</t>
  </si>
  <si>
    <t>Diciembre</t>
  </si>
  <si>
    <t>GPY</t>
  </si>
  <si>
    <t>4.2 Gestión de Proyectos</t>
  </si>
  <si>
    <t>Direccionamiento y control de la ejecución de los proyectos que faciliten el logro de las metas sectoriales</t>
  </si>
  <si>
    <t xml:space="preserve">Integridad </t>
  </si>
  <si>
    <t>ET12</t>
  </si>
  <si>
    <t>Evaluación Económica y Financiera</t>
  </si>
  <si>
    <t>PAT</t>
  </si>
  <si>
    <t xml:space="preserve">5.1 Planeación de la Arquitectura de TI </t>
  </si>
  <si>
    <t>Establecer lineamientos para la planeación estratégica enfocada a la arquitectura de TI, otorgando soluciones que permitan la administración y atención de necesidades del Fondo</t>
  </si>
  <si>
    <t xml:space="preserve">Transparencia, acceso a la información pública y lucha contra la corrupción </t>
  </si>
  <si>
    <t>SECRETARIA GENERAL -  ET Relacionamiento con el ciudadano</t>
  </si>
  <si>
    <t>ET13</t>
  </si>
  <si>
    <t>Gestión de Riesgos de proyectos</t>
  </si>
  <si>
    <t>GOS</t>
  </si>
  <si>
    <t>5.2 Gestión de Operación y Soporte</t>
  </si>
  <si>
    <t>Gestionar el servicio de atención de las aplicaciones, herramientas y plataformas de TI en temas relacionados con eventos, incidentes y problemas que se presenten en la operación del Fondo, garantizando la continuidad, disponibilidad y seguridad de la información.</t>
  </si>
  <si>
    <t>Fortalecimiento institucional</t>
  </si>
  <si>
    <t>ET14</t>
  </si>
  <si>
    <t>Proyecto Integral Canal del Dique</t>
  </si>
  <si>
    <t>GPC</t>
  </si>
  <si>
    <t>6.1 Gestión de fases administrativas del talento humano</t>
  </si>
  <si>
    <t xml:space="preserve">Proveer oportunamente a  los Equipos de trabajo del Fondo, el personal competente que garantice el cumplimiento de los fines misionales, estratégicos y de apoyo, gestionando y tramitando las vacantes y novedades de personal, evaluando el correcto desempeño de los funcionarios y administrando las historias laborales de acuerdo con 
los requisitos legales y la normatividad vigente. </t>
  </si>
  <si>
    <t xml:space="preserve">Servicio al ciudadano </t>
  </si>
  <si>
    <t>ET15</t>
  </si>
  <si>
    <t>Ordenamiento Territorial alrededor del agua</t>
  </si>
  <si>
    <t>GFA</t>
  </si>
  <si>
    <t>6.2 Gestión de la productividad y crecimiento integral del talento humano</t>
  </si>
  <si>
    <t xml:space="preserve"> Gestionar efectivamente el Talento Humano de la entidad, a través de la planificación, control y ejecución de políticas, programas y normatividad hacia el fortalecimiento de la productividad integral de los colaboradores y el cumplimiento de la misión institucional</t>
  </si>
  <si>
    <t>Participación ciudadana en la Gestión Pública</t>
  </si>
  <si>
    <t>ET16</t>
  </si>
  <si>
    <t>Proyecto Integral de La Mojana</t>
  </si>
  <si>
    <t>SST</t>
  </si>
  <si>
    <t>6.3 Gestión de Seguridad y Salud en el trabajo</t>
  </si>
  <si>
    <t>Establecer las estrategias y criterios requeridos para la Planeación, ejecución y evaluación del sistema de Gestión de la Seguridad y Salud en el Trabajo - SG-SST</t>
  </si>
  <si>
    <t>ET17</t>
  </si>
  <si>
    <t xml:space="preserve">Gestión de Hábitat </t>
  </si>
  <si>
    <t>GPP</t>
  </si>
  <si>
    <t>7.1 Gestión de presupuesto</t>
  </si>
  <si>
    <t>Realizar, monitorear y controlar el requerimiento, expedición y trámite de certificados y constancias de disponibilidad de recursos, registros presupuestales, control de recursos contratados para vigencias actuales y futuras.</t>
  </si>
  <si>
    <t>ET17.1</t>
  </si>
  <si>
    <t>Gestión de Hábitat (Sector Vivienda)</t>
  </si>
  <si>
    <t>GCC</t>
  </si>
  <si>
    <t>7.2 Gestión de Contabilidad</t>
  </si>
  <si>
    <t xml:space="preserve"> Elaborar y presentar estados financieros, informes y reportes contables a la Contaduría General de la Nación y entes de control, de conformidad con el  Marco Normativo para entidades de gobierno emitidas por la Contaduría General de la Nación.</t>
  </si>
  <si>
    <t>ET17.2</t>
  </si>
  <si>
    <t>Gestión de Hábitat (Habitacionales)</t>
  </si>
  <si>
    <t>GTR</t>
  </si>
  <si>
    <t>7.3 Gestión de tesorería</t>
  </si>
  <si>
    <t>Coordinar la ejecución de pagos y la disponibilidad de recursos</t>
  </si>
  <si>
    <t>ET17.3</t>
  </si>
  <si>
    <t>Gestión de Hábitat (M. Gramalote)</t>
  </si>
  <si>
    <t>GCS</t>
  </si>
  <si>
    <t>7.4 Gestión de Central de Cuentas</t>
  </si>
  <si>
    <t>Realizar el análisis de los documentos de cobro radicados en la Entidad de personas naturales y jurídicas con recursos de Funcionamiento e Inversión para trámite de pago</t>
  </si>
  <si>
    <t>ET18</t>
  </si>
  <si>
    <t>Gestión Infraestructura Resiliente</t>
  </si>
  <si>
    <t>PLC</t>
  </si>
  <si>
    <t>8.1 Planeación Contractual</t>
  </si>
  <si>
    <t>Realizar la planeación Contractual que el Fondo Adaptación requiera, con el fin de adelantar los adecuadamente el Plan Anual de Adquisiciones (PAA)</t>
  </si>
  <si>
    <t>ET18.1</t>
  </si>
  <si>
    <t>Gestión Infraestructura Resiliente (M. Río Fonce)</t>
  </si>
  <si>
    <t>GPT</t>
  </si>
  <si>
    <t>8.2 Gestión Precontractual</t>
  </si>
  <si>
    <t xml:space="preserve">Realizar la Gestión precontractual que el Fondo Adaptación requiera, con el fin de adelantar los procesos de selección y celebrar los contratos necesarios para garantizar el cumplimiento de su misión. </t>
  </si>
  <si>
    <t>ET18.2</t>
  </si>
  <si>
    <t>Gestión Infraestructura Resiliente (Sector Acueducto y Saneamiento Básico)</t>
  </si>
  <si>
    <t>GEC</t>
  </si>
  <si>
    <t>8.3 Gestión Ejecución contractual</t>
  </si>
  <si>
    <t xml:space="preserve">Realizar la Gestión de ejecución contractual que el Fondo Adaptación requiera, con el fin de ejecutar los contratos necesarios para garantizar el cumplimiento de su misión. </t>
  </si>
  <si>
    <t>GPO</t>
  </si>
  <si>
    <t>8.4 Gestión Ejecución Post-Contractual</t>
  </si>
  <si>
    <t>Dar cierre definitivo a los contratos y convenios suscritos por el Fondo Adaptación que se encuentran en estado terminado</t>
  </si>
  <si>
    <t>ET18.4</t>
  </si>
  <si>
    <t>Gestión Infraestructura Resiliente (Sector Transporte)</t>
  </si>
  <si>
    <t>GDM</t>
  </si>
  <si>
    <t>9.1 Gestión documental</t>
  </si>
  <si>
    <t>Gestionar la información producida y/o recibida por la Entidad en ejercicio de sus funciones, independiente de soporte o medio de registro en que se produzca durante todo el ciclo de vida del documento.</t>
  </si>
  <si>
    <t>ET18.5</t>
  </si>
  <si>
    <t>Gestión Infraestructura Resiliente (Sector Educación)</t>
  </si>
  <si>
    <t>SGR</t>
  </si>
  <si>
    <t>9.2 Gestión Administrativa</t>
  </si>
  <si>
    <t>Prestar de manera eficiente, precisa y objetiva las solicitudes  de los usuarios que componen el organigrama de fondo adaptación para el cumplimiento y desarrollo  de la actividades de la entidad</t>
  </si>
  <si>
    <t>ET19</t>
  </si>
  <si>
    <t xml:space="preserve">Gestión del Riesgo </t>
  </si>
  <si>
    <t>GAC</t>
  </si>
  <si>
    <t>9.3 Gestión de Atención al Ciudadano</t>
  </si>
  <si>
    <t xml:space="preserve">Garantizar la atención al ciudadano de la entidad, haciendo uso efectivo de los canales de atención dispuestos para tal fin  </t>
  </si>
  <si>
    <t>ET19.1</t>
  </si>
  <si>
    <t>Gestión del Riesgo (M. Jarillón de Cali)</t>
  </si>
  <si>
    <t>DJC</t>
  </si>
  <si>
    <t>10.1 Defensa Judicial</t>
  </si>
  <si>
    <t>Representar al Fondo  en los procesos extrajudiciales y judiciales en los  que es  vinculado como parte o sujeto procesal, realizando las correspondientes actuaciones necesarias para garantizar la defensa de sus intereses, recibiendo, gestionando y haciendo seguimiento a dichos procesos.</t>
  </si>
  <si>
    <t>ET19.2</t>
  </si>
  <si>
    <t>Gestión del Riesgo (Gestión del Suelo)</t>
  </si>
  <si>
    <t>CCA</t>
  </si>
  <si>
    <t>10.2 Cobro coactivo</t>
  </si>
  <si>
    <t>Representar al Fondo en los procesos de cobro coactivo en los  que es  vinculado como parte o sujeto procesal, realizando las correspondientes actuaciones necesarias para garantizar la defensa de sus intereses, recibiendo, gestionando y haciendo seguimiento a dichos procesos.</t>
  </si>
  <si>
    <t>ET20</t>
  </si>
  <si>
    <t>Gestión Jurídica, Defensa Judicial y Cobro Coactivo</t>
  </si>
  <si>
    <t>SYC</t>
  </si>
  <si>
    <t>10.3 Sentencias y conciliaciones</t>
  </si>
  <si>
    <t>Establecer los lineamientos y actividades para verificar los requisitos, liquidar y pagar las sentencias judiciales laudos arbitrales y conciliaciones que se produzcan como resultado de los procesos en que se encuentra vinculada la Entidad</t>
  </si>
  <si>
    <t>ET21</t>
  </si>
  <si>
    <t>Gestión Contractual</t>
  </si>
  <si>
    <t>CDP</t>
  </si>
  <si>
    <t>10.4 Control Disciplinario</t>
  </si>
  <si>
    <t>Ejercer la acción disciplinaria conforme lo establece la Constitución y la Ley 1952 de 2019, en el sentido de determinar la responsabilidad disciplinaria de los servidores públicos.</t>
  </si>
  <si>
    <t>ET22</t>
  </si>
  <si>
    <t>Gestión Jurídica Misional</t>
  </si>
  <si>
    <t>GCE</t>
  </si>
  <si>
    <t xml:space="preserve">11.1 Gestión de  comunicaciones externas </t>
  </si>
  <si>
    <t>Informar a los medios de comunicación nacional, regional y local, y a los diferentes grupos de interés,  el avance y beneficio de los proyectos y programas de adaptación al cambio climático que desarrolla el 
Fondo.</t>
  </si>
  <si>
    <t>ET23</t>
  </si>
  <si>
    <t>Liquidaciones e Incumplimientos</t>
  </si>
  <si>
    <t>GCI</t>
  </si>
  <si>
    <t>11.2 Gestión de  comunicaciones internas e imagen corporativa</t>
  </si>
  <si>
    <t>Afianzar la identidad corporativa del Fondo mediante el fortalecimiento de los canales de comunicación interna y los valores institucionales</t>
  </si>
  <si>
    <t>ET24</t>
  </si>
  <si>
    <t>Gestión Talento Humano</t>
  </si>
  <si>
    <t>AUI</t>
  </si>
  <si>
    <t>12.1 Monitoreo y Evaluación Independiente a la Gestión Institucional</t>
  </si>
  <si>
    <t>Fortalecer el mejoramiento continuo de la gestión institucional y el sistema de control interno a través del seguimiento y evaluación independiente a los procesos de la Entidad, el fomento de la cultura de auto control, la realización de auditorías internas, la evaluación de la gestión de los riesgos y el seguimiento al cumplimiento de los planes de mejoramiento institucional y por procesos</t>
  </si>
  <si>
    <t>ET25</t>
  </si>
  <si>
    <t>Gestión de Servicios Administrativos y Gestión Documental</t>
  </si>
  <si>
    <t>MEP</t>
  </si>
  <si>
    <t>12.2 Monitoreo a la ejecución de planes institucionales</t>
  </si>
  <si>
    <t xml:space="preserve">Monitorear el progreso en la ejecución de los planes institucionales con el fin de generar indicadores consolidados de los resultados alcanzados y posibilitar la toma de decisiones oportuna </t>
  </si>
  <si>
    <t>ET26</t>
  </si>
  <si>
    <t>Relacionamiento con el Ciudadano</t>
  </si>
  <si>
    <t>ET27</t>
  </si>
  <si>
    <t>Gestión Financiera</t>
  </si>
  <si>
    <t>ET27.1</t>
  </si>
  <si>
    <t>Gestión Financiera (Sección Contabilidad)</t>
  </si>
  <si>
    <t>ET27.2</t>
  </si>
  <si>
    <t>Gestión Financiera (Sección Presupuesto)</t>
  </si>
  <si>
    <t>ET27.3</t>
  </si>
  <si>
    <t>Gestión Financiera (Sección Tesorería)</t>
  </si>
  <si>
    <t>ET27.4</t>
  </si>
  <si>
    <t>Gestión Financiera (Sección Central de Cuentas)</t>
  </si>
  <si>
    <t>Tendencia</t>
  </si>
  <si>
    <t>Seleccione</t>
  </si>
  <si>
    <t>Fuente Financiación</t>
  </si>
  <si>
    <t>Característica de indicador</t>
  </si>
  <si>
    <t>Tipo de indicador</t>
  </si>
  <si>
    <t>Tipo Unidad de media de la fórmula</t>
  </si>
  <si>
    <t>Mantener</t>
  </si>
  <si>
    <t>SI</t>
  </si>
  <si>
    <t>Inversión</t>
  </si>
  <si>
    <t>Gestión</t>
  </si>
  <si>
    <t>Eficacia</t>
  </si>
  <si>
    <t>Numérico</t>
  </si>
  <si>
    <t>Disminuir</t>
  </si>
  <si>
    <t>NO</t>
  </si>
  <si>
    <t>Funcionamiento</t>
  </si>
  <si>
    <t>Producto</t>
  </si>
  <si>
    <t>Eficiencia</t>
  </si>
  <si>
    <t>Porcentual</t>
  </si>
  <si>
    <t>Incrementar</t>
  </si>
  <si>
    <t>Otros (Complemente en la columna Observaciones)</t>
  </si>
  <si>
    <t xml:space="preserve">De Efecto </t>
  </si>
  <si>
    <t>Efectividad</t>
  </si>
  <si>
    <t>De Impacto</t>
  </si>
  <si>
    <t>(Matriz de Riesgos 5.0) CICCI 2023 https://www.fondoadaptacion.gov.co/intranet/index.php/para-trabajar/mapa-de-procesos</t>
  </si>
  <si>
    <t>Fuente de origen de riesgo (Macroproceso - MP)</t>
  </si>
  <si>
    <t>ID. del Riesgo asociado</t>
  </si>
  <si>
    <t>Descripción del Evento de Riesgo</t>
  </si>
  <si>
    <t>MP-1 Direccionamiento Estratégico</t>
  </si>
  <si>
    <r>
      <rPr>
        <b/>
        <sz val="8"/>
        <color theme="1"/>
        <rFont val="Arial"/>
        <family val="2"/>
      </rPr>
      <t>R-1,</t>
    </r>
    <r>
      <rPr>
        <sz val="8"/>
        <color theme="1"/>
        <rFont val="Arial"/>
        <family val="2"/>
      </rPr>
      <t xml:space="preserve"> R-3, R-19, R-20,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</si>
  <si>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R-19 Incumplimiento del marco normativo de la Planeación Estratégica
R-20 Inexactitud en la formulación de la Planeación Estratégica
R-60 Omisión/extralimitación de funciones, o infracción a la Constitución, las Leyes y los Reglamentos, durante la toma de decisiones de los colaboradores del Fondo Adaptación</t>
  </si>
  <si>
    <t>MP-2 Gestión del Conocimiento</t>
  </si>
  <si>
    <r>
      <rPr>
        <b/>
        <sz val="8"/>
        <color theme="1"/>
        <rFont val="Arial"/>
        <family val="2"/>
      </rPr>
      <t xml:space="preserve">R-1, </t>
    </r>
    <r>
      <rPr>
        <sz val="8"/>
        <color theme="1"/>
        <rFont val="Arial"/>
        <family val="2"/>
      </rPr>
      <t>R-3, R-4, R-5, R-21, R-22, R-23,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</si>
  <si>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R-21 Fuga o desaprovechamiento del conocimiento originado en la experiencia de la Entidad
R-22 Consolidación y documentación deficiente de los casos y experiencias definidas como pilares del plan de gestión del conocimiento
R-23 Divulgación deficiente de los activos de conocimiento que ha generado la Entidad.
R-60 Omisión/extralimitación de funciones, o infracción a la Constitución, las Leyes y los Reglamentos, durante la toma de decisiones de los colaboradores del Fondo Adaptación</t>
  </si>
  <si>
    <t>MP-3 Gestión del Portafolio</t>
  </si>
  <si>
    <r>
      <rPr>
        <b/>
        <sz val="8"/>
        <color theme="1"/>
        <rFont val="Arial"/>
        <family val="2"/>
      </rPr>
      <t>R-1</t>
    </r>
    <r>
      <rPr>
        <sz val="8"/>
        <color theme="1"/>
        <rFont val="Arial"/>
        <family val="2"/>
      </rPr>
      <t xml:space="preserve">, R-3, R-4, R-5, </t>
    </r>
    <r>
      <rPr>
        <sz val="8"/>
        <color rgb="FFFF0000"/>
        <rFont val="Arial"/>
        <family val="2"/>
      </rPr>
      <t>R-6</t>
    </r>
    <r>
      <rPr>
        <sz val="8"/>
        <color theme="1"/>
        <rFont val="Arial"/>
        <family val="2"/>
      </rPr>
      <t>,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</si>
  <si>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R-60 Omisión/extralimitación de funciones, o infracción a la Constitución, las Leyes y los Reglamentos, durante la toma de decisiones de los colaboradores del Fondo Adaptación</t>
  </si>
  <si>
    <t>MP-4 Gestión Integral de Programas y Proyectos</t>
  </si>
  <si>
    <r>
      <rPr>
        <b/>
        <sz val="8"/>
        <color theme="1"/>
        <rFont val="Arial"/>
        <family val="2"/>
      </rPr>
      <t>R-1</t>
    </r>
    <r>
      <rPr>
        <sz val="8"/>
        <color theme="1"/>
        <rFont val="Arial"/>
        <family val="2"/>
      </rPr>
      <t xml:space="preserve">, R-4, R-5, </t>
    </r>
    <r>
      <rPr>
        <sz val="8"/>
        <color rgb="FFFF0000"/>
        <rFont val="Arial"/>
        <family val="2"/>
      </rPr>
      <t>R-6</t>
    </r>
    <r>
      <rPr>
        <sz val="8"/>
        <color theme="1"/>
        <rFont val="Arial"/>
        <family val="2"/>
      </rPr>
      <t>,</t>
    </r>
    <r>
      <rPr>
        <sz val="8"/>
        <color rgb="FFFF0000"/>
        <rFont val="Arial"/>
        <family val="2"/>
      </rPr>
      <t xml:space="preserve"> </t>
    </r>
    <r>
      <rPr>
        <b/>
        <sz val="8"/>
        <color rgb="FFFF0000"/>
        <rFont val="Arial"/>
        <family val="2"/>
      </rPr>
      <t>R</t>
    </r>
    <r>
      <rPr>
        <b/>
        <sz val="8"/>
        <color theme="1"/>
        <rFont val="Arial"/>
        <family val="2"/>
      </rPr>
      <t>-9</t>
    </r>
    <r>
      <rPr>
        <sz val="8"/>
        <color theme="1"/>
        <rFont val="Arial"/>
        <family val="2"/>
      </rPr>
      <t>, R-16, 
R-17, R-18, R-67, R-60</t>
    </r>
  </si>
  <si>
    <t>R-1 Atención inoportuna de la población afectada por el "Fenómeno de La Niña 2010-2011" por políticas institucionales no adecuadas debido a desconocimiento del objeto misional de la Entidad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R-9 ...Aprobación de pagos indebidos a contratistas por parte de supervisores debido a documentación incompleta o fraudulenta afectando el desarrollo económico del proyecto
R-16 Pérdida reputacional y afectaciones monetarias debido a la ausencia de formalización de entrega de los proyectos por parte del Fondo a los operadores y traspaso de pólizas.
R-17 Hallar nuevos registros de beneficiarios una vez finalizados los procesos de verificación en campo por parte de la Entidad. 
R-18 Dar respuestas sobre postulaciones presentadas con información incompleta, no concisa o inexacta
R-67 Incumplimiento de sentencias de tutelas 
R-60 Omisión/extralimitación de funciones, o infracción a la Constitución, las Leyes y los Reglamentos, durante la toma de decisiones de los colaboradores del Fondo Adaptación</t>
  </si>
  <si>
    <t>MP-5 Gestión de Arquitectura de TI</t>
  </si>
  <si>
    <r>
      <rPr>
        <sz val="8"/>
        <color theme="1"/>
        <rFont val="Arial"/>
        <family val="2"/>
      </rPr>
      <t xml:space="preserve">R-2, </t>
    </r>
    <r>
      <rPr>
        <sz val="8"/>
        <color rgb="FFFF0000"/>
        <rFont val="Arial"/>
        <family val="2"/>
      </rPr>
      <t>R-8</t>
    </r>
    <r>
      <rPr>
        <sz val="8"/>
        <color theme="1"/>
        <rFont val="Arial"/>
        <family val="2"/>
      </rPr>
      <t>,</t>
    </r>
    <r>
      <rPr>
        <b/>
        <sz val="8"/>
        <color theme="1"/>
        <rFont val="Arial"/>
        <family val="2"/>
      </rPr>
      <t xml:space="preserve"> </t>
    </r>
    <r>
      <rPr>
        <b/>
        <sz val="8"/>
        <color rgb="FFFF0000"/>
        <rFont val="Arial"/>
        <family val="2"/>
      </rPr>
      <t>R</t>
    </r>
    <r>
      <rPr>
        <b/>
        <sz val="8"/>
        <color theme="1"/>
        <rFont val="Arial"/>
        <family val="2"/>
      </rPr>
      <t>-10</t>
    </r>
    <r>
      <rPr>
        <sz val="8"/>
        <color theme="1"/>
        <rFont val="Arial"/>
        <family val="2"/>
      </rPr>
      <t>, R-29, R-60</t>
    </r>
  </si>
  <si>
    <t>R-2 _Interrupción parcial o total de la operación de la Entidad por  debido a factores externos
R-8 Filtración indebida de estudios previos y/o pliegos por parte de estructuradores de contratos para el favorecimiento de un tercero debido a presiones externas
R-10 …Manipulación indebida de datos en los sistemas de información del fondo adaptación por funcionarios debido a presión de interesados
R-29 Pérdida de la integridad, confidencialidad y disponibilidad de la información gestionada en los procesos
R-60 Omisión/extralimitación de funciones, o infracción a la Constitución, las Leyes y los Reglamentos, durante la toma de decisiones de los colaboradores del Fondo Adaptación</t>
  </si>
  <si>
    <t>MP-6 Gestión de Talento Humano</t>
  </si>
  <si>
    <r>
      <rPr>
        <sz val="8"/>
        <color theme="1"/>
        <rFont val="Arial"/>
        <family val="2"/>
      </rPr>
      <t xml:space="preserve">R-2, </t>
    </r>
    <r>
      <rPr>
        <b/>
        <sz val="8"/>
        <color theme="1"/>
        <rFont val="Arial"/>
        <family val="2"/>
      </rPr>
      <t>R-12</t>
    </r>
    <r>
      <rPr>
        <sz val="8"/>
        <color theme="1"/>
        <rFont val="Arial"/>
        <family val="2"/>
      </rPr>
      <t>, R-26, R-28, R-38, R-39, R-40, R-41, R-42, R-43, R-44, R-45, R-46, R-59, R-60</t>
    </r>
  </si>
  <si>
    <t>R-2 _Interrupción parcial o total de la operación de la Entidad por  debido a factores externos
R-12 Incumplimiento de los Planes Institucionales en el marco del Plan Estratégico de Talento Humano
R-26 Pérdida de la integridad y disponibilidad de la información registrada en el archivo de gestión (historias laborales, expedientes de proyectos, carpetas de contratación, etc.).
R-28 Pérdida de la disponibilidad o ausencia del talento humano crítico que realiza la toma de decisiones y la autorización de acciones o actividades sensibles y críticas.
R-38 Fraude en el aporte de documentos y/o requisitos de selección y vinculación de personal
R-39 Desfinanciamiento progresivo de las obligaciones laborales causadas durante la liquidación de nómina mensual.
R-40 Pérdida de información física de historias laborales por inadecuada manipulación de los documentos o creación inadecuada de expedientes laborales.
R-41 Inconsistencias en la liquidación de nómina y seguridad social.
R-42 Extensión de tiempos de comisión  por inadecuada planeación o reconocer comisiones no causadas
R-43 Incumplimiento del SG-SST
R-44 Incumplimiento de los Planes Institucionales en el marco del Plan Estratégico de Talento Humano
R-45 Proveer un cargo sin el cumplimiento de requisitos de formación y experiencia
R-46 Desfinanciamiento progresivo en los saldos presupuestales de los CDP/CDR
R-59 Generación de incapacidades prolongadas por parte de entidades del Sistema General de Seguridad Social en salud y riesgos laborales
R-60 Omisión/extralimitación de funciones, o infracción a la Constitución, las Leyes y los Reglamentos, durante la toma de decisiones de los colaboradores del Fondo Adaptación</t>
  </si>
  <si>
    <t>MP-7 Gestión Financiera</t>
  </si>
  <si>
    <r>
      <rPr>
        <b/>
        <sz val="8"/>
        <color theme="1"/>
        <rFont val="Arial"/>
        <family val="2"/>
      </rPr>
      <t xml:space="preserve">R-9, </t>
    </r>
    <r>
      <rPr>
        <b/>
        <sz val="8"/>
        <color rgb="FFFF0000"/>
        <rFont val="Arial"/>
        <family val="2"/>
      </rPr>
      <t>R</t>
    </r>
    <r>
      <rPr>
        <b/>
        <sz val="8"/>
        <color theme="1"/>
        <rFont val="Arial"/>
        <family val="2"/>
      </rPr>
      <t>-10,</t>
    </r>
    <r>
      <rPr>
        <sz val="8"/>
        <color theme="1"/>
        <rFont val="Arial"/>
        <family val="2"/>
      </rPr>
      <t xml:space="preserve"> R-30, R-31, R-32, R-33, R-34, R-35, R-36, R-37, R-60</t>
    </r>
  </si>
  <si>
    <t>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R-30 Presentación extemporánea o errónea de los informes o reportes financieros a entes de control o entidades externas
R-31 Contratos/ convenios/ Actos de la Administración sin amparo presupuestal (Recursos de Inversión)
R-32 Hurto o uso indebido de efectivo de la caja menor
R-33 Omisión de las obligaciones tributarias y de declaración y pago de las mismas
R-34 Valores girados por las Fiducias que no fueron ordenados por el Fondo Adaptación
R-35 No descuento de medidas cautelares de embargos, que obliguen a la Entidad a retener y pagar sobre pagos que se hagan a contratistas
R-36 Omisión o registro inoportuno de hechos económicos
R-37 Aplicación inadecuada del marco normativo para entidades de gobierno
R-60 Omisión/extralimitación de funciones, o infracción a la Constitución, las Leyes y los Reglamentos, durante la toma de decisiones de los colaboradores del Fondo Adaptación</t>
  </si>
  <si>
    <t>MP-8 Gestión Contractual</t>
  </si>
  <si>
    <r>
      <rPr>
        <sz val="8"/>
        <color theme="1"/>
        <rFont val="Arial"/>
        <family val="2"/>
      </rPr>
      <t xml:space="preserve">R-3, </t>
    </r>
    <r>
      <rPr>
        <sz val="8"/>
        <color rgb="FFFF0000"/>
        <rFont val="Arial"/>
        <family val="2"/>
      </rPr>
      <t>R-6, R-7, R-8</t>
    </r>
    <r>
      <rPr>
        <sz val="8"/>
        <color theme="1"/>
        <rFont val="Arial"/>
        <family val="2"/>
      </rPr>
      <t>,</t>
    </r>
    <r>
      <rPr>
        <b/>
        <sz val="8"/>
        <color theme="1"/>
        <rFont val="Arial"/>
        <family val="2"/>
      </rPr>
      <t xml:space="preserve"> R-14</t>
    </r>
    <r>
      <rPr>
        <sz val="8"/>
        <color theme="1"/>
        <rFont val="Arial"/>
        <family val="2"/>
      </rPr>
      <t>, R-71, R-72, R-60</t>
    </r>
  </si>
  <si>
    <t>R-3 _Estructuración inadecuada de portafolio e intervenciones por fallas en las restricciones de proyecto debido a falta de  aplicación de buenas prácticas de gestión de proyectos
R-6 _Uso indebido del poder por parte del interventor/supervisor para modificar indebidamente el contrato para favorecimiento de un tercero
R-7 _Direccionamiento indebido de procesos contractuales por parte de funcionarios en la elaboración de pliegos y revisión de propuestas para favorecimiento de un tercero
R-8 Filtración indebida de estudios previos y/o pliegos por parte de estructuradores de contratos para el favorecimiento de un tercero debido a presiones externas
R-14 Celebración indebida de contratos por no cumplir con los requisitos establecidos por el régimen actual de contratación
R-71 Gestionar trámites administrativos de incumplimiento y/o reclamaciones ante compañías de seguros por fuera del plazo legal.
R-72 Pérdida de competencia para liquidar contratos y convenios.
R-60 Omisión/extralimitación de funciones, o infracción a la Constitución, las Leyes y los Reglamentos, durante la toma de decisiones de los colaboradores del Fondo Adaptación</t>
  </si>
  <si>
    <t>MP-9 Gestión de Servicios</t>
  </si>
  <si>
    <r>
      <rPr>
        <b/>
        <sz val="8"/>
        <color rgb="FFFF0000"/>
        <rFont val="Arial"/>
        <family val="2"/>
      </rPr>
      <t>R</t>
    </r>
    <r>
      <rPr>
        <b/>
        <sz val="8"/>
        <color theme="1"/>
        <rFont val="Arial"/>
        <family val="2"/>
      </rPr>
      <t>-10, R-13,</t>
    </r>
    <r>
      <rPr>
        <sz val="8"/>
        <color theme="1"/>
        <rFont val="Arial"/>
        <family val="2"/>
      </rPr>
      <t xml:space="preserve"> R-26, R-27, R-47, R-48, R-49, R-50, R-51, R-52, R-53, R-54, R-55, R-56, R-57, R-58, R-60</t>
    </r>
  </si>
  <si>
    <t>R-10 …Manipulación indebida de datos en los sistemas de información del fondo adaptación por funcionarios debido a presión de interesados
R-13 Incumplimiento en el trámite oportuno de PQRSD
R-26 Pérdida de la integridad y disponibilidad de la información registrada en el archivo de gestión (historias laborales, expedientes de proyectos, carpetas de contratación, etc.).
R-27 Pérdida de la integridad y disponibilidad de los activos de información como equipos portátiles, de escritorio, dispositivos móviles y tanto archivos electrónicos como digitales almacenados en estos equipos.
R-47 Deterioro o pérdida de los documentos de la Entidad
R-48 Falta de organización de archivos por no aplicar TRD
R-49 Tener datos del destinatario incorrectos y/o incompletos para el envío de comunicaciones
R-50 Inserciones de los documentos a los expedientes incorrectos.
R-51 Incumplir con las transferencias documentales
R-52 Eliminación de la documentación de archivo físico
R-53 Hurto de bienes al servicio de la Entidad
R-54 Inconsistencias entre los inventarios físicos y contables.
R-55 Documentación incompleta, no válida, desactualizada, sin vigencia, adulterada o falsa , incumpliendo la normatividad vigente.
R-56 Errar en la radicación, clasificación y distribución de PQRSFD
R-57 Ausencia de notificaciones por aviso de PQRSFD 
R-58 Inadecuada implementación de los procesos ambientales internos de la entidad
R-60 Omisión/extralimitación de funciones, o infracción a la Constitución, las Leyes y los Reglamentos, durante la toma de decisiones de los colaboradores del Fondo Adaptación</t>
  </si>
  <si>
    <t>MP-10 Gestión Jurídica</t>
  </si>
  <si>
    <t>R-61, R-62, R-63, R-65, R-66, R-67, R-73, R-60</t>
  </si>
  <si>
    <t>R-61 Prescripción de la acción disciplinaria
R-62 Sustracción de expedientes disciplinarios
R-63 Error en las decisiones emitidas dentro de las actuaciones disciplinarias
R-65 Ineficacia o ineficiencia de la actividad de defensa judicial de la entidad 
R-66 Atención inoportuna de las actuaciones procesales por falta de monitoreo y vigilancia del sistema judicial 
R-67 Incumplimiento de sentencias de tutelas 
R-73 Incremento del valor que se debe pagar por concepto de sentencias ejecutoriadas y conciliaciones
R-60 Omisión/extralimitación de funciones, o infracción a la Constitución, las Leyes y los Reglamentos, durante la toma de decisiones de los colaboradores del Fondo Adaptación</t>
  </si>
  <si>
    <t>MP-11 Gestión de las Comunicaciones</t>
  </si>
  <si>
    <r>
      <rPr>
        <b/>
        <sz val="8"/>
        <color theme="1"/>
        <rFont val="Arial"/>
        <family val="2"/>
      </rPr>
      <t>R-15</t>
    </r>
    <r>
      <rPr>
        <sz val="8"/>
        <color theme="1"/>
        <rFont val="Arial"/>
        <family val="2"/>
      </rPr>
      <t>, R-60</t>
    </r>
  </si>
  <si>
    <t>R-15 Desprestigio institucional por errores de comunicación
R-60 Omisión/extralimitación de funciones, o infracción a la Constitución, las Leyes y los Reglamentos, durante la toma de decisiones de los colaboradores del Fondo Adaptación</t>
  </si>
  <si>
    <t>MP-12 Monitoreo y Evaluación</t>
  </si>
  <si>
    <r>
      <rPr>
        <b/>
        <sz val="8"/>
        <color theme="1"/>
        <rFont val="Arial"/>
        <family val="2"/>
      </rPr>
      <t xml:space="preserve">R-1, </t>
    </r>
    <r>
      <rPr>
        <b/>
        <sz val="8"/>
        <color rgb="FFFF0000"/>
        <rFont val="Arial"/>
        <family val="2"/>
      </rPr>
      <t>R</t>
    </r>
    <r>
      <rPr>
        <b/>
        <sz val="8"/>
        <color theme="1"/>
        <rFont val="Arial"/>
        <family val="2"/>
      </rPr>
      <t xml:space="preserve">-9, </t>
    </r>
    <r>
      <rPr>
        <b/>
        <sz val="8"/>
        <color rgb="FFFF0000"/>
        <rFont val="Arial"/>
        <family val="2"/>
      </rPr>
      <t>R</t>
    </r>
    <r>
      <rPr>
        <b/>
        <sz val="8"/>
        <color theme="1"/>
        <rFont val="Arial"/>
        <family val="2"/>
      </rPr>
      <t>-10, R-11,</t>
    </r>
    <r>
      <rPr>
        <sz val="8"/>
        <color theme="1"/>
        <rFont val="Arial"/>
        <family val="2"/>
      </rPr>
      <t xml:space="preserve"> R-24, R-25, R-64, R-68, R-69, R-70, R-60</t>
    </r>
  </si>
  <si>
    <t>R-1 Atención inoportuna de la población afectada por el "Fenómeno de La Niña 2010-2011" por políticas institucionales no adecuadas debido a desconocimiento del objeto misional de la Entidad
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R-11 Inexactitud en la medición de los resultados del monitoreo de los planes institucionales, por error humano
R-24 Inexactitud en la medición de los resultados del monitoreo de los planes institucionales
R-25 Inoportunidad en la medición y presentación de los resultados del monitoreo de los planes institucionales
R-64 Atención inoportuna a requerimientos por los entes de control internos y externos.  
R-68 Incumplir con la oportunidad, calidad y metodologías establecidas en la ejecución del Plan Anual de Auditoría
R-69 Inefectividad en la evaluación integral de la gestión interna de la Entidad
R-70 Incumplimiento en el seguimiento y evaluación  del Plan de Mejoramiento institucional  suscrito con la Contraloría General de la República y los planes de mejoramiento por procesos
R-60 Omisión/extralimitación de funciones, o infracción a la Constitución, las Leyes y los Reglamentos, durante la toma de decisiones de los colaboradores del Fondo Adaptación</t>
  </si>
  <si>
    <t>R-12 y R-44 iguales</t>
  </si>
  <si>
    <t>R-1 Atención inoportuna de la población afectada por el "Fenómeno de La Niña 2010-2011" por políticas institucionales no adecuadas debido a desconocimiento del objeto misional de la Entidad</t>
  </si>
  <si>
    <t>MP-1, MP-2, MP-3, MP-4, MP-12 
...Plan Estratégico Institucional
...Plan de Acción Anual
…Políticas Institucionales
...PGN</t>
  </si>
  <si>
    <t>R-2</t>
  </si>
  <si>
    <t>R-2 _Interrupción parcial o total de la operación de la Entidad por  debido a factores externos</t>
  </si>
  <si>
    <t>MP-5, MP-6
...Orden Público</t>
  </si>
  <si>
    <t>R-3</t>
  </si>
  <si>
    <t>R-3 _Estructuración inadecuada de portafolio e intervenciones por fallas en las restricciones de proyecto debido a falta de  aplicación de buenas prácticas de gestión de proyectos</t>
  </si>
  <si>
    <t>MP-1, MP-2, MP-3, MP-8
...Plan Estratégico Institucional
...Postulaciones 
...Productos de la fase de estructuración</t>
  </si>
  <si>
    <t>R-4</t>
  </si>
  <si>
    <t>R-4 _Ejecución  y/o seguimiento inadecuado de programas y proyectos por fallas en las restricciones de proyecto debido a falta de  aplicación de buenas prácticas de gestión de proyectos</t>
  </si>
  <si>
    <t>MP-2, MP-3, MP-4
...Postulaciones
...Productos de la fase de ejecución</t>
  </si>
  <si>
    <t>R-5</t>
  </si>
  <si>
    <t>R-5 _Entrega tardía de portafolio, programas y proyectos por fallas en las restricciones de proyecto debido a falta de  aplicación de buenas prácticas de gestión de proyectos</t>
  </si>
  <si>
    <t>MP-2, MP-3, MP-4
...Postulaciones
...Productos terminados de la fase de entrega</t>
  </si>
  <si>
    <t>R-6</t>
  </si>
  <si>
    <t xml:space="preserve">R-6 _Uso indebido del poder por parte del interventor/supervisor para modificar indebidamente el contrato para favorecimiento de un tercero
</t>
  </si>
  <si>
    <t>MP-3, MP-4, MP-8
...Programas  y/o proyectos en las fases de Estructuración, Ejecución y/o Entrega</t>
  </si>
  <si>
    <t>R-7</t>
  </si>
  <si>
    <t>R-7 _Direccionamiento indebido de procesos contractuales por parte de funcionarios en la elaboración de pliegos y revisión de propuestas para favorecimiento de un tercero</t>
  </si>
  <si>
    <t>MP-8
…Planes de contratación</t>
  </si>
  <si>
    <t>R-8</t>
  </si>
  <si>
    <t xml:space="preserve">R-8 Filtración indebida de estudios previos y/o pliegos por parte de estructuradores de contratos para el favorecimiento de un tercero debido a presiones externas </t>
  </si>
  <si>
    <t>MP-5, MP-8</t>
  </si>
  <si>
    <t>R-9 ...Aprobación de pagos indebidos a contratistas por parte de supervisores debido a documentación incompleta o fraudulenta afectando el desarrollo económico del proyecto</t>
  </si>
  <si>
    <t>MP-4, MP-7, MP-12</t>
  </si>
  <si>
    <t>R-10 …Manipulación indebida de datos en los sistemas de información del fondo adaptación por funcionarios debido a presión de interesados</t>
  </si>
  <si>
    <t xml:space="preserve">MP-5, MP-7, MP-9, MP-12
..Sistemas de información de la Entidad (PSA, SIFA, DataFondo, etc.).
</t>
  </si>
  <si>
    <t>R-11 Inexactitud en la medición de los resultados del monitoreo de los planes institucionales, por error humano</t>
  </si>
  <si>
    <t>MP-12
…Plan Estratégico Sectorial
…Plan Estratégico Institucional
…Plan de Acción Anual
…Plan Anual de Adquisiciones
…Plan Institucional de Capacitación
...Plan Institucional de Gestión Ambiental
...Plan Institucional de Archivos
...Plan Estratégico de Talento Humano
…Plan Anticorrupción y Atención al Ciudadano
…Plan de Contratación
...Plan estratégico TIC</t>
  </si>
  <si>
    <t>R-12 Incumplimiento de los Planes Institucionales en el marco del Plan Estratégico de Talento Humano</t>
  </si>
  <si>
    <t>MP-6
...Plan Estratégico de Talento Humano</t>
  </si>
  <si>
    <t>R-13 Incumplimiento en el trámite oportuno de PQRSD</t>
  </si>
  <si>
    <t>MP-9
…Plan Anticorrupción y Atención al Ciudadano</t>
  </si>
  <si>
    <t>R-14 Celebración indebida de contratos por no cumplir con los requisitos establecidos por el régimen actual de contratación</t>
  </si>
  <si>
    <t>MP-8
…Plan de Contratación
…Manual de Contratación</t>
  </si>
  <si>
    <t>R-15 Desprestigio institucional por errores de comunicación</t>
  </si>
  <si>
    <t>MP-11</t>
  </si>
  <si>
    <t>R-16</t>
  </si>
  <si>
    <t>R-16 Pérdida reputacional y afectaciones monetarias debido a la ausencia de formalización de entrega de los proyectos por parte del Fondo a los operadores y traspaso de pólizas.</t>
  </si>
  <si>
    <r>
      <rPr>
        <b/>
        <sz val="8"/>
        <color theme="1"/>
        <rFont val="Arial"/>
        <family val="2"/>
      </rPr>
      <t xml:space="preserve">.MP-4 Gest_Prog_Proy
</t>
    </r>
    <r>
      <rPr>
        <sz val="8"/>
        <color theme="1"/>
        <rFont val="Arial"/>
        <family val="2"/>
      </rPr>
      <t>..4.1_Gest_Prog
…4.1.4_Cierre_Prg
..4.2_Gest_Proy
…4.2.3_Entrega_Cierre_Proy</t>
    </r>
  </si>
  <si>
    <t>R-17</t>
  </si>
  <si>
    <t xml:space="preserve">R-17 Hallar nuevos registros de beneficiarios una vez finalizados los procesos de verificación en campo por parte de la Entidad. </t>
  </si>
  <si>
    <r>
      <rPr>
        <b/>
        <sz val="8"/>
        <color theme="1"/>
        <rFont val="Arial"/>
        <family val="2"/>
      </rPr>
      <t xml:space="preserve">.MP-4 Gest_Prog_Proy
</t>
    </r>
    <r>
      <rPr>
        <sz val="8"/>
        <color theme="1"/>
        <rFont val="Arial"/>
        <family val="2"/>
      </rPr>
      <t>..4.1_Gest_Prog
…4.1.7_Gest_Inters_Comunic_Info_Prg
..4.2_Gest_Proy
…4.2.7_Gest_Inters_Comunic_Info_Pry
…4.2.8_Gest_Social_Part_Ciud_Pry</t>
    </r>
  </si>
  <si>
    <t>R-18</t>
  </si>
  <si>
    <t>R-18 Dar respuestas sobre postulaciones presentadas con información incompleta, no concisa o inexacta</t>
  </si>
  <si>
    <r>
      <rPr>
        <b/>
        <sz val="8"/>
        <color theme="1"/>
        <rFont val="Arial"/>
        <family val="2"/>
      </rPr>
      <t xml:space="preserve">.MP-4 Gest_Prog_Proy
</t>
    </r>
    <r>
      <rPr>
        <sz val="8"/>
        <color theme="1"/>
        <rFont val="Arial"/>
        <family val="2"/>
      </rPr>
      <t>..4.1_Gest_Prog
…4.1.7_Gest_Inters_Comunic_Info_Prg
…4.1.8_Gest_Social_Part_Ciud_Prg
..4.2_Gest_Proy
…4.2.7_Gest_Inters_Comunic_Info_Pry
…4.2.8_Gest_Social_Part_Ciud_Pry</t>
    </r>
  </si>
  <si>
    <t>R-19</t>
  </si>
  <si>
    <t>R-19 Incumplimiento del marco normativo de la Planeación Estratégica</t>
  </si>
  <si>
    <r>
      <rPr>
        <b/>
        <sz val="8"/>
        <color theme="1"/>
        <rFont val="Arial"/>
        <family val="2"/>
      </rPr>
      <t xml:space="preserve">.MP-1 Direcc_Estratégico
</t>
    </r>
    <r>
      <rPr>
        <sz val="8"/>
        <color theme="1"/>
        <rFont val="Arial"/>
        <family val="2"/>
      </rPr>
      <t>..1.1_Planeación Estratégica
…1.1.1_Gest_Plan_Estrat
…1.1.2_Gest_Plan_Presup
...1.1.3_Gest_MOI</t>
    </r>
  </si>
  <si>
    <t>R-20</t>
  </si>
  <si>
    <t>R-20 Inexactitud en la formulación de la Planeación Estratégica</t>
  </si>
  <si>
    <r>
      <rPr>
        <b/>
        <sz val="8"/>
        <color theme="1"/>
        <rFont val="Arial"/>
        <family val="2"/>
      </rPr>
      <t xml:space="preserve">.MP-1 Direcc_Estratégico
</t>
    </r>
    <r>
      <rPr>
        <sz val="8"/>
        <color theme="1"/>
        <rFont val="Arial"/>
        <family val="2"/>
      </rPr>
      <t>..1.1_Planeación Estratégica
…1.1.1_Gest_Plan_Estrat
…1.1.2_Gest_Plan_Presup
...1.1.3_Gest_MOI</t>
    </r>
  </si>
  <si>
    <t>R-21</t>
  </si>
  <si>
    <t>R-21 Fuga o desaprovechamiento del conocimiento originado en la experiencia de la Entidad</t>
  </si>
  <si>
    <r>
      <rPr>
        <b/>
        <sz val="8"/>
        <color theme="1"/>
        <rFont val="Arial"/>
        <family val="2"/>
      </rPr>
      <t xml:space="preserve">.MP-2 Gestión de Conocimiento
</t>
    </r>
    <r>
      <rPr>
        <sz val="8"/>
        <color theme="1"/>
        <rFont val="Arial"/>
        <family val="2"/>
      </rPr>
      <t>..2.1_Gob_Gest_Conocimiento
…2.2_Ciclo_Vida_Conocimiento
.Demás Procesos</t>
    </r>
  </si>
  <si>
    <t>R-22</t>
  </si>
  <si>
    <t>R-22 Consolidación y documentación deficiente de los casos y experiencias definidas como pilares del plan de gestión del conocimiento</t>
  </si>
  <si>
    <r>
      <rPr>
        <b/>
        <sz val="8"/>
        <color theme="1"/>
        <rFont val="Arial"/>
        <family val="2"/>
      </rPr>
      <t xml:space="preserve">.MP-2 Gestión de Conocimiento
</t>
    </r>
    <r>
      <rPr>
        <sz val="8"/>
        <color theme="1"/>
        <rFont val="Arial"/>
        <family val="2"/>
      </rPr>
      <t>..2.1_Gob_Gest_Conocimiento
…2.2_Ciclo_Vida_Conocimiento
.Demás Procesos</t>
    </r>
  </si>
  <si>
    <t>R-23</t>
  </si>
  <si>
    <t>R-23 Divulgación deficiente de los activos de conocimiento que ha generado la Entidad.</t>
  </si>
  <si>
    <r>
      <rPr>
        <b/>
        <sz val="8"/>
        <color theme="1"/>
        <rFont val="Arial"/>
        <family val="2"/>
      </rPr>
      <t xml:space="preserve">.MP-2 Gestión de Conocimiento
</t>
    </r>
    <r>
      <rPr>
        <sz val="8"/>
        <color theme="1"/>
        <rFont val="Arial"/>
        <family val="2"/>
      </rPr>
      <t>..2.1_Gob_Gest_Conocimiento
…2.2_Ciclo_Vida_Conocimiento
.Demás Procesos</t>
    </r>
  </si>
  <si>
    <t>R-24</t>
  </si>
  <si>
    <t>R-24 Inexactitud en la medición de los resultados del monitoreo de los planes institucionales</t>
  </si>
  <si>
    <r>
      <rPr>
        <b/>
        <sz val="8"/>
        <color theme="1"/>
        <rFont val="Arial"/>
        <family val="2"/>
      </rPr>
      <t xml:space="preserve">.MP-12 Monitoreo_Evaluacion
</t>
    </r>
    <r>
      <rPr>
        <sz val="8"/>
        <color theme="1"/>
        <rFont val="Arial"/>
        <family val="2"/>
      </rPr>
      <t>..12.1_Monit_evalua_Independiente
…12.1.4_Seguim_eval_PMI
…12.1.5_Seguim_eval_PMP
…12.2.1_Mon_ejecu_Plan_ Estrat_Plan_Acción</t>
    </r>
  </si>
  <si>
    <t>R-25</t>
  </si>
  <si>
    <t>R-25 Inoportunidad en la medición y presentación de los resultados del monitoreo de los planes institucionales</t>
  </si>
  <si>
    <r>
      <rPr>
        <b/>
        <sz val="8"/>
        <color theme="1"/>
        <rFont val="Arial"/>
        <family val="2"/>
      </rPr>
      <t xml:space="preserve">.MP-12 Monitoreo_Evaluacion
</t>
    </r>
    <r>
      <rPr>
        <sz val="8"/>
        <color theme="1"/>
        <rFont val="Arial"/>
        <family val="2"/>
      </rPr>
      <t>..12.1_Monit_evalua_Independiente
…12.1.4_Seguim_eval_PMI
…12.1.5_Seguim_eval_PMP
…12.2.1_Mon_ejecu_Plan_ Estrat_Plan_Acción</t>
    </r>
  </si>
  <si>
    <t>R-26</t>
  </si>
  <si>
    <t>R-26 Pérdida de la integridad y disponibilidad de la información registrada en el archivo de gestión (historias laborales, expedientes de proyectos, carpetas de contratación, etc.).</t>
  </si>
  <si>
    <r>
      <rPr>
        <b/>
        <sz val="8"/>
        <color theme="1"/>
        <rFont val="Arial"/>
        <family val="2"/>
      </rPr>
      <t xml:space="preserve">.MP-6 Gest_talento_Humano
</t>
    </r>
    <r>
      <rPr>
        <sz val="8"/>
        <color theme="1"/>
        <rFont val="Arial"/>
        <family val="2"/>
      </rPr>
      <t xml:space="preserve">..6,1 Gest_Fases_Admin_Talento_Humano
…6,1,1_Ingreso_Permanencia_retiro
</t>
    </r>
    <r>
      <rPr>
        <b/>
        <sz val="8"/>
        <color theme="1"/>
        <rFont val="Arial"/>
        <family val="2"/>
      </rPr>
      <t xml:space="preserve">.MP-9 Gest_Servicios
</t>
    </r>
    <r>
      <rPr>
        <sz val="8"/>
        <color theme="1"/>
        <rFont val="Arial"/>
        <family val="2"/>
      </rPr>
      <t xml:space="preserve">..9.1_Gest_Documental
…9.1.5_Almacenam_custodia_coms
</t>
    </r>
    <r>
      <rPr>
        <b/>
        <sz val="8"/>
        <color theme="1"/>
        <rFont val="Arial"/>
        <family val="2"/>
      </rPr>
      <t>.MP-9 Gest_Servicios</t>
    </r>
    <r>
      <rPr>
        <sz val="8"/>
        <color theme="1"/>
        <rFont val="Arial"/>
        <family val="2"/>
      </rPr>
      <t xml:space="preserve">
..9.1_Gest_Documental
…9.1.4_Tramite_gest_coms</t>
    </r>
  </si>
  <si>
    <t>R-27</t>
  </si>
  <si>
    <t>R-27 Pérdida de la integridad y disponibilidad de los activos de información como equipos portátiles, de escritorio, dispositivos móviles y tanto archivos electrónicos como digitales almacenados en estos equipos.</t>
  </si>
  <si>
    <r>
      <rPr>
        <b/>
        <sz val="8"/>
        <color theme="1"/>
        <rFont val="Arial"/>
        <family val="2"/>
      </rPr>
      <t xml:space="preserve">.MP-9 Gest_Servicios
</t>
    </r>
    <r>
      <rPr>
        <sz val="8"/>
        <color theme="1"/>
        <rFont val="Arial"/>
        <family val="2"/>
      </rPr>
      <t>..9.2_Gest_administrativa
…9.2.1_gestión_activos</t>
    </r>
  </si>
  <si>
    <t>R-28</t>
  </si>
  <si>
    <t>R-28 Pérdida de la disponibilidad o ausencia del talento humano crítico que realiza la toma de decisiones y la autorización de acciones o actividades sensibles y críticas.</t>
  </si>
  <si>
    <r>
      <rPr>
        <b/>
        <sz val="8"/>
        <color theme="1"/>
        <rFont val="Arial"/>
        <family val="2"/>
      </rPr>
      <t xml:space="preserve">.MP-6 Gest_talento_Humano
</t>
    </r>
    <r>
      <rPr>
        <sz val="8"/>
        <color theme="1"/>
        <rFont val="Arial"/>
        <family val="2"/>
      </rPr>
      <t>..6,1_Gest_Fases_Admin_Talento_Humano
…6,1,4_SG-SST</t>
    </r>
  </si>
  <si>
    <t>R-29</t>
  </si>
  <si>
    <t>R-29 Pérdida de la integridad, confidencialidad y disponibilidad de la información gestionada en los procesos</t>
  </si>
  <si>
    <r>
      <rPr>
        <b/>
        <sz val="8"/>
        <color theme="1"/>
        <rFont val="Arial"/>
        <family val="2"/>
      </rPr>
      <t xml:space="preserve">.MP-5 Gest_Arq_TI
</t>
    </r>
    <r>
      <rPr>
        <sz val="8"/>
        <color theme="1"/>
        <rFont val="Arial"/>
        <family val="2"/>
      </rPr>
      <t>..5.2_Gest_Operac_Soporte
…5.2.1_Admin_operación</t>
    </r>
  </si>
  <si>
    <t>R-30</t>
  </si>
  <si>
    <t>R-30 Presentación extemporánea o errónea de los informes o reportes financieros a entes de control o entidades externas</t>
  </si>
  <si>
    <r>
      <rPr>
        <b/>
        <sz val="8"/>
        <color theme="1"/>
        <rFont val="Arial"/>
        <family val="2"/>
      </rPr>
      <t xml:space="preserve">.MP-7 Gestión_Financiera
</t>
    </r>
    <r>
      <rPr>
        <sz val="8"/>
        <color theme="1"/>
        <rFont val="Arial"/>
        <family val="2"/>
      </rPr>
      <t>..7,1_Gest_Ppto
..7,2_Gest_contabilidad
..7,3_Gest_tesoreria
..7,4_Gest_Central_Cuentas</t>
    </r>
  </si>
  <si>
    <t>R-31</t>
  </si>
  <si>
    <t>R-31 Contratos/ convenios/ Actos de la Administración sin amparo presupuestal (Recursos de Inversión)</t>
  </si>
  <si>
    <r>
      <rPr>
        <b/>
        <sz val="8"/>
        <color theme="1"/>
        <rFont val="Arial"/>
        <family val="2"/>
      </rPr>
      <t xml:space="preserve">.MP-7 Gestión_Financiera
</t>
    </r>
    <r>
      <rPr>
        <sz val="8"/>
        <color theme="1"/>
        <rFont val="Arial"/>
        <family val="2"/>
      </rPr>
      <t>..7,1_Gest_Ppto
…7.1.1_Gest_CDR
…7.1.2GestCDP
…7.1.3_Gest_RP
…7.1.4_Gest_CRC</t>
    </r>
  </si>
  <si>
    <t>R-32</t>
  </si>
  <si>
    <t>R-32 Hurto o uso indebido de efectivo de la caja menor</t>
  </si>
  <si>
    <r>
      <rPr>
        <b/>
        <sz val="8"/>
        <color theme="1"/>
        <rFont val="Arial"/>
        <family val="2"/>
      </rPr>
      <t xml:space="preserve">.MP-7 Gestión_Financiera
</t>
    </r>
    <r>
      <rPr>
        <sz val="8"/>
        <color theme="1"/>
        <rFont val="Arial"/>
        <family val="2"/>
      </rPr>
      <t>..7,3_Gest_Tesoreria
…7.3.3_Admin_caja_menor</t>
    </r>
  </si>
  <si>
    <t>R-33</t>
  </si>
  <si>
    <t>R-33 Omisión de las obligaciones tributarias y de declaración y pago de las mismas</t>
  </si>
  <si>
    <r>
      <rPr>
        <b/>
        <sz val="8"/>
        <color theme="1"/>
        <rFont val="Arial"/>
        <family val="2"/>
      </rPr>
      <t>.MP-7 Gestión_Financiera</t>
    </r>
    <r>
      <rPr>
        <sz val="8"/>
        <color theme="1"/>
        <rFont val="Arial"/>
        <family val="2"/>
      </rPr>
      <t xml:space="preserve">
..7,3_Gest_tesoreria
…7.3.1_Gest_Tributaria</t>
    </r>
  </si>
  <si>
    <t>R-34</t>
  </si>
  <si>
    <t>R-34 Valores girados por las Fiducias que no fueron ordenados por el Fondo Adaptación</t>
  </si>
  <si>
    <r>
      <rPr>
        <b/>
        <sz val="8"/>
        <color theme="1"/>
        <rFont val="Arial"/>
        <family val="2"/>
      </rPr>
      <t xml:space="preserve">.MP-7 Gestión_Financiera
</t>
    </r>
    <r>
      <rPr>
        <sz val="8"/>
        <color theme="1"/>
        <rFont val="Arial"/>
        <family val="2"/>
      </rPr>
      <t>..7,3_Gest_tesoreria
…7.3.2_Gest_pagos (func)
..7.4_Gest_Central_Cuentas
…7.4.1_Gest_Rev_docs_cobro</t>
    </r>
  </si>
  <si>
    <t>R-35</t>
  </si>
  <si>
    <t>R-35 No descuento de medidas cautelares de embargos, que obliguen a la Entidad a retener y pagar sobre pagos que se hagan a contratistas</t>
  </si>
  <si>
    <r>
      <rPr>
        <b/>
        <sz val="8"/>
        <color theme="1"/>
        <rFont val="Arial"/>
        <family val="2"/>
      </rPr>
      <t xml:space="preserve">.MP-7 Gest_Financ
</t>
    </r>
    <r>
      <rPr>
        <sz val="8"/>
        <color theme="1"/>
        <rFont val="Arial"/>
        <family val="2"/>
      </rPr>
      <t>..7.4_Gest_central_Cuentas
…7.4.1_Gest_Rev_Docs_Cobro
..7,3_Gest_tesoreria
….Act_(2, 3)</t>
    </r>
  </si>
  <si>
    <t>R-36</t>
  </si>
  <si>
    <t>R-36 Omisión o registro inoportuno de hechos económicos</t>
  </si>
  <si>
    <r>
      <rPr>
        <b/>
        <sz val="8"/>
        <color theme="1"/>
        <rFont val="Arial"/>
        <family val="2"/>
      </rPr>
      <t xml:space="preserve">.MP-7 Gestión_Financiera
</t>
    </r>
    <r>
      <rPr>
        <sz val="8"/>
        <color theme="1"/>
        <rFont val="Arial"/>
        <family val="2"/>
      </rPr>
      <t>..7.2. Gest_Contabilidad</t>
    </r>
  </si>
  <si>
    <t>R-37</t>
  </si>
  <si>
    <t>R-37 Aplicación inadecuada del marco normativo para entidades de gobierno</t>
  </si>
  <si>
    <r>
      <rPr>
        <b/>
        <sz val="8"/>
        <color theme="1"/>
        <rFont val="Arial"/>
        <family val="2"/>
      </rPr>
      <t xml:space="preserve">.MP-7 Gestión_Financiera
</t>
    </r>
    <r>
      <rPr>
        <sz val="8"/>
        <color theme="1"/>
        <rFont val="Arial"/>
        <family val="2"/>
      </rPr>
      <t>..7.2. Gest_Contabilidad</t>
    </r>
  </si>
  <si>
    <t>R-38</t>
  </si>
  <si>
    <t>R-38 Fraude en el aporte de documentos y/o requisitos de selección y vinculación de personal</t>
  </si>
  <si>
    <r>
      <rPr>
        <b/>
        <sz val="8"/>
        <color theme="1"/>
        <rFont val="Arial"/>
        <family val="2"/>
      </rPr>
      <t xml:space="preserve">.MP-6 Gest_talento_Humano
</t>
    </r>
    <r>
      <rPr>
        <sz val="8"/>
        <color theme="1"/>
        <rFont val="Arial"/>
        <family val="2"/>
      </rPr>
      <t>..6,1 Gest_Fases_Admin_Tanento_Humano
…6,1,1_Ingreso_Permanencia_retiro</t>
    </r>
  </si>
  <si>
    <t>R-39</t>
  </si>
  <si>
    <t>R-39 Desfinanciamiento progresivo de las obligaciones laborales causadas durante la liquidación de nómina mensual.</t>
  </si>
  <si>
    <r>
      <rPr>
        <b/>
        <sz val="8"/>
        <color theme="1"/>
        <rFont val="Arial"/>
        <family val="2"/>
      </rPr>
      <t xml:space="preserve">.MP-6 Gest_talento_Humano
</t>
    </r>
    <r>
      <rPr>
        <sz val="8"/>
        <color theme="1"/>
        <rFont val="Arial"/>
        <family val="2"/>
      </rPr>
      <t>..6,1 Gest_Fases_Admin_Tanento_Humano
…6,1,3_Nómina_seguridad_Social
...6,1,4 Liquidación Definitiva</t>
    </r>
  </si>
  <si>
    <t>R-40</t>
  </si>
  <si>
    <t>R-40 Pérdida de información física de historias laborales por inadecuada manipulación de los documentos o creación inadecuada de expedientes laborales.</t>
  </si>
  <si>
    <r>
      <rPr>
        <b/>
        <sz val="8"/>
        <color theme="1"/>
        <rFont val="Arial"/>
        <family val="2"/>
      </rPr>
      <t xml:space="preserve">.MP-6 Gest_talento_Humano
</t>
    </r>
    <r>
      <rPr>
        <sz val="8"/>
        <color theme="1"/>
        <rFont val="Arial"/>
        <family val="2"/>
      </rPr>
      <t>..6,1 Gest_Fases_Admin_Tanento_Humano
…6,1,1_Ingreso_Permanencia_retiro</t>
    </r>
  </si>
  <si>
    <t>R-41</t>
  </si>
  <si>
    <t>R-41 Inconsistencias en la liquidación de nómina y seguridad social.</t>
  </si>
  <si>
    <r>
      <rPr>
        <b/>
        <sz val="8"/>
        <color theme="1"/>
        <rFont val="Arial"/>
        <family val="2"/>
      </rPr>
      <t xml:space="preserve">.MP-6 Gest_talento_Humano
</t>
    </r>
    <r>
      <rPr>
        <sz val="8"/>
        <color theme="1"/>
        <rFont val="Arial"/>
        <family val="2"/>
      </rPr>
      <t>..6,1_Gest_Fases_Admin_Tanento_Humano
…6,1,3_Nómina_seguridad_Social
...6,1,4 Liquidación Definitiva</t>
    </r>
  </si>
  <si>
    <t>R-42</t>
  </si>
  <si>
    <t>R-42 Extensión de tiempos de comisión  por inadecuada planeación o reconocer comisiones no causadas</t>
  </si>
  <si>
    <r>
      <rPr>
        <b/>
        <sz val="8"/>
        <color theme="1"/>
        <rFont val="Arial"/>
        <family val="2"/>
      </rPr>
      <t xml:space="preserve">.MP-6 Gest_talento_Humano
</t>
    </r>
    <r>
      <rPr>
        <sz val="8"/>
        <color theme="1"/>
        <rFont val="Arial"/>
        <family val="2"/>
      </rPr>
      <t>..6,1_Gest_Fases_Admin_Tanento_Humano
…6.1.5. Gestión viáticos</t>
    </r>
  </si>
  <si>
    <t>R-43</t>
  </si>
  <si>
    <t>R-43 Incumplimiento del SG-SST</t>
  </si>
  <si>
    <r>
      <rPr>
        <b/>
        <sz val="8"/>
        <color theme="1"/>
        <rFont val="Arial"/>
        <family val="2"/>
      </rPr>
      <t xml:space="preserve">.MP-6 Gest_talento_Humano
</t>
    </r>
    <r>
      <rPr>
        <sz val="8"/>
        <color theme="1"/>
        <rFont val="Arial"/>
        <family val="2"/>
      </rPr>
      <t>..6,1_Gest_Fases_Admin_Tanento_Humano
…6,1,4_SG-SST</t>
    </r>
  </si>
  <si>
    <t>R-44</t>
  </si>
  <si>
    <t>R-44 Incumplimiento de los Planes Institucionales en el marco del Plan Estratégico de Talento Humano</t>
  </si>
  <si>
    <r>
      <rPr>
        <b/>
        <sz val="8"/>
        <color theme="1"/>
        <rFont val="Arial"/>
        <family val="2"/>
      </rPr>
      <t xml:space="preserve">.MP-6 Gest_talento_Humano
</t>
    </r>
    <r>
      <rPr>
        <sz val="8"/>
        <color theme="1"/>
        <rFont val="Arial"/>
        <family val="2"/>
      </rPr>
      <t>..6,2_Gest_Product_creci_integral_talento_Humano</t>
    </r>
  </si>
  <si>
    <t>R-45</t>
  </si>
  <si>
    <t>R-45 Proveer un cargo sin el cumplimiento de requisitos de formación y experiencia</t>
  </si>
  <si>
    <r>
      <rPr>
        <b/>
        <sz val="8"/>
        <color theme="1"/>
        <rFont val="Arial"/>
        <family val="2"/>
      </rPr>
      <t xml:space="preserve">.MP-6 Gest_talento_Humano
</t>
    </r>
    <r>
      <rPr>
        <sz val="8"/>
        <color theme="1"/>
        <rFont val="Arial"/>
        <family val="2"/>
      </rPr>
      <t>..6,1 Gest_Fases_Admin_Tanento_Humano
…6,1,1_Ingreso_Permanencia_retiro</t>
    </r>
  </si>
  <si>
    <t>R-46</t>
  </si>
  <si>
    <t>R-46 Desfinanciamiento progresivo en los saldos presupuestales de los CDP/CDR</t>
  </si>
  <si>
    <r>
      <rPr>
        <b/>
        <sz val="8"/>
        <color theme="1"/>
        <rFont val="Arial"/>
        <family val="2"/>
      </rPr>
      <t xml:space="preserve">.MP-6 Gest_talento_Humano
</t>
    </r>
    <r>
      <rPr>
        <sz val="8"/>
        <color theme="1"/>
        <rFont val="Arial"/>
        <family val="2"/>
      </rPr>
      <t>..6,1_Gest_Fases_Admin_Tanento_Humano
…6.1.5. Gestión viáticos</t>
    </r>
  </si>
  <si>
    <t>R-47</t>
  </si>
  <si>
    <t>R-47 Deterioro o pérdida de los documentos de la Entidad</t>
  </si>
  <si>
    <r>
      <rPr>
        <b/>
        <sz val="8"/>
        <color theme="1"/>
        <rFont val="Arial"/>
        <family val="2"/>
      </rPr>
      <t xml:space="preserve">.MP-9 Gest_Servicios
</t>
    </r>
    <r>
      <rPr>
        <sz val="8"/>
        <color theme="1"/>
        <rFont val="Arial"/>
        <family val="2"/>
      </rPr>
      <t>..9.1_Gest_Documental
…9.1.5_Almacenam_custodia_coms</t>
    </r>
  </si>
  <si>
    <t>R-48</t>
  </si>
  <si>
    <t>R-48 Falta de organización de archivos por no aplicar TRD</t>
  </si>
  <si>
    <r>
      <rPr>
        <b/>
        <sz val="8"/>
        <color theme="1"/>
        <rFont val="Arial"/>
        <family val="2"/>
      </rPr>
      <t xml:space="preserve">.MP-9 Gest_Servicios
</t>
    </r>
    <r>
      <rPr>
        <sz val="8"/>
        <color theme="1"/>
        <rFont val="Arial"/>
        <family val="2"/>
      </rPr>
      <t>..9.1_Gest_Documental
…9.1.2_Implemenr_actualiz_TRD</t>
    </r>
  </si>
  <si>
    <t>R-49</t>
  </si>
  <si>
    <t>R-49 Tener datos del destinatario incorrectos y/o incompletos para el envío de comunicaciones</t>
  </si>
  <si>
    <r>
      <rPr>
        <b/>
        <sz val="8"/>
        <color theme="1"/>
        <rFont val="Arial"/>
        <family val="2"/>
      </rPr>
      <t xml:space="preserve">.MP-9 Gest_Servicios
</t>
    </r>
    <r>
      <rPr>
        <sz val="8"/>
        <color theme="1"/>
        <rFont val="Arial"/>
        <family val="2"/>
      </rPr>
      <t>..9.1_Gest_Documental
…9.1.4_Tramite_gest_coms</t>
    </r>
  </si>
  <si>
    <t>R-50</t>
  </si>
  <si>
    <t>R-50 Inserciones de los documentos a los expedientes incorrectos.</t>
  </si>
  <si>
    <r>
      <rPr>
        <b/>
        <sz val="8"/>
        <color theme="1"/>
        <rFont val="Arial"/>
        <family val="2"/>
      </rPr>
      <t xml:space="preserve">.MP-9 Gest_Servicios
</t>
    </r>
    <r>
      <rPr>
        <sz val="8"/>
        <color theme="1"/>
        <rFont val="Arial"/>
        <family val="2"/>
      </rPr>
      <t>..9.1_Gest_Documental
…9.1.4_Tramite_gest_coms</t>
    </r>
  </si>
  <si>
    <t>R-51</t>
  </si>
  <si>
    <t>R-51 Incumplir con las transferencias documentales</t>
  </si>
  <si>
    <r>
      <rPr>
        <b/>
        <sz val="8"/>
        <color theme="1"/>
        <rFont val="Arial"/>
        <family val="2"/>
      </rPr>
      <t xml:space="preserve">.MP-9 Gest_Servicios
</t>
    </r>
    <r>
      <rPr>
        <sz val="8"/>
        <color theme="1"/>
        <rFont val="Arial"/>
        <family val="2"/>
      </rPr>
      <t>..9.1_Gest_Documental
…9.1.4_Tramite_gest_coms</t>
    </r>
  </si>
  <si>
    <t>R-52</t>
  </si>
  <si>
    <t>R-52 Eliminación de la documentación de archivo físico</t>
  </si>
  <si>
    <r>
      <rPr>
        <b/>
        <sz val="8"/>
        <color theme="1"/>
        <rFont val="Arial"/>
        <family val="2"/>
      </rPr>
      <t xml:space="preserve">.MP-9 Gest_Servicios
</t>
    </r>
    <r>
      <rPr>
        <sz val="8"/>
        <color theme="1"/>
        <rFont val="Arial"/>
        <family val="2"/>
      </rPr>
      <t>..9.1_Gest_Documental
…9.1.2_Implemenr_actualiz_TRD</t>
    </r>
  </si>
  <si>
    <t>R-53</t>
  </si>
  <si>
    <t>R-53 Hurto de bienes al servicio de la Entidad</t>
  </si>
  <si>
    <r>
      <rPr>
        <b/>
        <sz val="8"/>
        <color theme="1"/>
        <rFont val="Arial"/>
        <family val="2"/>
      </rPr>
      <t xml:space="preserve">.MP-9 Gest_Servicios
</t>
    </r>
    <r>
      <rPr>
        <sz val="8"/>
        <color theme="1"/>
        <rFont val="Arial"/>
        <family val="2"/>
      </rPr>
      <t>..9.2_Gest_administrativa
…9.2.1_gestión_activos</t>
    </r>
  </si>
  <si>
    <t>R-54</t>
  </si>
  <si>
    <t>R-54 Inconsistencias entre los inventarios físicos y contables.</t>
  </si>
  <si>
    <r>
      <rPr>
        <b/>
        <sz val="8"/>
        <color theme="1"/>
        <rFont val="Arial"/>
        <family val="2"/>
      </rPr>
      <t xml:space="preserve">.MP-9 Gest_Servicios
</t>
    </r>
    <r>
      <rPr>
        <sz val="8"/>
        <color theme="1"/>
        <rFont val="Arial"/>
        <family val="2"/>
      </rPr>
      <t>..9.2_Gest_administrativa
…9.2.1_gestión_activos</t>
    </r>
  </si>
  <si>
    <t>R-55</t>
  </si>
  <si>
    <t>R-55 Documentación incompleta, no válida, desactualizada, sin vigencia, adulterada o falsa , incumpliendo la normatividad vigente.</t>
  </si>
  <si>
    <r>
      <rPr>
        <b/>
        <sz val="8"/>
        <color theme="1"/>
        <rFont val="Arial"/>
        <family val="2"/>
      </rPr>
      <t xml:space="preserve">.MP-9 Gest_Servicios
</t>
    </r>
    <r>
      <rPr>
        <sz val="8"/>
        <color theme="1"/>
        <rFont val="Arial"/>
        <family val="2"/>
      </rPr>
      <t>..9.1_Gest_Documental
…9.1.4_Tramite_gest_coms</t>
    </r>
  </si>
  <si>
    <t>R-56</t>
  </si>
  <si>
    <t>R-56 Errar en la radicación, clasificación y distribución de PQRSFD</t>
  </si>
  <si>
    <r>
      <rPr>
        <b/>
        <sz val="8"/>
        <color theme="1"/>
        <rFont val="Arial"/>
        <family val="2"/>
      </rPr>
      <t xml:space="preserve">.MP-9 Gest_Servicios
</t>
    </r>
    <r>
      <rPr>
        <sz val="8"/>
        <color theme="1"/>
        <rFont val="Arial"/>
        <family val="2"/>
      </rPr>
      <t>..9.1_Gest_Documental
…9.1.7_Consulta_acceso_docs</t>
    </r>
  </si>
  <si>
    <t>R-57</t>
  </si>
  <si>
    <t xml:space="preserve">R-57 Ausencia de notificaciones por aviso de PQRSFD </t>
  </si>
  <si>
    <r>
      <rPr>
        <b/>
        <sz val="8"/>
        <color theme="1"/>
        <rFont val="Arial"/>
        <family val="2"/>
      </rPr>
      <t xml:space="preserve">.MP-9 Gest_Servicios
</t>
    </r>
    <r>
      <rPr>
        <sz val="8"/>
        <color theme="1"/>
        <rFont val="Arial"/>
        <family val="2"/>
      </rPr>
      <t>..9.3_Gest_Atención al Ciudadano
…9.3.6_Publicación_de_Notificaciones_por_Aviso</t>
    </r>
  </si>
  <si>
    <t>R-58</t>
  </si>
  <si>
    <t>R-58 Inadecuada implementación de los procesos ambientales internos de la entidad</t>
  </si>
  <si>
    <t>.MP-9 Gest_Servicios
..9.2_Gest_administrativa</t>
  </si>
  <si>
    <t>R-59</t>
  </si>
  <si>
    <t>R-59 Generación de incapacidades prolongadas por parte de entidades del Sistema General de Seguridad Social en salud y riesgos laborales</t>
  </si>
  <si>
    <r>
      <rPr>
        <b/>
        <sz val="8"/>
        <color theme="1"/>
        <rFont val="Arial"/>
        <family val="2"/>
      </rPr>
      <t xml:space="preserve">.MP-6 Gest_talento_Humano
</t>
    </r>
    <r>
      <rPr>
        <sz val="8"/>
        <color theme="1"/>
        <rFont val="Arial"/>
        <family val="2"/>
      </rPr>
      <t>..6,1_Gest_Fases_Admin_Tanento_Humano
…6,1,4_SG-SST</t>
    </r>
  </si>
  <si>
    <t>R-60</t>
  </si>
  <si>
    <t>R-60 Omisión/extralimitación de funciones, o infracción a la Constitución, las Leyes y los Reglamentos, durante la toma de decisiones de los colaboradores del Fondo Adaptación</t>
  </si>
  <si>
    <t>Todos los procesos</t>
  </si>
  <si>
    <t>R-61</t>
  </si>
  <si>
    <t>R-61 Prescripción de la acción disciplinaria</t>
  </si>
  <si>
    <r>
      <rPr>
        <b/>
        <sz val="8"/>
        <color theme="1"/>
        <rFont val="Arial"/>
        <family val="2"/>
      </rPr>
      <t xml:space="preserve">.MP-10 Gest_juridica
</t>
    </r>
    <r>
      <rPr>
        <sz val="8"/>
        <color theme="1"/>
        <rFont val="Arial"/>
        <family val="2"/>
      </rPr>
      <t>..10.4_Ctrl_disciplinario
…10.4.1_Proceso disciplinario</t>
    </r>
  </si>
  <si>
    <t>R-62</t>
  </si>
  <si>
    <t>R-62 Sustracción de expedientes disciplinarios</t>
  </si>
  <si>
    <r>
      <rPr>
        <b/>
        <sz val="8"/>
        <color theme="1"/>
        <rFont val="Arial"/>
        <family val="2"/>
      </rPr>
      <t xml:space="preserve">.MP-10 Gest_juridica
</t>
    </r>
    <r>
      <rPr>
        <sz val="8"/>
        <color theme="1"/>
        <rFont val="Arial"/>
        <family val="2"/>
      </rPr>
      <t>..10.4_Ctrl_disciplinario
…10.4.1_Proceso disciplinario</t>
    </r>
  </si>
  <si>
    <t>R-63</t>
  </si>
  <si>
    <t>R-63 Error en las decisiones emitidas dentro de las actuaciones disciplinarias</t>
  </si>
  <si>
    <r>
      <rPr>
        <b/>
        <sz val="8"/>
        <color theme="1"/>
        <rFont val="Arial"/>
        <family val="2"/>
      </rPr>
      <t xml:space="preserve">.MP-10 Gest_juridica
</t>
    </r>
    <r>
      <rPr>
        <sz val="8"/>
        <color theme="1"/>
        <rFont val="Arial"/>
        <family val="2"/>
      </rPr>
      <t>..10.4_Ctrl_disciplinario
…10.4.1_Proceso disciplinario</t>
    </r>
  </si>
  <si>
    <t>R-64</t>
  </si>
  <si>
    <t xml:space="preserve">R-64 Atención inoportuna a requerimientos por los entes de control internos y externos.  </t>
  </si>
  <si>
    <r>
      <rPr>
        <b/>
        <sz val="8"/>
        <color theme="1"/>
        <rFont val="Arial"/>
        <family val="2"/>
      </rPr>
      <t xml:space="preserve">.MP-12 Monitoreo_Evaluacion
</t>
    </r>
    <r>
      <rPr>
        <sz val="8"/>
        <color theme="1"/>
        <rFont val="Arial"/>
        <family val="2"/>
      </rPr>
      <t>..12.1_Monit_evalua_Independiente
…12.1.3_Seguim_procesos_info_ley</t>
    </r>
  </si>
  <si>
    <t>R-65</t>
  </si>
  <si>
    <t xml:space="preserve">R-65 Ineficacia o ineficiencia de la actividad de defensa judicial de la entidad 
</t>
  </si>
  <si>
    <r>
      <rPr>
        <b/>
        <sz val="8"/>
        <color theme="1"/>
        <rFont val="Arial"/>
        <family val="2"/>
      </rPr>
      <t xml:space="preserve">.MP-10 Gest_juridica
</t>
    </r>
    <r>
      <rPr>
        <sz val="8"/>
        <color theme="1"/>
        <rFont val="Arial"/>
        <family val="2"/>
      </rPr>
      <t>..10.3_Sentencias_conciliaciones</t>
    </r>
  </si>
  <si>
    <t>R-66</t>
  </si>
  <si>
    <t xml:space="preserve">R-66 Atención inoportuna de las actuaciones procesales por falta de monitoreo y vigilancia del sistema judicial </t>
  </si>
  <si>
    <r>
      <rPr>
        <b/>
        <sz val="8"/>
        <color theme="1"/>
        <rFont val="Arial"/>
        <family val="2"/>
      </rPr>
      <t xml:space="preserve">.MP-10 Gest_juridica
</t>
    </r>
    <r>
      <rPr>
        <sz val="8"/>
        <color theme="1"/>
        <rFont val="Arial"/>
        <family val="2"/>
      </rPr>
      <t>..10.1_Defensa_judicial</t>
    </r>
  </si>
  <si>
    <t>R-67</t>
  </si>
  <si>
    <t xml:space="preserve">R-67 Incumplimiento de sentencias de tutelas </t>
  </si>
  <si>
    <r>
      <rPr>
        <b/>
        <sz val="8"/>
        <color theme="1"/>
        <rFont val="Arial"/>
        <family val="2"/>
      </rPr>
      <t xml:space="preserve">.MP-10 Gest_juridica
</t>
    </r>
    <r>
      <rPr>
        <sz val="8"/>
        <color theme="1"/>
        <rFont val="Arial"/>
        <family val="2"/>
      </rPr>
      <t xml:space="preserve">..10.1_Defensa_judicial
</t>
    </r>
    <r>
      <rPr>
        <b/>
        <sz val="8"/>
        <color theme="1"/>
        <rFont val="Arial"/>
        <family val="2"/>
      </rPr>
      <t>.MP-4_Gest_Prog_Proy</t>
    </r>
    <r>
      <rPr>
        <sz val="8"/>
        <color theme="1"/>
        <rFont val="Arial"/>
        <family val="2"/>
      </rPr>
      <t xml:space="preserve">
..4.2_Gest_Proy</t>
    </r>
  </si>
  <si>
    <t>R-68</t>
  </si>
  <si>
    <t>R-68 Incumplir con la oportunidad, calidad y metodologías establecidas en la ejecución del Plan Anual de Auditoría</t>
  </si>
  <si>
    <r>
      <rPr>
        <b/>
        <sz val="8"/>
        <color theme="1"/>
        <rFont val="Arial"/>
        <family val="2"/>
      </rPr>
      <t xml:space="preserve">.MP-12 Monitoreo_Evaluacion
</t>
    </r>
    <r>
      <rPr>
        <sz val="8"/>
        <color theme="1"/>
        <rFont val="Arial"/>
        <family val="2"/>
      </rPr>
      <t>..12.1_Monit_evalua_Independiente
…12.1.1_Plan_anual_audit</t>
    </r>
  </si>
  <si>
    <t>R-69</t>
  </si>
  <si>
    <t>R-69 Inefectividad en la evaluación integral de la gestión interna de la Entidad</t>
  </si>
  <si>
    <r>
      <rPr>
        <b/>
        <sz val="8"/>
        <color theme="1"/>
        <rFont val="Arial"/>
        <family val="2"/>
      </rPr>
      <t xml:space="preserve">...MP-12 Monitoreo_Evaluacion
</t>
    </r>
    <r>
      <rPr>
        <sz val="8"/>
        <color theme="1"/>
        <rFont val="Arial"/>
        <family val="2"/>
      </rPr>
      <t>..12.1_Monit_evalua_Independiente
…12.1.4_Seguim_eval_PMI
…12.1.5_Seguim_eval_PMP
..12.2_Monit_ejec_Plan_institucionales
..12.2.1_Monit_ejec_PE-PAI</t>
    </r>
  </si>
  <si>
    <t>R-70</t>
  </si>
  <si>
    <t>R-70 Incumplimiento en el seguimiento y evaluación  del Plan de Mejoramiento institucional  suscrito con la Contraloría General de la República y los planes de mejoramiento por procesos</t>
  </si>
  <si>
    <r>
      <rPr>
        <b/>
        <sz val="8"/>
        <color theme="1"/>
        <rFont val="Arial"/>
        <family val="2"/>
      </rPr>
      <t xml:space="preserve">...MP-12 Monitoreo_Evaluacion
</t>
    </r>
    <r>
      <rPr>
        <sz val="8"/>
        <color theme="1"/>
        <rFont val="Arial"/>
        <family val="2"/>
      </rPr>
      <t>..12.1_Monit_evalua_Independiente
…12.1.4_Seguim_eval_PMI</t>
    </r>
  </si>
  <si>
    <t>R-71</t>
  </si>
  <si>
    <t>R-71 Gestionar trámites administrativos de incumplimiento y/o reclamaciones ante compañías de seguros por fuera del plazo legal.</t>
  </si>
  <si>
    <r>
      <rPr>
        <b/>
        <sz val="8"/>
        <color theme="1"/>
        <rFont val="Arial"/>
        <family val="2"/>
      </rPr>
      <t xml:space="preserve">...MP-8 Gestión Contractual
</t>
    </r>
    <r>
      <rPr>
        <sz val="8"/>
        <color theme="1"/>
        <rFont val="Arial"/>
        <family val="2"/>
      </rPr>
      <t>8.3 Gestión de ejecución contractual</t>
    </r>
  </si>
  <si>
    <t>R-72</t>
  </si>
  <si>
    <t>R-72 Pérdida de competencia para liquidar contratos y convenios.</t>
  </si>
  <si>
    <r>
      <rPr>
        <b/>
        <sz val="8"/>
        <color theme="1"/>
        <rFont val="Arial"/>
        <family val="2"/>
      </rPr>
      <t xml:space="preserve">...MP-8 Gestión Contractual
</t>
    </r>
    <r>
      <rPr>
        <sz val="8"/>
        <color theme="1"/>
        <rFont val="Arial"/>
        <family val="2"/>
      </rPr>
      <t>8.4 Gestión postcontractual</t>
    </r>
  </si>
  <si>
    <t>R-73</t>
  </si>
  <si>
    <t>R-73 Incremento del valor que se debe pagar por concepto de sentencias ejecutoriadas y conciliaciones</t>
  </si>
  <si>
    <r>
      <rPr>
        <b/>
        <sz val="8"/>
        <color theme="1"/>
        <rFont val="Arial"/>
        <family val="2"/>
      </rPr>
      <t>...MP-10 Gest_juridica</t>
    </r>
    <r>
      <rPr>
        <sz val="8"/>
        <color theme="1"/>
        <rFont val="Arial"/>
        <family val="2"/>
      </rPr>
      <t xml:space="preserve">
..10.3_Sentencias_conciliaciones</t>
    </r>
  </si>
  <si>
    <t>Indicaciones para diligenciar el tablero de indicadores del Fondo Adaptación (1-PET-F-04)</t>
  </si>
  <si>
    <r>
      <rPr>
        <sz val="11"/>
        <color theme="1"/>
        <rFont val="Calibri"/>
        <family val="2"/>
      </rPr>
      <t>El tablero de indicadores de la Entidad es el instrumento en el que se registran los indicadores de las acciones/metas estratégicas, misionales, de apoyo y monitoreo proyectadas en cada vigencia de los diferentes planes, programas, proyectos, procesos, entre otros, que permite identificar todos los elementos o factores importantes de los indicadores (hoja de vida). Este instrumento es de uso de todas las áreas que requieran realizar la planeación, formulación y control de sus acciones y metas.</t>
    </r>
    <r>
      <rPr>
        <b/>
        <sz val="11"/>
        <color theme="1"/>
        <rFont val="Calibri"/>
        <family val="2"/>
      </rPr>
      <t xml:space="preserve"> Adicionalmente, con la información consignada en el tablero de indicadores se genera la "Ficha hoja de vida indicadores" (anexa). 
Pasos: 
</t>
    </r>
    <r>
      <rPr>
        <sz val="11"/>
        <color theme="1"/>
        <rFont val="Calibri"/>
        <family val="2"/>
      </rPr>
      <t xml:space="preserve">1) Para la formulación del indicador primero se deberá diligenciar la hoja del formato "1-PET-F-04 Tablero Indicadores AAAA", de acuerdo con las indicaciones que se presentan a continuación.
2) Los anexos 1 y 2 de este formato por defecto muestran la información consignada en el tablero de indicadores. Cada anexo incluye una lista desplegable que corresponde al código (ID) asignado al indicador en el tablero de indicadores, seleccionar según corresponda. Una vez diligenciada la ficha, generar la hoja de vida del indicador en formato PDF.
 - El </t>
    </r>
    <r>
      <rPr>
        <b/>
        <sz val="11"/>
        <color theme="1"/>
        <rFont val="Calibri"/>
        <family val="2"/>
      </rPr>
      <t>Anexo 1</t>
    </r>
    <r>
      <rPr>
        <sz val="11"/>
        <color theme="1"/>
        <rFont val="Calibri"/>
        <family val="2"/>
      </rPr>
      <t xml:space="preserve"> denominado </t>
    </r>
    <r>
      <rPr>
        <b/>
        <sz val="11"/>
        <color theme="1"/>
        <rFont val="Calibri"/>
        <family val="2"/>
      </rPr>
      <t xml:space="preserve">"HOJA DE VIDA DEL INDICADOR" </t>
    </r>
    <r>
      <rPr>
        <sz val="11"/>
        <color theme="1"/>
        <rFont val="Calibri"/>
        <family val="2"/>
      </rPr>
      <t>muestra los elementos o factores importantes de los indicadores (Se deberá ajustar el formato de celda según la unidad de medida de las variables y fórmula del indicador. Ejemplo: numérico o porcentual). El seguimiento de los indicadores del plan de acción, planes y demás indicadores internos de las áreas, se reportan en las herramientas establecidas en el Fondo Adaptación.
- El</t>
    </r>
    <r>
      <rPr>
        <b/>
        <sz val="11"/>
        <color theme="1"/>
        <rFont val="Calibri"/>
        <family val="2"/>
      </rPr>
      <t xml:space="preserve"> Anexo 2</t>
    </r>
    <r>
      <rPr>
        <sz val="11"/>
        <color theme="1"/>
        <rFont val="Calibri"/>
        <family val="2"/>
      </rPr>
      <t xml:space="preserve"> denominado </t>
    </r>
    <r>
      <rPr>
        <b/>
        <sz val="11"/>
        <color theme="1"/>
        <rFont val="Calibri"/>
        <family val="2"/>
      </rPr>
      <t>"Reporte de ejecución de los indicadores de procesos"</t>
    </r>
    <r>
      <rPr>
        <sz val="11"/>
        <color theme="1"/>
        <rFont val="Calibri"/>
        <family val="2"/>
      </rPr>
      <t xml:space="preserve"> se formaliza para los indicadores de los procesos de la entidad (mapa de procesos) y muestra la hoja de vida del indicador y permite registrar el seguimiento del mismo. Igualmente, se deberá ajustar el formato de celda según la unidad de medida del indicador. Una vez diligenciada la ficha, generar el indicador en formato PDF.
A continuación, se presentan las indicaciones básicas para diligenciar el formato del tablero de indicadores del Fondo Adaptación:</t>
    </r>
  </si>
  <si>
    <t>Columna A</t>
  </si>
  <si>
    <t>No.</t>
  </si>
  <si>
    <t>Número consecutivo.</t>
  </si>
  <si>
    <t>Columna B</t>
  </si>
  <si>
    <t>ID indicador</t>
  </si>
  <si>
    <t>Código único asignado al indicador por la Oficina Asesora de Planeación y Cumplimiento.  Siglas: Indicador (I), Objetivo Estratégico (OE), Plan (P), Área (A),Equipo de Trabajo (ET),  Interv_XX (corresponde al ID de la intervención para el caso de los indicadores misionales conformados por varias intervenciones)</t>
  </si>
  <si>
    <t>Columna C</t>
  </si>
  <si>
    <t>EJE TEMÁTICO (Plan Nacional de Desarrollo)</t>
  </si>
  <si>
    <t>Seleccionar de la lista desplegable. Corresponde a los EJES DE TRANSFORMACIÓN DEL PLAN NACIONAL DE DESARROLLO establecidos en el ARTÍCULO 3° del "Plan Nacional de Desarrollo 2022-2026 “Colombia potencia mundial de la vida" que aplican al Fondo Adaptación. Se actualiza cada vez que se aprueba un nuevo PND.</t>
  </si>
  <si>
    <t>Columna D</t>
  </si>
  <si>
    <t>Proyecto de Inversión FA</t>
  </si>
  <si>
    <t>Seleccionar de la lista desplegable el Proyecto de Inversión del Fondo Adaptación asociado al indicador, según corresponda.</t>
  </si>
  <si>
    <t>Columna E</t>
  </si>
  <si>
    <t>ID Objetivo Estratégico del Fondo Adaptación</t>
  </si>
  <si>
    <t>Seleccionar de la lista desplegable. El Fondo Adaptación cuenta con 5 objetivos Estratégicos establecidos en el Plan Estratégico Institucional (4 misionales y 1 transversal). Plan Estratégico Institucional: https://www.fondoadaptacion.gov.co/index.php/fondo-adaptacion/planeacion-de-la-entidad.html  Se actualiza cada vez que se aprueba un nuevo Plan Estratégico Institucional (PEI) y modifique los objetivos estratégicos de la entidad.</t>
  </si>
  <si>
    <t>Columna F</t>
  </si>
  <si>
    <t>Política MIPG (si aplica)</t>
  </si>
  <si>
    <t>Seleccionar de la lista desplegable las Políticas del Modelo Integrado de Planeación y Gestión de Función Pública, que le aplican al Fondo Adaptación.</t>
  </si>
  <si>
    <t>Columna G</t>
  </si>
  <si>
    <t>Plan Principal / Indicadores Procesos</t>
  </si>
  <si>
    <t>Seleccionar de la lista desplegable. Depende de los planes que se hayan diligenciado y consolidado en el formato. Ej. El tablero de indicadores 2024 incluye indicadores del Plan de Acción Integrado, Programa de Transparencia y Ética Pública, Plan de Cierre de Brechas FURAG 2022 e Indicadores de procesos (mapa de procesos).</t>
  </si>
  <si>
    <t>Columna H</t>
  </si>
  <si>
    <t>Otros Planes asociados (si aplica)</t>
  </si>
  <si>
    <t>Seleccionar de la lista desplegable. Los indicadores de los planes principales puede hacer parte de otros planes institucionales o internos como por ejemplo Planes Institucionales (Decreto 612 de 2018) y plan PIGA. Adicionalmente, también se debe indicar si hace parte del Plan Estratégico Sectorial. En el caso que aplique está opción a más de un plan, se debe complementar la información en la columna "Observaciones".</t>
  </si>
  <si>
    <t>Columna I</t>
  </si>
  <si>
    <t>Seleccionar de la lista desplegable. Corresponde a los objetivos de la gestión de calidad del Fondo Adaptación. 1-PET-P-01 Política y lineamientos para la gestión de calidad: https://drive.google.com/drive/folders/1078oOgIlaJRECLx1Or1Cii0NhnCSfbqJ</t>
  </si>
  <si>
    <t>Columna J</t>
  </si>
  <si>
    <t>Seleccionar de la lista desplegable el macroproceso de acuerdo con el mapa de procesos de la entidad https://www.fondoadaptacion.gov.co/intranet/index.php/para-trabajar/mapa-de-procesos</t>
  </si>
  <si>
    <t>Columna K</t>
  </si>
  <si>
    <t>Conjunto de actividades mutuamente relacionadas o que interactúan y que transforman elementos de entrada en resultados o productos.
Seleccionar de la lista desplegable el proceso correspondiente del Fondo Adaptación. https://www.fondoadaptacion.gov.co/intranet/index.php/para-trabajar/mapa-de-procesos</t>
  </si>
  <si>
    <t>Columna L</t>
  </si>
  <si>
    <t>Tipo de Proceso (Estratégico, Misional, Apoyo o Monitoreo)</t>
  </si>
  <si>
    <t>Seleccionar de la lista desplegable el tipo de proceso de acuerdo con el mapa de procesos https://www.fondoadaptacion.gov.co/intranet/index.php/para-trabajar/mapa-de-procesos: Estratégico, Misional, Apoyo, Monitoreo.</t>
  </si>
  <si>
    <t>Columna M</t>
  </si>
  <si>
    <t>Temática (según aplique)</t>
  </si>
  <si>
    <t xml:space="preserve">Corresponde a la desagregación temática. Este campo se diligencia según la necesidad del usuario. Ejemplo: Diligenciar la información asociada al Plan Estratégico Institucional (PEI), ejemplo: nombre del Sector/ Macroproyecto), Información del Plan Estratégico Institucional: https://www.fondoadaptacion.gov.co/index.php/fondo-adaptacion/planeacion-de-la-entidad.html </t>
  </si>
  <si>
    <t>Columna N</t>
  </si>
  <si>
    <t>Departamento (según aplique)</t>
  </si>
  <si>
    <t>Corresponde a la desagregación geográfica. Diligenciar el nombre del departamento en el que se desarrolla la intervención/proyecto, para las metas misionales. Para indicadores transversales o de otro tipo se diligencia  "N/A".</t>
  </si>
  <si>
    <t>Columna O</t>
  </si>
  <si>
    <t>Municipio (según aplique)</t>
  </si>
  <si>
    <t>Corresponde a la desagregación geográfica. Diligenciar el nombre del municipio en el que se desarrolla la intervención/proyecto, para las metas misionales. Para indicadores transversales o de otro tipo se diligencia  "N/A".</t>
  </si>
  <si>
    <t>Columna P</t>
  </si>
  <si>
    <t>Nombre de la Intervención (según aplique)</t>
  </si>
  <si>
    <t>Corresponde al nombre de la intervención/proyecto en la herramienta de seguimiento a proyectos (PSA). Para indicadores transversales o de otro tipo se diligencia  "N/A".</t>
  </si>
  <si>
    <t>Columna Q</t>
  </si>
  <si>
    <t>Código de la intervención (según aplique)</t>
  </si>
  <si>
    <t>Corresponde número de identificación de la intervención/proyecto en la herramienta de seguimiento a proyectos (PSA), es decir, la llave y/o el centro de costo de las intervenciones. Para indicadores transversales o de otro tipo se diligencia  "N/A".</t>
  </si>
  <si>
    <t>Columna R</t>
  </si>
  <si>
    <t>Estrategia (según aplique)</t>
  </si>
  <si>
    <t>Diligenciar la(s) estrategia(s) definida(s), entendida como el eje articulador de las acciones y metas planteadas para la vigencia con el fin de lograr los avances y fortalecimientos de los objetivos estratégicos.</t>
  </si>
  <si>
    <t>Columna S</t>
  </si>
  <si>
    <t>Descripción ACCIONES ESTRATÉGICAS 2023 (Programas/Proyectos)</t>
  </si>
  <si>
    <t xml:space="preserve">Diligenciar el nombre de la Acción estratégica planteada para el desarrollo de la estrategia y cumplimiento de los objetivos establecidos. Puede se parte de Programas/Proyectos, según aplique.
Su planteamiento inicia con un verbo en infinitivo  (Ejemplo: establecer, implementar, desarrollar, etc.) </t>
  </si>
  <si>
    <t>Columna T</t>
  </si>
  <si>
    <t>Identificar los posibles riesgos para cada una de las metas establecidas en la entidad, la información se analiza con base en la matriz de riesgos vigente. Registrar el número del riesgo establecido en la matriz (ejemplo: R-1, R-5) https://www.fondoadaptacion.gov.co/index.php/component/sppagebuilder/?view=page&amp;id=4065
La gestión de riesgos desempeña un papel fundamental en el éxito de la ejecución de las metas programadas. El monitoreo permanente de los controles identificados permite
anticipar y responder de manera proactiva a cualquier desviación o amenaza potencial, garantizando así el logro de los objetivos establecidos.</t>
  </si>
  <si>
    <t>Columna U</t>
  </si>
  <si>
    <t>Nombre del Indicador</t>
  </si>
  <si>
    <t xml:space="preserve">El nombre del indicador debe representar el objetivo que se desea verificar y la tipología del indicador (eficacia, eficiencia, efectividad). El indicador debe ser fácil de interpretar (sencillo y concreto), fácil de generar, recolectar y procesar, cuantificable, medible, verificable y establecido en un periodo de tiempo. Debe cumplir los siguientes criterios (Ver tabla metodología CREMAS):
El nombre del indicador se debe redactar con al siguiente estructura:
</t>
  </si>
  <si>
    <t>Columna V</t>
  </si>
  <si>
    <t>Descripción del Indicador</t>
  </si>
  <si>
    <t xml:space="preserve">Registrar una explicación cualitativa del indicador donde se incluye el alcance e indica por qué y para que se mide. </t>
  </si>
  <si>
    <t>Columna W</t>
  </si>
  <si>
    <t>Fórmula de cálculo</t>
  </si>
  <si>
    <t>Es la representación matemática del cálculo del indicador, ya sea que se trate de la medición de una variable o de una relación entre variable:</t>
  </si>
  <si>
    <t>Columna X</t>
  </si>
  <si>
    <t>Variable 1 
(Numerador)</t>
  </si>
  <si>
    <t>El campo Variable 1 y 2 representan el valor del Numerador y Denominador, respectivamente, según la fórmula planteada para calcular el indicador. Incluye la definición de cada variable, su alcance y límites.</t>
  </si>
  <si>
    <t>Columna Y</t>
  </si>
  <si>
    <t>Variable 2 
(Denominador)</t>
  </si>
  <si>
    <t>Columna Z</t>
  </si>
  <si>
    <t>Fuente Variable 1 
(Numerador)</t>
  </si>
  <si>
    <t>Establecer quien genera la fuente o donde se origina la información de las variables y cual es el medio de verificación de la fuente.</t>
  </si>
  <si>
    <t>Columna AA</t>
  </si>
  <si>
    <t>Fuente Variable 2 
(Denominador)</t>
  </si>
  <si>
    <t>Columna AB</t>
  </si>
  <si>
    <t>Tipo de Unidad de medida de la fórmula (Numérico o Porcentual)</t>
  </si>
  <si>
    <t>Identificar la forma como se expresa un valor determinado y se usa para definir la magnitud y tipo de unidad de la variable 1 y 2. Las principales unidades de medida son: Numérico o Porcentual.</t>
  </si>
  <si>
    <t>Columna AC</t>
  </si>
  <si>
    <t>Descripción de la Evidencia de Cumplimiento (Medio de Verificación)</t>
  </si>
  <si>
    <t>Establecer cual o cuales son las evidencias que suministra el área para soportar el cumplimiento de la meta.</t>
  </si>
  <si>
    <t>Columna AD</t>
  </si>
  <si>
    <t>Descripción de Tarea(s) (según se requiera)</t>
  </si>
  <si>
    <t>El campo se encuentra habilitado para diligenciar las tareas necesarias para cumplir con las metas, de acuerdo con las necesidades particulares de cada plan institucional o equipo de trabajo.</t>
  </si>
  <si>
    <t>Columna AE</t>
  </si>
  <si>
    <t>Tipo de indicador (Eficacia, Eficiencia, Efectividad)</t>
  </si>
  <si>
    <t>Seleccionar el tipo de indicador:
Eficacia:  Grado de cumplimiento o capacidad de alcanzar las metas y objetivos establecidos, a nivel de productos y resultados.
Eficiencia: Mide la máxima cantidad de producto que un nivel dado de insumos/recursos (tiempo, dinero, personal, etc.) puede generar o, alternativamente, el nivel mínimo de insumos que se requiere para generar una cantidad dada de producto o resultado.
Efectividad: Grado en el que los resultados deseados se alcanzan de manera sostenida. (consistencia y sostenibilidad. Ejemplo: Impacto)</t>
  </si>
  <si>
    <t>Columna AF</t>
  </si>
  <si>
    <t>Característica del indicador (Gestión, Producto, de efecto o impacto)</t>
  </si>
  <si>
    <t>Seleccionar de la lista desplegable. Dependiendo de la localización del resultado que respalda el CICLO DE VIDA DEL RESULTADO/PROYECTO, los indicadores de la Entidad se clasifican así: 
Gestión: Resultado intermedio (corto plazo) Se centra en la gestión operativa para asegurar que las actividades se realicen según lo planeado y mide el logro al corto plazo. 
Producto: Resultado final (mediano plazo) Mide los resultados tangibles y específicos una vez se complementan las actividades planeadas y permite evaluar la entrega de los productos o servicios esperados.
De Efecto: Efecto Básico del Resultado por el Uso de los Productos (largo plazo) Mide el efecto directo o los cambios que ocurren como resultado de la entrega de los productos o servicios.
De Impacto: Efecto complementario del Resultado como consecuencia del Uso de los Productos (largo plazo). Mide el impacto complementario (cambios más amplios y duraderos) en el entorno, la zona, la  comunidad, la organización, entre otros,  de los productos o servicios entregados. 
Política y lineamientos de gestión de resultados del Fondo Adaptación (1-PET-P-03) https://drive.google.com/drive/folders/1078oOgIlaJRECLx1Or1Cii0NhnCSfbqJ</t>
  </si>
  <si>
    <t>Columna AG</t>
  </si>
  <si>
    <t>Tendencia (Mantener, Disminuir, Incrementar)</t>
  </si>
  <si>
    <t>Seleccionar la tendencia del indicador, es decir la dirección esperada en el tiempo del indicador:
Mantener, Disminuir, Incrementar</t>
  </si>
  <si>
    <t>Columna AH</t>
  </si>
  <si>
    <t>META AÑO AAAA</t>
  </si>
  <si>
    <t>Diligenciar el valor esperado del resultado del indicador en una vigencia. (En el título de la columna registrar el año según corresponda. Ej. META 2024)</t>
  </si>
  <si>
    <t>Columna AI</t>
  </si>
  <si>
    <t>Fecha de Inicio (DD/MM/AAAA)</t>
  </si>
  <si>
    <t>Indicar la fecha en que se definió la fecha de inicio de la ejecución de cada indicador</t>
  </si>
  <si>
    <t>Columna AJ</t>
  </si>
  <si>
    <t>Fecha de Terminación (DD/MM/AAAA)</t>
  </si>
  <si>
    <t>Indicar la fecha en que se definió la fecha final para el cumplimiento de la meta de cada indicador</t>
  </si>
  <si>
    <t>Columna AK</t>
  </si>
  <si>
    <t>Seleccionar de la lista desplegable el nombre del área del Fondo Adaptación responsable de ejecutar la meta, de acuerdo con el Decreto 4785 de 2011.</t>
  </si>
  <si>
    <t>Columna AL</t>
  </si>
  <si>
    <t>Seleccionar de la lista desplegable el nombre del equipo de trabajo responsable de ejecutar la meta, de acuerdo con la resolución 022 de Enero de 2024, o norma que la sustituya.</t>
  </si>
  <si>
    <t>Columna AM</t>
  </si>
  <si>
    <t>GERENTE DE META Responsable de la medición (únicamente cargo y ET)</t>
  </si>
  <si>
    <t>Diligenciar el cargo del responsable del cumplimiento y medición de los indicadores. Este rol pertenece en la mayoría de los casis al líder de Equipo de Trabajo.</t>
  </si>
  <si>
    <t>Columna AN</t>
  </si>
  <si>
    <t>Fuente de Financiación 
(Inversión, Funcionamiento, otros)</t>
  </si>
  <si>
    <t>Seleccionar la Fuente de Financiación: Inversión, Funcionamiento, otros, en este último caso Complementar información en la columna "Observaciones".</t>
  </si>
  <si>
    <t>Columna AO</t>
  </si>
  <si>
    <t>Control de Cambios (modificaciones aprobadas a los indicadores)</t>
  </si>
  <si>
    <t>Campo para registrar  las modificaciones aprobadas a los indicadores y llevar el registro histórico de los cambios.</t>
  </si>
  <si>
    <t>Columna AP</t>
  </si>
  <si>
    <t>Corresponde a las herramientas establecidas en las diferentes áreas para el reporte y seguimiento de los indicadores (ejemplo: herramienta de seguimiento a planes  plan de acción, anexo 2. 1-PET-F-04 Reporte de ejecución de los indicadores de procesos, tablero de seguimiento ambiental o de TI, etc.). Seguimiento (cuantitativo, cualitativo y cargue evidencias).
Recomendaciones generales para el seguimiento: Registrar el reporte descriptivo (cualitativo) del avance o las dificultades para el cumplimiento de la meta. En el avance cualitativo, se deben reportar de manera clara, concisa y precisa (idealmente no más de 700 caracteres) los avances mensuales en la ejecución de la meta y el valor acumulado. La información debe reportarse en los términos en que está concebida tanto la acción estratégica como el indicador. En caso de no obtener avances en la ejecución de la meta o de generar incumplimientos, se deben explicar las razones de la situación presentada. Se deben verificar los riesgos asociados (columna S),  indicar si ha identificado las causas y ha implementado medidas correctivas para cerrar la brecha para evitar la materialización de riesgos.</t>
  </si>
  <si>
    <t>Columna AQ</t>
  </si>
  <si>
    <t>Se refiere al periodo programado por cada área para cumplir la meta: mensual, trimestral, cuatrimestral, semestral, otro ¿cuál? Es diferente al periodo de reporte de avance o seguimiento, ejemplo para el caso de los planes de la entidad el seguimiento es mensual de acuerdo con los lineamientos de la OAPC.</t>
  </si>
  <si>
    <t>Columna AR</t>
  </si>
  <si>
    <t>Observaciones / Notas
o Otro ¿Cuál?</t>
  </si>
  <si>
    <t>Campo para que las áreas diligencien información complementaria o comentarios, si se requiere. También para diligenciar los campos que indiquen Otro ¿Cuál? O Registrar el análisis y las observaciones de la Oficina Asesora de Planeación y cumplimiento y/o Control Interno de Gestión, como segunda y tercera línea de defensa respectivamente.</t>
  </si>
  <si>
    <t>Columnas AS - BH</t>
  </si>
  <si>
    <t>Programación 
Cronograma mensual y trimestral</t>
  </si>
  <si>
    <t>Indicar la programación de la ejecución de los indicadores durante la vigencia, establecida por cada una de las áreas, y debe ser congruente con la Meta establecida y con la Columna AQ.
Es recomendable que la programación de meta en la vigencia se distribuya en diferentes periodos, para evitar riesgos de incumplimiento al dejarlas programadas para un único periodo, ejemplo el último trimestre de año, y esto no permita formular acciones preventivas. Sin embargo, si por su propia tipología la meta programada solo puede cumplirse en un periodo de tiempo en particular, se considera una buena práctica generar un indicador complementario que permita monitorear su avance desde el interior del equipo de trabajo.</t>
  </si>
  <si>
    <t>Columna BI - BJ</t>
  </si>
  <si>
    <t>OPCIONAL Avance porcentual (%) mensual (MM-AAAA)</t>
  </si>
  <si>
    <t>Los Columna BI - BJ son opcionales para diligenciar. Están sujetos a la necesidad del usuario para llevar un control interno si lo requiere. Pueden migrarse los datos registrados en la herramienta de seguimiento del plan de acción. Puede llevar el registro histórico e inserta una columna de avance % mensual a medida que se registre un nuevo periodo. Incluir en "MM_AAAA" mes y año. ejemplo MAYO 2024</t>
  </si>
  <si>
    <t>Columna BJ</t>
  </si>
  <si>
    <t>Semáforo</t>
  </si>
  <si>
    <t>Rango en el que se ubica el indicador de acuerdo con los lineamientos de la Política y lineamientos para la gestión de resultados de la Entidad</t>
  </si>
  <si>
    <t>Nota 1:</t>
  </si>
  <si>
    <t>Valor de los Rangos  (Alertas): Establece la escala de evaluación del avance en el cumplimiento de la meta de los indicadores en cada periodo de medición mediante intervalos porcentuales y los rangos se identifican a través de colores. Campo estandarizado para todos los indicadores y formulado por la Oficina Asesora de Planeación y Cumplimiento.</t>
  </si>
  <si>
    <t>Nota 2:</t>
  </si>
  <si>
    <t xml:space="preserve">Existen metas transversales internas que no cuentan con plan institucional, pero son estrategias para el cumplimiento de los objetivos y misión del Fondo Adaptación y del Modelo Integrado de Planeación y Gestión de Función Pública. Ej. Oficina Asesora de Planeación, Comunicaciones, Control Interno Disciplinario,  y los equipos de trabajo de Secretaría General tales como Relacionamiento con el Ciudadano, Gestión contractual, Liquidaciones e incumplimientos, Defensa Judicial, Jurídica Misional, Gestión Financiera, entre otros. </t>
  </si>
  <si>
    <t>1-PET-F-04 Anexo 1: FICHA HOJA DE VIDA DEL INDICADOR</t>
  </si>
  <si>
    <t>Anexo 1: La HOJA DE VIDA DEL INDICADOR permite identificar todos los elementos o factores importantes de los indicadores. (No incluye sección de seguimiento, teniendo en cuenta que para los planes institucionales y metas estratégicas la entidad cuenta con una herramienta de seguimiento o cada área puede tener una herramienta interna de seguimiento, según aplique).</t>
  </si>
  <si>
    <t>1-PET-F-04 Anexo 2: Ficha reporte ejecución indicadores de procesos</t>
  </si>
  <si>
    <t>Para el caso de los indicadores de procesos se establece el "Anexo 2: Ficha reporte ejecución indicadores de procesos" que permite a las áreas visualizar la hoja de vida del indicador y a su vez pueden registrar manualmente el reporte de Ejecución y avance del mismo.</t>
  </si>
  <si>
    <t>CÓDIGO:</t>
  </si>
  <si>
    <t>1-PET-F-04</t>
  </si>
  <si>
    <t>VERSIÓN:</t>
  </si>
  <si>
    <t>3.0</t>
  </si>
  <si>
    <t>FECHA:</t>
  </si>
  <si>
    <t xml:space="preserve">Ir a Hoja "Indicaciones". </t>
  </si>
  <si>
    <t>Programación 
Cronograma mensual</t>
  </si>
  <si>
    <t>Alerta Cumplimiento</t>
  </si>
  <si>
    <t>EJE TEMÁTICO
(Plan Nacional de
Desarrollo)</t>
  </si>
  <si>
    <t>ID Objetivo Estratégico</t>
  </si>
  <si>
    <t>Política MIPG 
(si aplica)</t>
  </si>
  <si>
    <t>Otros Planes  asociados
 (si aplica)</t>
  </si>
  <si>
    <t>Departamento
(según aplique)</t>
  </si>
  <si>
    <t>Municipio
(según aplique)</t>
  </si>
  <si>
    <t>Estrategia 
(según aplique)</t>
  </si>
  <si>
    <t>Descripción de la ACCIÓN ESTRATÉGICA 2024
(Programas/Proyectos)</t>
  </si>
  <si>
    <t>Descripción de la Evidencia de Cumplimiento 
(Medio de Verificación)</t>
  </si>
  <si>
    <t>Descripción de Tarea(s) 
(según se requiera)</t>
  </si>
  <si>
    <t>Característica de indicador (Gestión, Producto)</t>
  </si>
  <si>
    <t>META 2024</t>
  </si>
  <si>
    <t>ene</t>
  </si>
  <si>
    <t>feb</t>
  </si>
  <si>
    <t>mrz</t>
  </si>
  <si>
    <t>T 1</t>
  </si>
  <si>
    <t>abr</t>
  </si>
  <si>
    <t>may</t>
  </si>
  <si>
    <t>jun</t>
  </si>
  <si>
    <t>T2</t>
  </si>
  <si>
    <t>jul</t>
  </si>
  <si>
    <t>ago</t>
  </si>
  <si>
    <t>sept</t>
  </si>
  <si>
    <t>T3</t>
  </si>
  <si>
    <t>oct</t>
  </si>
  <si>
    <t>nov</t>
  </si>
  <si>
    <t>dic</t>
  </si>
  <si>
    <t>T4</t>
  </si>
  <si>
    <t>OPCIONAL 
Avance porcentual (%) mensual 
(MM - AAAA)
Semáforo 
(Alerta)</t>
  </si>
  <si>
    <t>Validación Cronograma</t>
  </si>
  <si>
    <t>&gt;= 100%</t>
  </si>
  <si>
    <t>&lt; 99%; 
&gt;=70%</t>
  </si>
  <si>
    <t>70% &lt;</t>
  </si>
  <si>
    <t>-</t>
  </si>
  <si>
    <t>R-12 y R-44 Incumplimiento de los Planes Institucionales en el marco del Plan Estratégico de Talento Humano, R-60 Omisión/extralimitación de funciones, o infracción a la Constitución, las Leyes y los Reglamentos, durante la toma de decisiones de los colaboradores del Fondo Adaptación</t>
  </si>
  <si>
    <t>Secretaria General - Líder ET</t>
  </si>
  <si>
    <t>0</t>
  </si>
  <si>
    <t>GESTIÓN DE CONTROL DE CAMBIOS</t>
  </si>
  <si>
    <t>DATOS GENERALES</t>
  </si>
  <si>
    <t>Nombre del Formato</t>
  </si>
  <si>
    <t>Tablero de indicadores del Fondo Adaptación</t>
  </si>
  <si>
    <t>Código y Versión del Formato</t>
  </si>
  <si>
    <t>1-PET-F-04 - Versión 3.0</t>
  </si>
  <si>
    <t>Macroproceso y proceso al que está asociado</t>
  </si>
  <si>
    <t>MP-1 Direccionamiento Estratégico (DET), Planeación Estratégica (PET)</t>
  </si>
  <si>
    <t>Área responsable</t>
  </si>
  <si>
    <t>Oficina Asesora de Planeación y Cumplimiento</t>
  </si>
  <si>
    <t>Versión</t>
  </si>
  <si>
    <t>Fecha de creación/ actualización:</t>
  </si>
  <si>
    <t>Descripción</t>
  </si>
  <si>
    <t>1.0 (Inicial)</t>
  </si>
  <si>
    <t>Creación del Formato Tablero de indicadores del Fondo Adaptación</t>
  </si>
  <si>
    <t>2.0</t>
  </si>
  <si>
    <t>Actualización del Formato Tablero de indicadores del Fondo Adaptación incluye elementos y factores importantes de los indicadores. Incluye indicaciones de para el diligenciamiento.</t>
  </si>
  <si>
    <t>Actualización del Formato "Tablero de indicadores del Fondo Adaptación" incluye elementos y factores importantes de los indicadores. Incluye desagregación geográfica y temática (regionalización), nombre y código de la intervención (proyecto), control de cambios de indicadores, herramienta de seguimiento, periodicidad de la programación para cumplir la meta, y se precisan definiciones en las indicaciones de diligenciamiento, se crean 2 anexos 1) la ficha general de hoja de vida de indicadores 2) la ficha de hoja de vida del indicador formulación y reporte de ejecución indicadores de procesos</t>
  </si>
  <si>
    <t>Hacen parte integral del plan de acción 2024 del Fondo Adaptación los anexos Anexo 1_Plan Institucional de Archivos de la Entidad (PINAR)  2024, Anexo 2_Propuesta Plan Estratégico de Talento Humano (PETH) 2024, Anexo 3_Propuesta Plan Institucional de Gestión Ambiental (PIGA) 2024, Anexo 4_Propuesta Plan Estratégico de Tecnologías (PETIC) 2024, Anexo 5_ Propuesta Plan de Seguridad y Privacidad de la Información 2024, Anexo 6_ Plan de Tratamiento de Riesgos de Seguridad 2024, Anexo 7_. Programa de Transparencia y Ética Pública (PTEP) 2024 (antes Plan Anticorrupción y de Atención al Ciudadano), Anexo No.8 Cierre de Brechas FURAG y Anexo No.9 Plan Anual de Adquisiciones.</t>
  </si>
  <si>
    <t>I1_OE5P16A1</t>
  </si>
  <si>
    <t>I2_OE5P16A1</t>
  </si>
  <si>
    <t>I3_OE5P16A1</t>
  </si>
  <si>
    <t>I4_OE5P16A1</t>
  </si>
  <si>
    <t>I5_OE5P16A1</t>
  </si>
  <si>
    <t>I6_OE5P16A1</t>
  </si>
  <si>
    <t>I7_OE5P16A1</t>
  </si>
  <si>
    <t>I8_OE5P16A1</t>
  </si>
  <si>
    <t>I9_OE5P16A1</t>
  </si>
  <si>
    <t>I10_OE5P16A1</t>
  </si>
  <si>
    <t>I11_OE5P16A1</t>
  </si>
  <si>
    <t>I12_OE5P16A1</t>
  </si>
  <si>
    <t>I13_OE5P16A1</t>
  </si>
  <si>
    <t>I14_OE5P16A1</t>
  </si>
  <si>
    <t>I15_OE5P16A1</t>
  </si>
  <si>
    <t>I16_OE5P16A2</t>
  </si>
  <si>
    <t>I17_OE5P16A2</t>
  </si>
  <si>
    <t>I18_OE5P16A2</t>
  </si>
  <si>
    <t>I19_OE5P16A2</t>
  </si>
  <si>
    <t>I20_OE5P16A2</t>
  </si>
  <si>
    <t>I21_OE5P16A2</t>
  </si>
  <si>
    <t>I22_OE5P16A2</t>
  </si>
  <si>
    <t>I23_OE5P16A2</t>
  </si>
  <si>
    <t>I24_OE5P16A2</t>
  </si>
  <si>
    <t>I25_OE5P16A2</t>
  </si>
  <si>
    <t>Fortalecimiento políticas MIPG</t>
  </si>
  <si>
    <t>R-19 Incumplimiento del marco normativo de la Planeación Estratégica, R-20 Inexactitud en la formulación de la Planeación Estratégica, R-60 Omisión/extralimitación de funciones, o infracción a la Constitución, las Leyes y los Reglamentos, durante la toma de decisiones de los colaboradores del Fondo Adaptación</t>
  </si>
  <si>
    <t>Porcentaje de avance en el diseño del Modelo de gestión de información estratégica</t>
  </si>
  <si>
    <t>Documento de diseño</t>
  </si>
  <si>
    <t>Número de capacitaciones realizadas</t>
  </si>
  <si>
    <t>R-10 …Manipulación indebida de datos en los sistemas de información del fondo adaptación por funcionarios debido a presión de interesados, R-29 Pérdida de la integridad, confidencialidad y disponibilidad de la información gestionada en los procesos, R-60 Omisión/extralimitación de funciones, o infracción a la Constitución, las Leyes y los Reglamentos, durante la toma de decisiones de los colaboradores del Fondo Adaptación</t>
  </si>
  <si>
    <t>Estructurar la información geográfica del Fondo en lo referente a obras, proyectos, e intervenciones en el territorio, así como los modelamientos de amenazas y riesgos naturales asociados a fenómenos de variabilidad climática extrema para la toma oportuna de decisiones en el marco de la reducción, mitigación y adaptación al cambio climático</t>
  </si>
  <si>
    <t>Porcentaje de avance en la Implementación del Portal de datos del Fondo Adaptación</t>
  </si>
  <si>
    <t>Porcentaje de Implementación del Portal de datos del Fondo Adaptación</t>
  </si>
  <si>
    <t>Porcentaje Programado en la ficha del proyecto</t>
  </si>
  <si>
    <t>Proyecto de Sistema de Información Geográfico</t>
  </si>
  <si>
    <t>1.Construcción del procedimiento de administración y gestión de información geográfica del Fondo Adaptación.
2. Adquisición de la plataforma tecnológica de Sistemas de Información Geográfica ArcGIS.
3.Ficha de desarrollo del Proyecto
4.Inventario y catalogación de información espacial de riesgos, cambio climático, macroproyectos e intervenciones sectoriales del Fondo Adaptación.
5.Geodatabases con información y datos espaciales.
6.Implementación de estándares nacionales e internacionales para la gestión de información geográfica en el marco de lo dispuesto por la Infraestructura Colombiana de Datos Espaciales (ICDE) y el Open Geospatial Consortium.
7.Generación de servicios web WMS y WFS, así como la publicación y uso compartido de mapas en aplicaciones web geográficas
8.Generación de cartografía temática para la gestión de riesgos y seguimiento a los macroproyectos de la entidad.
9.Centralización de la información geográfica de la entidad en Arcgis Server y Arcgis Enterprise.
10.Visualización y procesamiento de imágenes de sensores remotos para el análisis espacial multitemporal de gestión de riesgos.
11.Dashboards o tableros de control para la visualización de información geográfica que permita monitorear eventos, proyectos, identificar tendencias y patrones que faciliten la toma de decisiones, así como para informar a la comunidad sobre eventos que están sucediendo, emergencias e iniciativas de la entidad.
12.Elaboración del documento de Lineamientos para la entrega y administración de la información geográfica en el FA.
13.Portal de datos del Fondo Adaptación</t>
  </si>
  <si>
    <t>R-2 _Interrupción parcial o total de la operación de la Entidad por  debido a factores externos, R-8 Filtración indebida de estudios previos y/o pliegos por parte de estructuradores de contratos para el favorecimiento de un tercero debido a presiones externas, R-10 …Manipulación indebida de datos en los sistemas de información del fondo adaptación por funcionarios debido a presión de interesados, R-29 Pérdida de la integridad, confidencialidad y disponibilidad de la información gestionada en los procesos, R-60 Omisión/extralimitación de funciones, o infracción a la Constitución, las Leyes y los Reglamentos, durante la toma de decisiones de los colaboradores del Fondo Adaptación</t>
  </si>
  <si>
    <t>R-60 Omisión/extralimitación de funciones, o infracción a la Constitución, las Leyes y los Reglamentos, durante la toma de decisiones de los colaboradores del Fondo Adaptación, R-65 Ineficacia o ineficiencia de la actividad de defensa judicial de la entidad , R-66 Atención inoportuna de las actuaciones procesales por falta de monitoreo y vigilancia del sistema judicial , R-67 Incumplimiento de sentencias de tutelas , R-73 Incremento del valor que se debe pagar por concepto de sentencias ejecutoriadas y conciliaciones</t>
  </si>
  <si>
    <t>_</t>
  </si>
  <si>
    <t>BrechasFURAG_G_SH.Ini.2023.2026.GR2.01 Desarrollar espacios encaminados al fortalecimiento sectorial de la Política de Gestión del Conocimiento y la Innovación, de acuerdo con los lineamientos del Modelo Integrado de Planeación y Gestión - MIPG.</t>
  </si>
  <si>
    <t>I1_OE5P16A1_Diagnóstico sobre la actividad estadística elaborado</t>
  </si>
  <si>
    <t>Elaborar diagnóstico sobre la actividad estadística a partir del resultado de la aplicación de la herramienta de autodiagnóstico de la política de gestión de la información estadística, con el fin de establecer la línea base de implementación de la política</t>
  </si>
  <si>
    <t>Herramienta de autodiagnósticos de política MIPG (Gestión de la información estadística) aplicada</t>
  </si>
  <si>
    <t>Herramienta de autodiagnóstico aplicada.</t>
  </si>
  <si>
    <t>Identificación de brechas en las políticas evaluadas con la herramienta de autodiagnóstico</t>
  </si>
  <si>
    <t>BrechasFURAG_Fortalecer las políticas de Modelo Integrado de Planeación y Gestión (MIPG) a cargo de la OAPC</t>
  </si>
  <si>
    <t>I2_OE5P16A1_Política de Gestión de la Información Estadística fortalecida</t>
  </si>
  <si>
    <t>Identificar el avance del cierre de brechas a través de la implementación de los planes de intervención a la política de gestión de la información estadística</t>
  </si>
  <si>
    <t>(Número de criterios con baja calificación intervenidos que obtuvieron calificación mayor a 60% / (Sumatoria de criterios con baja calificación (menor a 60%) a intervenir en la vigencia conforme a los resultados de la aplicación inicial de la herramienta de autodiagnóstico de la política de Gestión de la Información Estadística))*100</t>
  </si>
  <si>
    <t>Número de criterios con baja calificación intervenidos que obtuvieron calificación mayor a 60%</t>
  </si>
  <si>
    <t>Sumatoria de criterios con baja calificación (menor a 60%) a intervenir en la vigencia conforme a los resultados de la aplicación inicial de la herramienta de autodiagnóstico de la política de Gestión de la Información Estadística (la base debe ser fija en la medición de junio y diciembre)</t>
  </si>
  <si>
    <t>Herramienta de autodiagnóstico aplicada y plan de intervención de la política de Gestión de la Información Estadística ejecutado.</t>
  </si>
  <si>
    <t>Herramienta de autodiagnóstico inicial aplicada</t>
  </si>
  <si>
    <t>1) Realizar el autodiagnóstico inicial en el mes de marzo.
2) Formular e implementar planes de intervención a las políticas de MIPG a cargo de la OAPC, de acuerdo con los resultados del diagnóstico inicial.
3) Aplicar nuevamente autodiagnóstico a 20 de junio y 20 de diciembre para monitorear avance.</t>
  </si>
  <si>
    <t>BrechasFURAG_SH.Ini.2023.2026.GR2.01 Desarrollar espacios encaminados al fortalecimiento sectorial de la Política de Gestión del Conocimiento y la Innovación, de acuerdo con los lineamientos del Modelo Integrado de Planeación y Gestión - MIPG.</t>
  </si>
  <si>
    <t>I3_OE5P16A1_Gestiones realizadas ante el líder nacional de la Política de Gestión de la Información Estadística, capacitación sobre la implementación de los aspectos de la política para las entidades del Sector Hacienda</t>
  </si>
  <si>
    <t>En consideración a la evaluación FURAG para esta política y considerando que la mayoría de las entidades registran bajos puntajes en la implementación de la misma, se hace necesario lograr el apoyo del DANE para el desarrollo de esta política acorde con las características de cada entidad sector.</t>
  </si>
  <si>
    <t xml:space="preserve">Sumatoria del número de acciones realizadas para lograr capacitación en el Fondo Adaptación en Política de Gestión de la Información Estadística </t>
  </si>
  <si>
    <t xml:space="preserve">Número de acciones realizadas para lograr capacitación en el Fondo Adaptación en Política de Gestión de la Información Estadística </t>
  </si>
  <si>
    <t>1) Comunicaciones o correo electrónicos</t>
  </si>
  <si>
    <t>Mínimo se realizarán 2 solicitudes al DANE en la vigencia, o en su defecto articulación con Min Hacienda</t>
  </si>
  <si>
    <t>I4_OE5P16A1_Mesas sectoriales y capacitaciones de la Política de gestión estadística con participación del Fondo Adaptación</t>
  </si>
  <si>
    <t>Participar activamente en las mesas sectoriales y capacitaciones relacionadas con la política de Gestión Estadística lideradas por el Ministerio de Hacienda en el marco de la dimensión de Información y Comunicación, de acuerdo con las invitaciones o convocatorias recibidas</t>
  </si>
  <si>
    <t>Sumatoria de mesas sectoriales y capacitaciones relacionadas con gestión estadística convocadas por el Ministerio de Hacienda con participación activa del Fondo / Total de mesas sectoriales y capacitaciones relacionadas con gestión estadística convocadas por el Ministerio de Hacienda en el período.</t>
  </si>
  <si>
    <t>Sumatoria de mesas sectoriales y capacitaciones relacionadas con gestión estadística convocadas por el Ministerio de Hacienda con participación activa del Fondo</t>
  </si>
  <si>
    <t>Total de mesas sectoriales y capacitaciones relacionadas con gestión estadística convocadas por el Ministerio de Hacienda en el período.</t>
  </si>
  <si>
    <t>Listados de asistencia o evidencias de participación del Fondo en las actividades convocadas (mesas sectoriales y capacitaciones relacionadas con la política de Gestión de la información Estadística) por el Ministerio de Hacienda y Crédito Público</t>
  </si>
  <si>
    <t>Comunicaciones de convocatoria a mesas sectoriales y capacitaciones relacionadas con la política de Gestión de la información Estadística remitidas por el Ministerio de Hacienda y Crédito Público</t>
  </si>
  <si>
    <t>Evidencias de participación del Fondo Adaptación en las actividades (mesas sectoriales y capacitaciones) convocadas por el Ministerio de Hacienda y Crédito Público, relacionadas con la política de Gestión de la Información Estadística</t>
  </si>
  <si>
    <t>Participación activa del Fondo en los espacios de capacitación y mesas sectoriales convocados por el Ministerio de Hacienda y Crédito Público, relacionados con la política de Gestión de la Información Estadística</t>
  </si>
  <si>
    <t>BrechasFURAG_Fortalecer las políticas de MIPG a cargo de la OAPC</t>
  </si>
  <si>
    <t>R-21 Fuga o desaprovechamiento del conocimiento originado en la experiencia de la Entidad, R-22 Consolidación y documentación deficiente de los casos y experiencias definidas como pilares del plan de gestión del conocimiento, R-23 Divulgación deficiente de los activos de conocimiento que ha generado la Entidad, R-60 Omisión/extralimitación de funciones, o infracción a la Constitución, las Leyes y los Reglamentos, durante la toma de decisiones de los colaboradores del Fondo Adaptación</t>
  </si>
  <si>
    <t>I5_OE5P16A1_Política de Gestión del conocimiento y la innovación fortalecida</t>
  </si>
  <si>
    <t xml:space="preserve">Identificar el avance del cierre de brechas a través de la implementación de los planes de intervención a la política de gestión del conocimiento y la innovación </t>
  </si>
  <si>
    <t>(Número de criterios con baja calificación intervenidos que obtuvieron calificación mayor a 60% / (Sumatoria de criterios con baja calificación (menor a 60%) a intervenir en la vigencia conforme a los resultados de la aplicación inicial de la herramienta de autodiagnóstico de la política de Gestión del conocimiento y la innovación))*100</t>
  </si>
  <si>
    <t>Sumatoria del número de criterios con baja calificación (menor a 60%) a intervenir en la vigencia conforme a los resultados de la aplicación inicial de la herramienta de autodiagnóstico de la política de Gestión del conocimiento y la innovación (la base debe ser fija en la medición de junio y diciembre)</t>
  </si>
  <si>
    <t>Herramienta de autodiagnóstico aplicada y plan de intervención de la política de Gestión del conocimiento y la innovación ejecutado</t>
  </si>
  <si>
    <t>1) Realizar el autodiagnóstico inicial en el mes de marzo.
2) Formular e implementar planes de intervención a las políticas de MIPG a cargo de la OAPC, de acuerdo con los resultados del diagnóstico inicial.
3) Aplicar nuevamente autodiagnóstico a 20 de junio se espera un avance del 30% respecto a la meta y 20 de diciembre se espera el 100% de la meta</t>
  </si>
  <si>
    <t>BrechasFURAG_Implementar Sistema de información geográfica y alfanumérica en la entidad</t>
  </si>
  <si>
    <t>I6_OE5P16A1_Portal de datos del Fondo Adaptación implementado y puesta en funcionamiento</t>
  </si>
  <si>
    <t>I7_OE5P16A1_Participación del Fondo Adaptación en la comunidad de practica sectorial de Gestión del Conocimiento e innovación 
Mesa sectorial 3</t>
  </si>
  <si>
    <t>Participar activamente en las actividades definidas en la política de gestión del conocimiento y la innovación, de acuerdo con las invitaciones o convocatorias recibidas</t>
  </si>
  <si>
    <t>(Sumatoria de actividades relacionadas con gestión del conocimiento y la innovación convocadas por el Ministerio de Hacienda con participación activa del Fondo / Total de actividades relacionadas con gestión del conocimiento y la innovación convocadas por el Ministerio de Hacienda en el período)*100</t>
  </si>
  <si>
    <t>Sumatoria de actividades relacionadas con gestión del conocimiento y la innovación convocadas por el Ministerio de Hacienda con participación activa del Fondo</t>
  </si>
  <si>
    <t>Total de actividades relacionadas con gestión del conocimiento y la innovación convocadas por el Ministerio de Hacienda en el período.</t>
  </si>
  <si>
    <t>Listados de asistencia o evidencias de participación del Fondo en las actividades relacionadas con la política de Gestión del conocimiento y la innovación convocadas por el Ministerio de Hacienda y Crédito Público</t>
  </si>
  <si>
    <t>Comunicaciones de convocatoria al desarrollo de actividades relacionadas con la política de Gestión del conocimiento e innovación remitidas por el Ministerio de Hacienda y Crédito Público</t>
  </si>
  <si>
    <t>Evidencias de participación del Fondo Adaptación en las actividades convocadas por el Ministerio de Hacienda y Crédito Público, relacionadas con la política de Gestión del Conocimiento y la innovación</t>
  </si>
  <si>
    <t>Participación activa del Fondo en las actividades convocadas por el Ministerio de Hacienda y Crédito Público, relacionados con la política de Gestión del Conocimiento y la innovación</t>
  </si>
  <si>
    <t xml:space="preserve">BrechasFURAG_SH.Ini.2023.2026.GR3.01 Realizar el seguimiento a la apropiación de tecnologías emergentes por parte de las entidades del sector </t>
  </si>
  <si>
    <t>I8_OE5P16A1_Participación del Fondo Adaptación en las mesas de trabajo sectoriales para compartir conocimiento (buenas prácticas, lecciones aprendidas, etc.)  frente a la formulación y ejecución de proyectos de transformación digital 
Mesa sectorial 4</t>
  </si>
  <si>
    <t>(Sumatoria de mesas de trabajo asociadas con temas que apalancan la formulación y ejecución de proyectos de transformación digital convocadas por el Ministerio de Hacienda con participación activa del Fondo / Total de mesas de trabajo asociadas con temas que apalancan la formulación y ejecución de proyectos de transformación digital convocadas por el Ministerio de Hacienda en el período)*100</t>
  </si>
  <si>
    <t>Sumatoria de mesas de trabajo asociadas con temas que apalancan la formulación y ejecución de proyectos de transformación digital convocadas por el Ministerio de Hacienda con participación activa del Fondo</t>
  </si>
  <si>
    <t>Total de mesas de trabajo asociadas con temas que apalancan la formulación y ejecución de proyectos de transformación digital convocadas por el Ministerio de Hacienda en el período.</t>
  </si>
  <si>
    <t>Listados de asistencia o evidencias de participación del Fondo en las mesas de trabajo asociadas con temas que apalancan la formulación y ejecución de proyectos de transformación digital convocadas por el Ministerio de Hacienda</t>
  </si>
  <si>
    <t>Comunicaciones de convocatoria a las mesas de trabajo asociadas con temas que apalancan la formulación y ejecución de proyectos de transformación digital convocadas por el Ministerio de Hacienda</t>
  </si>
  <si>
    <t>Evidencias de participación del Fondo Adaptación en las actividades convocadas por el Ministerio de Hacienda y Crédito Público, asociadas con temas que apalancan la formulación y ejecución de proyectos de transformación digital</t>
  </si>
  <si>
    <t>Participación activa del Fondo en las actividades convocadas por el Ministerio de Hacienda y Crédito Público, asociadas con temas que apalancan la formulación y ejecución de proyectos de transformación digital</t>
  </si>
  <si>
    <t>BrechasFURAG_Promover buenas prácticas para el manejo de la información estratégica necesaria para la toma de decisiones</t>
  </si>
  <si>
    <t>I9_OE5P16A1_Modelo de gestión de información estratégica diseñado</t>
  </si>
  <si>
    <t>Estructurar un modelo de gestión de información estratégica para el Fondo Adaptación</t>
  </si>
  <si>
    <t>BrechasFURAG_Formular la Política de gobierno digital</t>
  </si>
  <si>
    <t>I10_OE5P16A1_Política de Gobierno digital formulada al 100%</t>
  </si>
  <si>
    <t>Permite medir el avance porcentual del progreso de la formulación de la Política de gobierno digital vs el proyectado en un periodo dado para la Política definido.</t>
  </si>
  <si>
    <t>Porcentaje de Cumplimiento= 
Porcentaje de Avance_Real de la formulación de la Política de Gobierno digital / Porcentaje Total_Avance_Esperado de la formulación de la Política de Gobierno digital</t>
  </si>
  <si>
    <t>Porcentaje de Avance_Real de la formulación de la Política de Gobierno digital</t>
  </si>
  <si>
    <t>Porcentaje Total_Avance_Esperado de la formulación de la Política de Gobierno digital =100%</t>
  </si>
  <si>
    <t>Política de Gobierno Digital realizada y formalizada en el Sistema de Gestión de Calidad de la entidad</t>
  </si>
  <si>
    <t>Política de Gobierno Digital elaborada y formalizada.</t>
  </si>
  <si>
    <t>Solicitud formal a OAPC para formalizar la política de gobierno digital en el sistema de gestión de calidad de la entidad</t>
  </si>
  <si>
    <t>BrechasFURAG_Implementar política de gobierno digital</t>
  </si>
  <si>
    <t>I11_OE5P16A1_Política de gobierno digital 100% implementada</t>
  </si>
  <si>
    <t>Corresponde a la implementación de la Política de gobierno digital.</t>
  </si>
  <si>
    <t>Porcentaje de cumplimiento en la ejecución de la Política de Gobierno Digital. Porcentaje de Avance_Real de la ejecución de la Política de Gobierno digital / Porcentaje Total_Avance_Esperado de la ejecución de la Política de Gobierno digital</t>
  </si>
  <si>
    <t xml:space="preserve">Porcentaje de Avance_Real de la ejecución de la Política de Gobierno digital </t>
  </si>
  <si>
    <t>Porcentaje Total_Avance_Esperado de la ejecución de la Política de Gobierno digital =100%</t>
  </si>
  <si>
    <t>Política de Gobierno digital implementada</t>
  </si>
  <si>
    <t>BrechasFURAG_Identificar, clasificar y etiquetar la información de acuerdo con las leyes vigentes.</t>
  </si>
  <si>
    <t>I12_OE5P16A1_Documento elaborado con la información identificada, clasificada y etiquetada de acuerdo con las leyes vigentes</t>
  </si>
  <si>
    <t>Realizar levantamiento de activos de información tipo hardware, software, servicios y redes.</t>
  </si>
  <si>
    <t>Porcentaje de Avance_Real de la elaboración del documento con la información de activos de información identificada, clasificada y etiquetada con las leyes vigentes / Total_Avance_Esperado del Documento elaborado</t>
  </si>
  <si>
    <t>Porcentaje de Avance_Real de la elaboración del documento con la información de activos de información identificada, clasificada y etiquetada con las leyes vigentes</t>
  </si>
  <si>
    <t>Total_Avance_Esperado del Documento elaborado=100%</t>
  </si>
  <si>
    <t>Matriz de activos de información elaborada</t>
  </si>
  <si>
    <t xml:space="preserve">Matriz de activos de información elaborada
Enlace publicación página web </t>
  </si>
  <si>
    <t>Articular acciones con E.T de Gestión documental
Coordinar publicación en página web, según aplique
Inventario de activos de la información actualizado en la página web de la entidad
Fase 1: Mesa de trabajo con gestión documental para revisar y migrar información de TRD, según corresponda, y enviar a las áreas solicitud de actualización del instrumento antes del 31 de agosto (40%)
Fase 2: Instrumento actualizada y publicada en la página web de la entidad (60%)</t>
  </si>
  <si>
    <t>BrechasFURAG_Adelantar procesos de monitoreo y comprobación del cumplimiento de las políticas de seguridad digital establecidas por la entidad.</t>
  </si>
  <si>
    <t>I13_OE5P16A1_Monitoreos realizados y comprobación del cumplimiento de las políticas de seguridad digital</t>
  </si>
  <si>
    <t>Realizar sesiones de capacitación y prueba de conocimiento de las mismas, con el fin de evaluar los conocimientos adquiridos en las políticas de seguridad.</t>
  </si>
  <si>
    <t>Porcentaje de monitoreos ejecutados / Porcentaje de monitoreos programados en un periodo dado</t>
  </si>
  <si>
    <t xml:space="preserve">Porcentaje de monitoreos ejecutados </t>
  </si>
  <si>
    <t>Porcentaje de monitoreos programados en un periodo dado</t>
  </si>
  <si>
    <t>Resultados de prueba de conocimiento de las políticas.</t>
  </si>
  <si>
    <t>BrechasFURAG_Formular plan de intervención de aspectos críticos de seguridad digital</t>
  </si>
  <si>
    <t>I14_OE5P16A1_Plan de intervención de aspectos críticos de seguridad digital ejecutado</t>
  </si>
  <si>
    <t>Formular plan de intervención de aspectos críticos de seguridad digital, de conformidad con las capacidades y esquemas organizacionales.</t>
  </si>
  <si>
    <t>Porcentaje de Avance_Real del documento de la actualización del instrumento MSPI / Total_Avance_Esperado. 
 Documento actualizado</t>
  </si>
  <si>
    <t xml:space="preserve">Porcentaje de Avance_Real del documento de la actualización del instrumento MSPI </t>
  </si>
  <si>
    <t>Total_Avance_Esperado. Documento actualizado=90%</t>
  </si>
  <si>
    <t>Proyecto de plan de intervención de seguridad digital.</t>
  </si>
  <si>
    <t>Elaboración del plan de intervención de seguridad digital.</t>
  </si>
  <si>
    <t>BrechasFURAG_Realizar seguimiento a la implementación del plan de intervención de seguridad digital conforme a los aspectos y tiempos establecidos.</t>
  </si>
  <si>
    <t>I15_OE5P16A1_Seguimiento realizado a la implementación del plan de intervención de seguridad digital conforme a los aspectos y tiempos establecidos</t>
  </si>
  <si>
    <t>Realizar seguimiento trimestral a la implementación del plan de intervención de seguridad digital conforme a los aspectos y tiempos establecidos y presentación de resultados en las reuniones ordinarias del Comité Institucional de Gestión y Desempeño.</t>
  </si>
  <si>
    <t>Número de actividades establecidas para la implementación del plan de intervención crítica realizados / Número de seguimientos establecidos para un periodo dado</t>
  </si>
  <si>
    <t>Número de actividades establecidas para la implementación del plan de intervención crítica realizados</t>
  </si>
  <si>
    <t xml:space="preserve"> Número de seguimientos establecidos para un periodo dado</t>
  </si>
  <si>
    <t>Cronograma de implementación del plan de intervención de seguridad digital
  Informes de seguimiento a la implementación del plan de intervención de seguridad digital</t>
  </si>
  <si>
    <t>Cronograma de implementación del plan de intervención de seguridad digital
Informes de seguimiento a la implementación del plan de intervención de seguridad digital remitidos a CIGD</t>
  </si>
  <si>
    <t>Elaboración de informes de seguimiento a la implementación del plan de intervención de seguridad digital
Presentación al CIGD</t>
  </si>
  <si>
    <t>BrechasFURAG_Incluir dentro de la "semana de integridad"  actividades en los temas de Anticorrupción para fortalecer la cultura de la integridad y difundir Código de Integridad y Buen Gobierno en la entidad</t>
  </si>
  <si>
    <t>I16_OE5P16A2_"Semana de integridad" realizada en la entidad para para fortalecer la cultura de la integridad y difundir Código de Integridad y Buen Gobierno.</t>
  </si>
  <si>
    <t>Desarrollar las actividades programas en referencia a los temas de Anticorrupción dentro de la Semana de Integridad.</t>
  </si>
  <si>
    <t>Número de actividades realizadas en el tema de Anticorrupción dentro de la Semana de Integridad / Número de actividades programadas en la semana de integridad)*100</t>
  </si>
  <si>
    <t>Número de actividades realizadas en el tema de Anticorrupción dentro de la Semana de Integridad</t>
  </si>
  <si>
    <t>Número de actividades programadas en la semana de integridad</t>
  </si>
  <si>
    <t>Reporte de cumplimiento de  actividades desarrolladas</t>
  </si>
  <si>
    <t>Plan de Trabajo Equipo de Integridad</t>
  </si>
  <si>
    <t>Plan de trabajo elaborado un mes antes del evento.
- Listados de asistencia.
piezas publicitarias divulgadas por los canales interno de la entidad
- Registro fotográfico</t>
  </si>
  <si>
    <t>1. Formular plan de trabajo (se programará entre el mes de julio y noviembre de 2024) 
2, Ejecutar evento antes de 30 de octubre de 2024.</t>
  </si>
  <si>
    <t>BrechasFURAG_Recomposición del equipo de integridad, revisión funciones e implementar plan de trabajo 2024</t>
  </si>
  <si>
    <t>I17_OE5P16A2_Equipo de integridad conformado y ejerciendo funciones</t>
  </si>
  <si>
    <t>Recomposición del equipo de integridad, revisión funciones e implementar plan de trabajo 2024</t>
  </si>
  <si>
    <t>Equipo de integridad conformado</t>
  </si>
  <si>
    <t>Plan de trabajo TH</t>
  </si>
  <si>
    <t>Oficio de designación</t>
  </si>
  <si>
    <t>Realización de Comité Institucional de Gestión y Desempeño</t>
  </si>
  <si>
    <t>BrechasFURAG_Revisar y actualizar, según corresponda y aplique, los lineamientos y la cartilla del código de integridad y Buen Gobierno sobre los canales de denuncia de actos de corrupción, conflicto de interés, mecanismos de seguimiento u otros temas</t>
  </si>
  <si>
    <t>I18_OE5P16A2_Lineamientos y la cartilla del código de integridad y Buen Gobierno actualizados, según corresponda</t>
  </si>
  <si>
    <t xml:space="preserve">2 documentos (lineamientos y la cartilla del código de integridad y Buen Gobierno) revisados, actualizados y socializados, según corresponda, sobre los canales de denuncia de actos de corrupción, conflicto de interés, mecanismos de seguimiento u otros temas </t>
  </si>
  <si>
    <t>Número de documentos actualizados y socializados</t>
  </si>
  <si>
    <t>mapa de procesos con código de integridad y Buen Gobierno y cartilla actualizados y formalizados. Resolución actualizada. Pieza de comunicación</t>
  </si>
  <si>
    <t>Documentos revisados, actualizados en mapa de procesos y socializados a todos los colaboradores de la entidad</t>
  </si>
  <si>
    <t>1. recomponer equipo de integridad
2. revisar código y actualizar temas necesarios y proyección resolución
3. revisión de jurídica
4. revisión y aprobación de la gerencia
5. publicar y socializar</t>
  </si>
  <si>
    <t>BrechasFURAG_Fortalecer la cultura de integridad pública</t>
  </si>
  <si>
    <t>I19_OE5P16A2_Funcionarios con función de supervisión asignada capacitados en cultura de integridad publica</t>
  </si>
  <si>
    <t>Funcionarios con función de supervisión asignada capacitados en cultura de integridad publica</t>
  </si>
  <si>
    <t>lista de asistencia y encuesta de satisfacción y de entendimiento</t>
  </si>
  <si>
    <t>lista de asistencia y encuesta de satisfacción</t>
  </si>
  <si>
    <t xml:space="preserve">1. Elaborar encuesta de entendimiento y satisfacción
2. presentar resultados a CIGD
</t>
  </si>
  <si>
    <t>BrechasFURAG_Capacitar a los colaboradores de la entidad en temas de relacionamiento con el Ciudadano</t>
  </si>
  <si>
    <t>I20_OE5P16A2_Colaboradores capacitados para fortalecer los temas de Atención al Ciudadano</t>
  </si>
  <si>
    <t>Realizar capacitaciones de relacionamiento con el Ciudadanos en referencia a: Servicio al Ciudadano, Caracterización de ciudadanía y grupos de valor y Lenguaje Claro</t>
  </si>
  <si>
    <t>Número de capacitaciones realizadas en temas de relacionamiento al ciudadano / Numero de capacitaciones programadas en temas de relacionamiento al ciudadano.</t>
  </si>
  <si>
    <t>Número de capacitaciones realizadas en temas de relacionamiento al ciudadano</t>
  </si>
  <si>
    <t>Numero de capacitaciones programadas en temas de relacionamiento al ciudadano.</t>
  </si>
  <si>
    <t>Matriz de seguimiento a la ejecución del PIC</t>
  </si>
  <si>
    <t>PIC</t>
  </si>
  <si>
    <t>Desarrollo de estrategias de apoyo interinstitucional para la ejecución de actividades del PIC.</t>
  </si>
  <si>
    <t>BrechasFURAG_Revisar y/o ajustar herramientas de control en la  supervisión.</t>
  </si>
  <si>
    <t>R-6 _Uso indebido del poder por parte del interventor/supervisor para modificar indebidamente el contrato para favorecimiento de un tercero, R-7 _Direccionamiento indebido de procesos contractuales por parte de funcionarios en la elaboración de pliegos y revisión de propuestas para favorecimiento de un tercero, R-8 Filtración indebida de estudios previos y/o pliegos por parte de estructuradores de contratos para el favorecimiento de un tercero debido a presiones externas, R-14 Celebración indebida de contratos por no cumplir con los requisitos establecidos por el régimen actual de contratación, R-71 Gestionar trámites administrativos de incumplimiento y/o reclamaciones ante compañías de seguros por fuera del plazo legal, R-60 Omisión/extralimitación de funciones, o infracción a la Constitución, las Leyes y los Reglamentos, durante la toma de decisiones de los colaboradores del Fondo Adaptación</t>
  </si>
  <si>
    <t>I21_OE5P16A2_Caja de herramientas para el control en la supervisión</t>
  </si>
  <si>
    <t>Muestra un ejercicio inicial del área para fortalecer durante la vigencia la labor de supervisión en la entidad a través de herramientas jurídicas, técnicas o administrativas que contribuyan al cumplimiento de este ejercicio</t>
  </si>
  <si>
    <t>Porcentaje de cumplimiento de las actividades programadas en cada periodo de medición</t>
  </si>
  <si>
    <t>Acta de reunión que incluye análisis y establece compromisos para realizar en cada periodo de medición</t>
  </si>
  <si>
    <t>1) Acta de reunión que incluye análisis y establece compromisos frente al cumplimiento del indicador en cada periodo de medición 
2) circular emitida
3) documento 4-GPY-L-01_Lineamiento_Supervisión_Interventoria revisado, y actualizado si se requiere, normalizado en el sistema de gestión de calidad
4) soporte de asistencia y presentación de las capacitaciones</t>
  </si>
  <si>
    <t>Actividades programadas por corte:
A marzo 10% Realizar reunión que incluya análisis del desarrollo de las actividades de supervisión en la entidad y se establezcan los compromisos para el cumplimiento del indicador en cada periodo de medición
A junio 50% emitir circular y revisar el documento 4-GPY-L-01_Lineamiento_Supervisión_Interventoria y en el caso de evidenciar mejoras, realizar el trámite de actualización del documento o incorporación de herramientas
A septiembre 40%  Realizar mínimo 2 capacitaciones a los colaboradores de la entidad, especialmente supervisores (incluye tema SECOP - INDICADOR I22_OE5P16A2)</t>
  </si>
  <si>
    <t>BrechasFURAG_Implementar una estrategia que garantice la publicación oportuna de la documentación contractual en el SECOP.</t>
  </si>
  <si>
    <t>R-3 _Estructuración inadecuada de portafolio e intervenciones por fallas en las restricciones de proyecto debido a falta de  aplicación de buenas prácticas de gestión de proyectos, R-6 _Uso indebido del poder por parte del interventor/supervisor para modificar indebidamente el contrato para favorecimiento de un tercero, R-7 _Direccionamiento indebido de procesos contractuales por parte de funcionarios en la elaboración de pliegos y revisión de propuestas para favorecimiento de un tercero, R-8 Filtración indebida de estudios previos y/o pliegos por parte de estructuradores de contratos para el favorecimiento de un tercero debido a presiones externas, R-14 Celebración indebida de contratos por no cumplir con los requisitos establecidos por el régimen actual de contratación, R-71 Gestionar trámites administrativos de incumplimiento y/o reclamaciones ante compañías de seguros por fuera del plazo legal, R-60 Omisión/extralimitación de funciones, o infracción a la Constitución, las Leyes y los Reglamentos, durante la toma de decisiones de los colaboradores del Fondo Adaptación</t>
  </si>
  <si>
    <t>I22_OE5P16A2_Estrategia integral para publicación de documentación en SECOP</t>
  </si>
  <si>
    <t>Comprende la implementación de una estrategia integral en la entidad que mejore el proceso para la publicación de documentación en la plataforma SECOP dando cumplimiento a los plazo establecidos.</t>
  </si>
  <si>
    <t>Estrategia Integral para la publicación de documentos en SECOP</t>
  </si>
  <si>
    <t>1) documento elaborado y normalizado en el sistema de gestión de calidad
2) soporte de asistencia y presentación de las capacitaciones</t>
  </si>
  <si>
    <t>Actividades programadas por corte:
A marzo 10% Revisar el documentos Guía de SECOP de Colombia Compra Eficiente, y otros documentos de buenas practicas si se requiere, para identificar los aspectos aplicables a la entidad en el proceso de publicación en SECOP
A junio 50% Elaborar documento que contribuya a la mejora del proceso para la publicación de documentación en la plataforma SECOP
A septiembre 40%  Realizar mínimo 2 capacitaciones a los colaboradores de la entidad (incluye tema supervisión - INDICADOR I21_OE5P16A2)</t>
  </si>
  <si>
    <t>BrechasFURAG_Implementación acciones FURAG</t>
  </si>
  <si>
    <t>I23_OE5P16A2_Difundir la Política de Prevención de Daño Antijuridico-PPDA</t>
  </si>
  <si>
    <t>Difundir la Política de Prevención de Daño Antijuridico-PPDA con el propósito de interiorizar los conceptos a los diferentes colaboradores de la entidad.</t>
  </si>
  <si>
    <t>Numero de socializaciones realizadas de la Política de Prevención de Daño Antijuridico-PPDA</t>
  </si>
  <si>
    <t>soporte política socializada y formulario de aplicación de herramienta de divulgación</t>
  </si>
  <si>
    <t xml:space="preserve">
Definir el instrumento para aplicación de la divulgación e interiorización de conceptos
Programar la socialización para junio
Socializar Política</t>
  </si>
  <si>
    <t>I24_OE5P16A2_Fortalecer la realización de cursos y diplomados asociados con defensa jurídica</t>
  </si>
  <si>
    <t>Fortalecer la realización de cursos asociados con defensa jurídica</t>
  </si>
  <si>
    <t>Cursos realizados/ Cursos Inscritos</t>
  </si>
  <si>
    <t>Cursos realizados</t>
  </si>
  <si>
    <t>Cursos Inscritos</t>
  </si>
  <si>
    <t>E.T. Gestión Jurídica, Defensa Judicial y Cobro Coactivo</t>
  </si>
  <si>
    <t>Certificados obtenidos</t>
  </si>
  <si>
    <t>BrechasFURAG_Aplicar procesos de disposición final de las TRD</t>
  </si>
  <si>
    <t>R-10 …Manipulación indebida de datos en los sistemas de información del fondo adaptación por funcionarios debido a presión de interesados, R-26 Pérdida de la integridad y disponibilidad de la información registrada en el archivo de gestión (historias laborales, expedientes de proyectos, carpetas de contratación, etc.)., R-27 Pérdida de la integridad y disponibilidad de los activos de información como equipos portátiles, de escritorio, dispositivos móviles y tanto archivos electrónicos como digitales almacenados en estos equipos, R-47 Deterioro o pérdida de los documentos de la Entidad, R-48 Falta de organización de archivos por no aplicar TRD R-50 Inserciones de los documentos a los expedientes incorrectos, R-51 Incumplir con las transferencias documentales, R-52 Eliminación de la documentación de archivo físico, R-53 Hurto de bienes al servicio de la Entidad, R-55 Documentación incompleta, no válida, desactualizada, sin vigencia, adulterada o falsa , incumpliendo la normatividad vigente, R-60 Omisión/extralimitación de funciones, o infracción a la Constitución, las Leyes y los Reglamentos, durante la toma de decisiones de los colaboradores del Fondo Adaptación</t>
  </si>
  <si>
    <t>I25_OE5P16A2_Estrategia para la disposición final de las TRD</t>
  </si>
  <si>
    <t>Muestra el desarrollo de actividades que permitan la disposición final de las TRD</t>
  </si>
  <si>
    <t>Numero de actividades realizadas</t>
  </si>
  <si>
    <t>Número de Actividades realizadas</t>
  </si>
  <si>
    <t>soporte de E.T. Gestión Documental</t>
  </si>
  <si>
    <t>•Relación de identificación del inventario y expedientes que  hayan cumplido su tiempo de retención
•Acta de la sesión del CIGD
•Enlace de publicación en la web</t>
  </si>
  <si>
    <t>•Identificar en el inventario documental, los expedientes que hayan cumplido su tiempo de retención y que la disposición final en la TRD sea eliminación.
•Presentar a Comité Institucional de Gestión y Desempeño.
•Publicar por 90 días en la página web de la entidad.</t>
  </si>
  <si>
    <t>1</t>
  </si>
  <si>
    <t>2</t>
  </si>
  <si>
    <t>Líder ET Planeación y Seguimiento</t>
  </si>
  <si>
    <t>Líder ET Cumplimiento</t>
  </si>
  <si>
    <t>Tecnologías de la Información</t>
  </si>
  <si>
    <t>Líder ET Tecnologías de la Información</t>
  </si>
  <si>
    <t>Líder ET Gestión de Servicios Administrativos y Gestión Documental</t>
  </si>
  <si>
    <t>Líder ET Gestión Jurídica, Defensa Judicial y Cobro Coactivo</t>
  </si>
  <si>
    <t>31/06/2024</t>
  </si>
  <si>
    <t>La herramienta de autodiagnóstico a aplicar corresponde a la publicada por el Departamento Administrativo de la Función Pública para entidades del orden Nacional.
El indicador se encuentra en el plan de acción integrado y lo compone 3 actividades del plan Cierre de Brechas FURAG 2022 (autodiagnósticos estadística y g conocimiento) y hace parte actividades Mesa sectorial 9 Gestión Estadística</t>
  </si>
  <si>
    <t>La medición del autodiagnóstico se deben realizar con la misma versión de la herramienta de autodiagnóstico inicialmente aplicada
El indicador se encuentra en el plan de acción integrado y lo compone 3 actividades del plan Cierre de Brechas FURAG 2022 (autodiagnósticos estadística y g conocimiento) - hace parte actividades Mesa sectorial 9 Gestión Estadística
(La medición se realiza 2 veces en el año.  La primera para monitorear avance y la segunda en dic cumplimiento de la meta). 
según programación no es acumulativo. Cada medición debe dar lo programado</t>
  </si>
  <si>
    <t>La medición del autodiagnóstico se deben realizar con la misma versión de la herramienta de autodiagnóstico inicialmente aplicada
El indicador se encuentra en el plan de acción integrado y lo compone 3 actividades del plan Cierre de Brechas FURAG 2022 (autodiagnósticos estadística y g conocimiento)
(La medición se realiza 2 veces en el año.  La primera para monitorear avance y la segunda en dic cumplimiento de la meta). 
según programación no es acumulativo. Cada medición debe dar lo programado</t>
  </si>
  <si>
    <t>Se definirá la programación para el segundo semestre de 2024
Participación de toda la entidad
PETH (Talento H)
Plan Cierre de Brechas FURAG 2022 I16_OE5P16A2 Y PTEP (antes PAAC) I40_OE5P4A2
se ajusta cronograma en octubre de acuerdo con la información de la columna "tareas"</t>
  </si>
  <si>
    <t>Tablero de indicadores del Fondo Adaptación
Plan de cierre de brechas - Índice de Desempeño Institucional IDI 2022</t>
  </si>
  <si>
    <t xml:space="preserve">La ejecución de esta actividad depende de la asignación de recursos definidos en el PAA.
</t>
  </si>
  <si>
    <t>Se redefine el alcance 8 de marzo de 2024</t>
  </si>
  <si>
    <t xml:space="preserve">PIC (Capacitación)
Relacionado con la actividad 4 de Mesa sectorial 1 Relacionamiento con el ciudadano </t>
  </si>
  <si>
    <t>Indicador de PTEP (antes PAAC) I39_OE5P4A2 y FURAG I18_OE5P16A2</t>
  </si>
  <si>
    <t>Relacionado con las actividades 15, 16 y 18 de la Mesa sectorial 4 Gobierno y seguridad digital - estrategia de datos</t>
  </si>
  <si>
    <t xml:space="preserve">recursos de inversión/funcionamiento
Relacionado con las actividades 15, 16 y 18 de la Mesa sectorial 4 Gobierno y seguridad digital - estrategia de datos
</t>
  </si>
  <si>
    <t>recursos de inversión/funcionamiento
Relacionado con las actividades 15, 16 y 18 de la Mesa sectorial 4 Gobierno y seguridad digital - estrategia de datos</t>
  </si>
  <si>
    <t>De conformidad con las directrices que para el efecto establezca el Ministerio de Hacienda y Crédito Público</t>
  </si>
  <si>
    <t>Seguimiento cuatrimestral conforme al PES 2024 que quede aprobado
según programación no es acumulativo, cada medición debe dar lo programado
Para evitar duplicidad de reporte, este indicador se reporta en el indicador del plan de acción I72_OE5P2A0 Sesiones de Mesas sectoriales</t>
  </si>
  <si>
    <t>El indicador se encuentra en el plan FURAG (brechas 2022) I6_OE5P16A1 y PAI integrado I52_OE5P2A1
Para evitar duplicidad de reporte, este indicador se reporta en el indicador del plan de acción I52_OE5P2A1 implementación y puesta en funcionamiento del Portal de datos</t>
  </si>
  <si>
    <t>El indicador aplica para Plan de Acción Integrado I44_OE5P2A1 y Plan Cierre de Brechas FURAG 2022 I9_OE5P16A1
Para evitar duplicidad de reporte, este indicador se reporta en el indicador del plan de acción I44_OE5P2A1  Sesiones de Mesas sectoriales</t>
  </si>
  <si>
    <t>GERENTE DE META Responsable de la medición (únicamente cargo del ET columna AL)</t>
  </si>
  <si>
    <t>estadística</t>
  </si>
  <si>
    <t>conocimiento</t>
  </si>
  <si>
    <t xml:space="preserve">información geográfica </t>
  </si>
  <si>
    <t>Conocimiento</t>
  </si>
  <si>
    <t>información estratégica</t>
  </si>
  <si>
    <t xml:space="preserve">Gobierno digital </t>
  </si>
  <si>
    <t>activos de información</t>
  </si>
  <si>
    <t>seguridad digital</t>
  </si>
  <si>
    <t>integridad</t>
  </si>
  <si>
    <t>Atención al Ciudadano</t>
  </si>
  <si>
    <t>supervisión</t>
  </si>
  <si>
    <t>SECOP</t>
  </si>
  <si>
    <t>Prevención de Daño Antijuridico</t>
  </si>
  <si>
    <t>defensa jurídica</t>
  </si>
  <si>
    <t>TRD</t>
  </si>
  <si>
    <t>Participar en las mesas de trabajo convocadas por el Ministerio de Hacienda y Crédito Público en los temas que apalancan la formulación y ejecución de proyectos de transformación digital, de acuerdo con las invitaciones o convocatorias recibidas</t>
  </si>
  <si>
    <t>Plan de intervención a las política del conocimiento y la innovación formulado e implementado
1) generar acciones para incentivar gestión del conocimiento</t>
  </si>
  <si>
    <t>Plan de intervención a las política de Gestión de la Información Estadística formulado e implementado
Elaborar diagnóstico sobre la actividad estadística.</t>
  </si>
  <si>
    <r>
      <rPr>
        <b/>
        <sz val="9"/>
        <color theme="1"/>
        <rFont val="Arial"/>
        <family val="2"/>
      </rPr>
      <t xml:space="preserve">Control de Cambios: </t>
    </r>
    <r>
      <rPr>
        <sz val="9"/>
        <color theme="1"/>
        <rFont val="Arial"/>
        <family val="2"/>
      </rPr>
      <t>Versión 1.0, enero de 2024. Documento inicial aprobado en el Comité Institucional de Gestión y Desempeño (CIGD) del 26 y 29 de enero de 2024. Versión 2.0. Modificaciones aprobadas y/o presentadas en CIGD el 26 de abril de 2024</t>
    </r>
  </si>
  <si>
    <t>CIGD el 26 de abril de 2024</t>
  </si>
  <si>
    <t>Programación interna equipo de trabajo de T.I</t>
  </si>
  <si>
    <t>Actividad establecida en el Programa de Transparencia y Ética pública
recursos de inversión/funcionamiento
Relacionado con las actividades 15, 16 y 18 de la Mesa sectorial 4 Gobierno y seguridad digital - estrategia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</si>
</sst>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mmm\-yyyy"/>
    <numFmt numFmtId="165" formatCode="yyyy"/>
    <numFmt numFmtId="166" formatCode="d/m/yyyy"/>
    <numFmt numFmtId="167" formatCode="0.0%"/>
    <numFmt numFmtId="168" formatCode="_-* #,##0.00_-;\-* #,##0.00_-;_-* &quot;-&quot;??_-;_-@"/>
  </numFmts>
  <fonts count="30" x14ac:knownFonts="1">
    <font>
      <sz val="11"/>
      <color theme="1"/>
      <name val="Calibri"/>
      <scheme val="minor"/>
    </font>
    <font>
      <sz val="11"/>
      <color theme="1"/>
      <name val="Calibri"/>
      <family val="2"/>
      <scheme val="minor"/>
    </font>
    <font>
      <sz val="8"/>
      <color theme="1"/>
      <name val="Arial"/>
      <family val="2"/>
    </font>
    <font>
      <b/>
      <sz val="8"/>
      <color theme="0"/>
      <name val="Arial"/>
      <family val="2"/>
    </font>
    <font>
      <sz val="11"/>
      <name val="Calibri"/>
      <family val="2"/>
    </font>
    <font>
      <sz val="8"/>
      <color theme="0"/>
      <name val="Arial"/>
      <family val="2"/>
    </font>
    <font>
      <u/>
      <sz val="8"/>
      <color theme="10"/>
      <name val="Arial"/>
      <family val="2"/>
    </font>
    <font>
      <u/>
      <sz val="8"/>
      <color theme="10"/>
      <name val="Arial"/>
      <family val="2"/>
    </font>
    <font>
      <u/>
      <sz val="8"/>
      <color theme="10"/>
      <name val="Calibri"/>
      <family val="2"/>
    </font>
    <font>
      <u/>
      <sz val="8"/>
      <color theme="10"/>
      <name val="Calibri"/>
      <family val="2"/>
    </font>
    <font>
      <sz val="11"/>
      <color theme="1"/>
      <name val="Arial"/>
      <family val="2"/>
    </font>
    <font>
      <b/>
      <sz val="8"/>
      <color theme="1"/>
      <name val="Arial"/>
      <family val="2"/>
    </font>
    <font>
      <b/>
      <sz val="11"/>
      <color theme="1"/>
      <name val="Calibri"/>
      <family val="2"/>
    </font>
    <font>
      <sz val="11"/>
      <color theme="1"/>
      <name val="Calibri"/>
      <family val="2"/>
    </font>
    <font>
      <b/>
      <sz val="14"/>
      <color theme="1"/>
      <name val="Arial"/>
      <family val="2"/>
    </font>
    <font>
      <sz val="9"/>
      <color theme="1"/>
      <name val="Arial"/>
      <family val="2"/>
    </font>
    <font>
      <u/>
      <sz val="11"/>
      <color theme="10"/>
      <name val="Arial"/>
      <family val="2"/>
    </font>
    <font>
      <b/>
      <u/>
      <sz val="8"/>
      <color theme="0"/>
      <name val="Arial"/>
      <family val="2"/>
    </font>
    <font>
      <b/>
      <sz val="10"/>
      <color theme="0"/>
      <name val="Arial"/>
      <family val="2"/>
    </font>
    <font>
      <b/>
      <sz val="10"/>
      <color theme="1"/>
      <name val="Arial"/>
      <family val="2"/>
    </font>
    <font>
      <b/>
      <sz val="11"/>
      <color theme="0"/>
      <name val="Arial"/>
      <family val="2"/>
    </font>
    <font>
      <b/>
      <sz val="11"/>
      <color theme="1"/>
      <name val="Arial"/>
      <family val="2"/>
    </font>
    <font>
      <sz val="8"/>
      <color rgb="FFFF0000"/>
      <name val="Arial"/>
      <family val="2"/>
    </font>
    <font>
      <b/>
      <sz val="8"/>
      <color rgb="FFFF0000"/>
      <name val="Arial"/>
      <family val="2"/>
    </font>
    <font>
      <u/>
      <sz val="9"/>
      <color theme="10"/>
      <name val="Arial"/>
      <family val="2"/>
    </font>
    <font>
      <sz val="9"/>
      <name val="Calibri"/>
      <family val="2"/>
    </font>
    <font>
      <b/>
      <sz val="9"/>
      <color theme="1"/>
      <name val="Arial"/>
      <family val="2"/>
    </font>
    <font>
      <sz val="11"/>
      <color theme="1"/>
      <name val="Calibri"/>
      <scheme val="minor"/>
    </font>
    <font>
      <sz val="8"/>
      <name val="Arial"/>
      <family val="2"/>
    </font>
    <font>
      <b/>
      <sz val="8"/>
      <name val="Arial"/>
      <family val="2"/>
    </font>
  </fonts>
  <fills count="15">
    <fill>
      <patternFill patternType="none"/>
    </fill>
    <fill>
      <patternFill patternType="gray125"/>
    </fill>
    <fill>
      <patternFill patternType="solid">
        <fgColor rgb="FFBF8F00"/>
        <bgColor rgb="FFBF8F00"/>
      </patternFill>
    </fill>
    <fill>
      <patternFill patternType="solid">
        <fgColor rgb="FFF7CAAC"/>
        <bgColor rgb="FFF7CAAC"/>
      </patternFill>
    </fill>
    <fill>
      <patternFill patternType="solid">
        <fgColor rgb="FFBFBFBF"/>
        <bgColor rgb="FFBFBFBF"/>
      </patternFill>
    </fill>
    <fill>
      <patternFill patternType="solid">
        <fgColor rgb="FFD8D8D8"/>
        <bgColor rgb="FFD8D8D8"/>
      </patternFill>
    </fill>
    <fill>
      <patternFill patternType="solid">
        <fgColor rgb="FFE2EFD9"/>
        <bgColor rgb="FFE2EFD9"/>
      </patternFill>
    </fill>
    <fill>
      <patternFill patternType="solid">
        <fgColor rgb="FFF2F2F2"/>
        <bgColor rgb="FFF2F2F2"/>
      </patternFill>
    </fill>
    <fill>
      <patternFill patternType="solid">
        <fgColor theme="0"/>
        <bgColor theme="0"/>
      </patternFill>
    </fill>
    <fill>
      <patternFill patternType="solid">
        <fgColor rgb="FFE6AA00"/>
        <bgColor rgb="FFE6AA0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1F3864"/>
        <bgColor rgb="FF1F3864"/>
      </patternFill>
    </fill>
    <fill>
      <patternFill patternType="solid">
        <fgColor rgb="FFDEEAF6"/>
        <bgColor rgb="FFDEEAF6"/>
      </patternFill>
    </fill>
  </fills>
  <borders count="39">
    <border>
      <left/>
      <right/>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top/>
      <bottom/>
      <diagonal/>
    </border>
    <border>
      <left/>
      <right style="hair">
        <color rgb="FF000000"/>
      </right>
      <top/>
      <bottom/>
      <diagonal/>
    </border>
    <border>
      <left/>
      <right/>
      <top/>
      <bottom/>
      <diagonal/>
    </border>
    <border>
      <left/>
      <right style="hair">
        <color rgb="FF000000"/>
      </right>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thin">
        <color rgb="FF000000"/>
      </right>
      <top style="hair">
        <color rgb="FF000000"/>
      </top>
      <bottom style="hair">
        <color rgb="FF000000"/>
      </bottom>
      <diagonal/>
    </border>
  </borders>
  <cellStyleXfs count="3">
    <xf numFmtId="0" fontId="0" fillId="0" borderId="0"/>
    <xf numFmtId="0" fontId="1" fillId="0" borderId="8"/>
    <xf numFmtId="43" fontId="27" fillId="0" borderId="0" applyFont="0" applyFill="0" applyBorder="0" applyAlignment="0" applyProtection="0"/>
  </cellStyleXfs>
  <cellXfs count="149">
    <xf numFmtId="0" fontId="0" fillId="0" borderId="0" xfId="0"/>
    <xf numFmtId="0" fontId="2" fillId="0" borderId="0" xfId="0" applyFont="1"/>
    <xf numFmtId="164" fontId="3" fillId="2" borderId="1" xfId="0" applyNumberFormat="1" applyFont="1" applyFill="1" applyBorder="1" applyAlignment="1">
      <alignment horizontal="center" vertical="center" wrapText="1"/>
    </xf>
    <xf numFmtId="0" fontId="2" fillId="0" borderId="0" xfId="0" applyFont="1" applyAlignment="1">
      <alignment wrapText="1"/>
    </xf>
    <xf numFmtId="0" fontId="3" fillId="2" borderId="1" xfId="0" applyFont="1" applyFill="1" applyBorder="1" applyAlignment="1">
      <alignment horizontal="center" vertical="center"/>
    </xf>
    <xf numFmtId="164" fontId="3" fillId="2" borderId="6" xfId="0"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xf numFmtId="0" fontId="2" fillId="0" borderId="0" xfId="0" applyFont="1" applyAlignment="1">
      <alignment horizontal="right" wrapText="1"/>
    </xf>
    <xf numFmtId="0" fontId="2" fillId="0" borderId="0" xfId="0" applyFont="1" applyAlignment="1">
      <alignment vertical="center"/>
    </xf>
    <xf numFmtId="0" fontId="2" fillId="0" borderId="0" xfId="0" applyFont="1" applyAlignment="1">
      <alignment horizontal="center" vertical="center" wrapText="1"/>
    </xf>
    <xf numFmtId="164" fontId="3" fillId="0" borderId="0" xfId="0" applyNumberFormat="1" applyFont="1" applyAlignment="1">
      <alignment vertical="center" wrapText="1"/>
    </xf>
    <xf numFmtId="164" fontId="3" fillId="0" borderId="7" xfId="0" applyNumberFormat="1" applyFont="1" applyBorder="1" applyAlignment="1">
      <alignment vertical="center" wrapText="1"/>
    </xf>
    <xf numFmtId="0" fontId="6" fillId="0" borderId="0" xfId="0" applyFont="1"/>
    <xf numFmtId="165" fontId="2" fillId="0" borderId="9" xfId="0" applyNumberFormat="1" applyFont="1" applyBorder="1" applyAlignment="1">
      <alignment horizontal="center" vertical="center"/>
    </xf>
    <xf numFmtId="0" fontId="7" fillId="0" borderId="0" xfId="0" applyFont="1" applyAlignment="1">
      <alignment horizontal="left"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xf>
    <xf numFmtId="0" fontId="8" fillId="0" borderId="0" xfId="0" applyFont="1"/>
    <xf numFmtId="0" fontId="9" fillId="0" borderId="0" xfId="0" applyFont="1" applyAlignment="1">
      <alignment wrapText="1"/>
    </xf>
    <xf numFmtId="0" fontId="2" fillId="0" borderId="0" xfId="0" applyFont="1" applyAlignment="1">
      <alignment horizontal="left"/>
    </xf>
    <xf numFmtId="0" fontId="2" fillId="3" borderId="6" xfId="0" applyFont="1" applyFill="1" applyBorder="1" applyAlignment="1">
      <alignment vertical="center"/>
    </xf>
    <xf numFmtId="0" fontId="10" fillId="0" borderId="0" xfId="0" applyFont="1"/>
    <xf numFmtId="0" fontId="11" fillId="6" borderId="14" xfId="0" applyFont="1" applyFill="1" applyBorder="1" applyAlignment="1">
      <alignment horizontal="center" vertical="center" wrapText="1"/>
    </xf>
    <xf numFmtId="0" fontId="11" fillId="7" borderId="14" xfId="0" applyFont="1" applyFill="1" applyBorder="1" applyAlignment="1">
      <alignment horizontal="left" vertical="top" wrapText="1"/>
    </xf>
    <xf numFmtId="0" fontId="11" fillId="0" borderId="14" xfId="0" applyFont="1" applyBorder="1" applyAlignment="1">
      <alignment horizontal="left" vertical="top" wrapText="1"/>
    </xf>
    <xf numFmtId="0" fontId="2" fillId="8" borderId="14" xfId="0" applyFont="1" applyFill="1" applyBorder="1" applyAlignment="1">
      <alignment horizontal="left" vertical="top" wrapText="1"/>
    </xf>
    <xf numFmtId="0" fontId="2" fillId="0" borderId="14" xfId="0" applyFont="1" applyBorder="1" applyAlignment="1">
      <alignment horizontal="left" vertical="top" wrapText="1"/>
    </xf>
    <xf numFmtId="0" fontId="2" fillId="7" borderId="14" xfId="0" applyFont="1" applyFill="1" applyBorder="1" applyAlignment="1">
      <alignment horizontal="left" vertical="top" wrapText="1"/>
    </xf>
    <xf numFmtId="0" fontId="12" fillId="0" borderId="14" xfId="0" applyFont="1" applyBorder="1" applyAlignment="1">
      <alignment vertical="center" wrapText="1"/>
    </xf>
    <xf numFmtId="0" fontId="13" fillId="0" borderId="0" xfId="0" applyFont="1" applyAlignment="1">
      <alignment horizontal="left"/>
    </xf>
    <xf numFmtId="0" fontId="13" fillId="0" borderId="14" xfId="0" applyFont="1" applyBorder="1" applyAlignment="1">
      <alignment horizontal="left" vertical="center"/>
    </xf>
    <xf numFmtId="0" fontId="3" fillId="2" borderId="14"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13" fillId="0" borderId="21" xfId="0" applyFont="1" applyBorder="1" applyAlignment="1">
      <alignment horizontal="left"/>
    </xf>
    <xf numFmtId="0" fontId="3" fillId="2" borderId="9" xfId="0" applyFont="1" applyFill="1" applyBorder="1" applyAlignment="1">
      <alignment horizontal="left" vertical="center" wrapText="1"/>
    </xf>
    <xf numFmtId="0" fontId="13" fillId="0" borderId="12" xfId="0" applyFont="1" applyBorder="1" applyAlignment="1">
      <alignment horizontal="left" vertical="center"/>
    </xf>
    <xf numFmtId="0" fontId="13" fillId="0" borderId="11" xfId="0" applyFont="1" applyBorder="1" applyAlignment="1">
      <alignment horizontal="left" vertical="center"/>
    </xf>
    <xf numFmtId="0" fontId="3" fillId="2" borderId="24" xfId="0" applyFont="1" applyFill="1" applyBorder="1" applyAlignment="1">
      <alignment horizontal="left" vertical="center" wrapText="1"/>
    </xf>
    <xf numFmtId="0" fontId="13" fillId="0" borderId="25" xfId="0" applyFont="1" applyBorder="1" applyAlignment="1">
      <alignment vertical="center"/>
    </xf>
    <xf numFmtId="0" fontId="3" fillId="2" borderId="26" xfId="0" applyFont="1" applyFill="1" applyBorder="1" applyAlignment="1">
      <alignment horizontal="left" vertical="center" wrapText="1"/>
    </xf>
    <xf numFmtId="0" fontId="11" fillId="0" borderId="15"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1" fillId="0" borderId="14" xfId="0" applyFont="1" applyBorder="1" applyAlignment="1">
      <alignment vertical="center" wrapText="1"/>
    </xf>
    <xf numFmtId="0" fontId="11" fillId="0" borderId="14" xfId="0" applyFont="1" applyBorder="1" applyAlignment="1">
      <alignment horizontal="center" vertical="center" wrapText="1"/>
    </xf>
    <xf numFmtId="0" fontId="11" fillId="0" borderId="0" xfId="0" applyFont="1" applyAlignment="1">
      <alignment vertical="center" wrapText="1"/>
    </xf>
    <xf numFmtId="0" fontId="14" fillId="0" borderId="27" xfId="0" applyFont="1" applyBorder="1" applyAlignment="1">
      <alignment vertical="center" wrapText="1"/>
    </xf>
    <xf numFmtId="0" fontId="14" fillId="0" borderId="0" xfId="0" applyFont="1" applyAlignment="1">
      <alignment vertical="center" wrapText="1"/>
    </xf>
    <xf numFmtId="0" fontId="14" fillId="0" borderId="28"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166" fontId="11" fillId="0" borderId="14" xfId="0" applyNumberFormat="1"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6" fillId="0" borderId="16" xfId="0" applyFont="1" applyBorder="1" applyAlignment="1">
      <alignment horizontal="left" vertical="center" wrapText="1"/>
    </xf>
    <xf numFmtId="0" fontId="3" fillId="2" borderId="3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3" fillId="9" borderId="9" xfId="0"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164" fontId="3" fillId="9" borderId="9" xfId="0" applyNumberFormat="1" applyFont="1" applyFill="1" applyBorder="1" applyAlignment="1">
      <alignment horizontal="center" vertical="center" wrapText="1"/>
    </xf>
    <xf numFmtId="0" fontId="11" fillId="0" borderId="35" xfId="0" applyFont="1" applyBorder="1" applyAlignment="1">
      <alignment horizontal="center" vertical="center" wrapText="1"/>
    </xf>
    <xf numFmtId="0" fontId="18" fillId="10" borderId="36" xfId="0" applyFont="1" applyFill="1" applyBorder="1" applyAlignment="1">
      <alignment horizontal="center" vertical="center" wrapText="1"/>
    </xf>
    <xf numFmtId="0" fontId="19" fillId="11" borderId="36" xfId="0" applyFont="1" applyFill="1" applyBorder="1" applyAlignment="1">
      <alignment horizontal="center" vertical="center" wrapText="1"/>
    </xf>
    <xf numFmtId="0" fontId="18" fillId="12" borderId="37"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166" fontId="2" fillId="0" borderId="9" xfId="0" applyNumberFormat="1" applyFont="1" applyBorder="1" applyAlignment="1">
      <alignment horizontal="left" vertical="center" wrapText="1"/>
    </xf>
    <xf numFmtId="0" fontId="2" fillId="0" borderId="9" xfId="0" applyFont="1" applyBorder="1" applyAlignment="1">
      <alignment horizontal="center" vertical="center" wrapText="1"/>
    </xf>
    <xf numFmtId="0" fontId="11" fillId="7" borderId="9" xfId="0" applyFont="1" applyFill="1" applyBorder="1" applyAlignment="1">
      <alignment horizontal="center" vertical="center" wrapText="1"/>
    </xf>
    <xf numFmtId="167" fontId="2" fillId="0" borderId="38" xfId="0" applyNumberFormat="1" applyFont="1" applyBorder="1" applyAlignment="1">
      <alignment horizontal="center" vertical="center" wrapText="1"/>
    </xf>
    <xf numFmtId="49" fontId="2" fillId="0" borderId="35" xfId="0" applyNumberFormat="1" applyFont="1" applyBorder="1" applyAlignment="1">
      <alignment horizontal="center" vertical="center" wrapText="1"/>
    </xf>
    <xf numFmtId="0" fontId="2" fillId="0" borderId="0" xfId="0" applyFont="1" applyAlignment="1">
      <alignment vertical="center" wrapText="1"/>
    </xf>
    <xf numFmtId="9" fontId="11" fillId="7" borderId="9" xfId="0" applyNumberFormat="1" applyFont="1" applyFill="1" applyBorder="1" applyAlignment="1">
      <alignment horizontal="center" vertical="center" wrapText="1"/>
    </xf>
    <xf numFmtId="0" fontId="10" fillId="0" borderId="0" xfId="0" applyFont="1" applyAlignment="1">
      <alignment horizontal="center"/>
    </xf>
    <xf numFmtId="0" fontId="4" fillId="0" borderId="22" xfId="0" applyFont="1" applyBorder="1"/>
    <xf numFmtId="0" fontId="2" fillId="0" borderId="0" xfId="0" applyFont="1" applyAlignment="1">
      <alignment horizontal="left" vertical="center"/>
    </xf>
    <xf numFmtId="0" fontId="0" fillId="0" borderId="0" xfId="0"/>
    <xf numFmtId="164" fontId="3" fillId="2" borderId="2" xfId="0" applyNumberFormat="1" applyFont="1" applyFill="1" applyBorder="1" applyAlignment="1">
      <alignment horizontal="left" vertical="center" wrapText="1"/>
    </xf>
    <xf numFmtId="0" fontId="4" fillId="0" borderId="3" xfId="0" applyFont="1" applyBorder="1"/>
    <xf numFmtId="0" fontId="4" fillId="0" borderId="4" xfId="0" applyFont="1" applyBorder="1"/>
    <xf numFmtId="0" fontId="11" fillId="4" borderId="11" xfId="0" applyFont="1" applyFill="1" applyBorder="1" applyAlignment="1">
      <alignment horizontal="center" vertical="center" textRotation="90" wrapText="1"/>
    </xf>
    <xf numFmtId="0" fontId="4" fillId="0" borderId="12" xfId="0" applyFont="1" applyBorder="1"/>
    <xf numFmtId="0" fontId="4" fillId="0" borderId="13" xfId="0" applyFont="1" applyBorder="1"/>
    <xf numFmtId="0" fontId="11" fillId="5" borderId="11" xfId="0" applyFont="1" applyFill="1" applyBorder="1" applyAlignment="1">
      <alignment horizontal="center" vertical="center" wrapText="1"/>
    </xf>
    <xf numFmtId="164" fontId="3" fillId="2" borderId="8" xfId="0" applyNumberFormat="1" applyFont="1" applyFill="1" applyBorder="1" applyAlignment="1">
      <alignment horizontal="center" vertical="center" wrapText="1"/>
    </xf>
    <xf numFmtId="0" fontId="2" fillId="0" borderId="0" xfId="0" applyFont="1" applyAlignment="1">
      <alignment horizontal="left" vertical="center" wrapText="1"/>
    </xf>
    <xf numFmtId="0" fontId="4" fillId="0" borderId="5" xfId="0" applyFont="1" applyBorder="1"/>
    <xf numFmtId="0" fontId="13" fillId="0" borderId="21" xfId="0" applyFont="1" applyBorder="1" applyAlignment="1">
      <alignment horizontal="left" vertical="center" wrapText="1"/>
    </xf>
    <xf numFmtId="0" fontId="4" fillId="0" borderId="22" xfId="0" applyFont="1" applyBorder="1"/>
    <xf numFmtId="0" fontId="4" fillId="0" borderId="23" xfId="0" applyFont="1" applyBorder="1"/>
    <xf numFmtId="0" fontId="13" fillId="0" borderId="21" xfId="0" applyFont="1" applyBorder="1" applyAlignment="1">
      <alignment horizontal="left" wrapText="1"/>
    </xf>
    <xf numFmtId="0" fontId="13" fillId="0" borderId="21" xfId="0" applyFont="1" applyBorder="1" applyAlignment="1">
      <alignment horizontal="left" vertical="center"/>
    </xf>
    <xf numFmtId="0" fontId="13" fillId="0" borderId="21" xfId="0" applyFont="1" applyBorder="1" applyAlignment="1">
      <alignment horizontal="center"/>
    </xf>
    <xf numFmtId="0" fontId="13" fillId="0" borderId="21" xfId="0" applyFont="1" applyBorder="1" applyAlignment="1">
      <alignment horizontal="left"/>
    </xf>
    <xf numFmtId="0" fontId="13" fillId="0" borderId="15" xfId="0" applyFont="1" applyBorder="1" applyAlignment="1">
      <alignment horizontal="left" vertical="center" wrapText="1"/>
    </xf>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13" fillId="0" borderId="21" xfId="0" applyFont="1" applyBorder="1" applyAlignment="1">
      <alignment horizontal="left" vertical="top" wrapText="1"/>
    </xf>
    <xf numFmtId="0" fontId="12" fillId="0" borderId="15" xfId="0" applyFont="1" applyBorder="1" applyAlignment="1">
      <alignment horizontal="center" vertical="center" wrapText="1"/>
    </xf>
    <xf numFmtId="0" fontId="13" fillId="0" borderId="18" xfId="0" applyFont="1" applyBorder="1" applyAlignment="1">
      <alignment horizontal="left" vertical="center" wrapText="1"/>
    </xf>
    <xf numFmtId="0" fontId="11" fillId="0" borderId="19"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36" xfId="0" applyFont="1" applyBorder="1" applyAlignment="1">
      <alignment horizontal="left" vertical="center" wrapText="1"/>
    </xf>
    <xf numFmtId="0" fontId="3" fillId="9" borderId="8" xfId="0" applyFont="1" applyFill="1" applyBorder="1" applyAlignment="1">
      <alignment horizontal="center" vertical="center" wrapText="1"/>
    </xf>
    <xf numFmtId="0" fontId="4" fillId="0" borderId="32" xfId="0" applyFont="1" applyBorder="1"/>
    <xf numFmtId="164" fontId="3" fillId="9" borderId="34" xfId="0" applyNumberFormat="1" applyFont="1" applyFill="1" applyBorder="1" applyAlignment="1">
      <alignment horizontal="center" vertical="center" wrapText="1"/>
    </xf>
    <xf numFmtId="0" fontId="4" fillId="0" borderId="35" xfId="0" applyFont="1" applyBorder="1"/>
    <xf numFmtId="0" fontId="14" fillId="0" borderId="15" xfId="0" applyFont="1" applyBorder="1" applyAlignment="1">
      <alignment horizontal="center" vertical="center" wrapText="1"/>
    </xf>
    <xf numFmtId="0" fontId="4" fillId="0" borderId="27" xfId="0" applyFont="1" applyBorder="1"/>
    <xf numFmtId="0" fontId="15" fillId="0" borderId="15" xfId="0" applyFont="1" applyBorder="1" applyAlignment="1">
      <alignment horizontal="left" vertical="center" wrapText="1"/>
    </xf>
    <xf numFmtId="0" fontId="24" fillId="0" borderId="15" xfId="0" applyFont="1" applyBorder="1" applyAlignment="1">
      <alignment horizontal="left" vertical="center" wrapText="1"/>
    </xf>
    <xf numFmtId="0" fontId="25" fillId="0" borderId="16" xfId="0" applyFont="1" applyBorder="1"/>
    <xf numFmtId="0" fontId="3" fillId="9" borderId="29" xfId="0" applyFont="1" applyFill="1" applyBorder="1" applyAlignment="1">
      <alignment horizontal="center" vertical="center" wrapText="1"/>
    </xf>
    <xf numFmtId="0" fontId="4" fillId="0" borderId="30" xfId="0" applyFont="1" applyBorder="1"/>
    <xf numFmtId="0" fontId="4" fillId="0" borderId="31" xfId="0" applyFont="1" applyBorder="1"/>
    <xf numFmtId="0" fontId="10" fillId="0" borderId="21" xfId="0" applyFont="1" applyBorder="1" applyAlignment="1">
      <alignment horizontal="left" vertical="center" wrapText="1"/>
    </xf>
    <xf numFmtId="0" fontId="10" fillId="0" borderId="21" xfId="0" quotePrefix="1" applyFont="1" applyBorder="1" applyAlignment="1">
      <alignment horizontal="left" vertical="center" wrapText="1"/>
    </xf>
    <xf numFmtId="166" fontId="10" fillId="0" borderId="21" xfId="0" applyNumberFormat="1" applyFont="1" applyBorder="1" applyAlignment="1">
      <alignment horizontal="center" vertical="center"/>
    </xf>
    <xf numFmtId="0" fontId="20" fillId="13" borderId="21" xfId="0" applyFont="1" applyFill="1" applyBorder="1" applyAlignment="1">
      <alignment horizontal="left" vertical="center"/>
    </xf>
    <xf numFmtId="0" fontId="21" fillId="0" borderId="21" xfId="0" applyFont="1" applyBorder="1" applyAlignment="1">
      <alignment horizontal="left"/>
    </xf>
    <xf numFmtId="0" fontId="21" fillId="0" borderId="21" xfId="0" applyFont="1" applyBorder="1" applyAlignment="1">
      <alignment horizontal="left" vertical="center" wrapText="1"/>
    </xf>
    <xf numFmtId="0" fontId="10" fillId="0" borderId="15" xfId="0" applyFont="1" applyBorder="1" applyAlignment="1">
      <alignment horizontal="center"/>
    </xf>
    <xf numFmtId="0" fontId="4" fillId="0" borderId="28" xfId="0" applyFont="1" applyBorder="1"/>
    <xf numFmtId="0" fontId="10" fillId="0" borderId="0" xfId="0" applyFont="1" applyAlignment="1">
      <alignment horizontal="center"/>
    </xf>
    <xf numFmtId="0" fontId="28" fillId="0" borderId="9" xfId="0" applyFont="1" applyBorder="1" applyAlignment="1">
      <alignment horizontal="left" vertical="center"/>
    </xf>
    <xf numFmtId="49" fontId="11" fillId="0" borderId="9" xfId="0" applyNumberFormat="1" applyFont="1" applyFill="1" applyBorder="1" applyAlignment="1">
      <alignment horizontal="center" vertical="center" wrapText="1"/>
    </xf>
    <xf numFmtId="9" fontId="11" fillId="0" borderId="9" xfId="0" applyNumberFormat="1" applyFont="1" applyFill="1" applyBorder="1" applyAlignment="1">
      <alignment horizontal="center" vertical="center" wrapText="1"/>
    </xf>
    <xf numFmtId="43" fontId="2" fillId="0" borderId="35" xfId="2" applyFont="1" applyBorder="1" applyAlignment="1">
      <alignment horizontal="center" vertical="center" wrapText="1"/>
    </xf>
    <xf numFmtId="0" fontId="28" fillId="0" borderId="9" xfId="0" applyFont="1" applyBorder="1" applyAlignment="1">
      <alignment horizontal="left" vertical="center" wrapText="1"/>
    </xf>
    <xf numFmtId="0" fontId="28" fillId="7" borderId="9" xfId="0" applyFont="1" applyFill="1" applyBorder="1" applyAlignment="1">
      <alignment horizontal="left" vertical="center" wrapText="1"/>
    </xf>
    <xf numFmtId="9" fontId="2" fillId="0" borderId="9"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28" fillId="14" borderId="9" xfId="0" applyFont="1" applyFill="1" applyBorder="1" applyAlignment="1">
      <alignment horizontal="center" vertical="center" wrapText="1"/>
    </xf>
    <xf numFmtId="168" fontId="28" fillId="0" borderId="9" xfId="0" applyNumberFormat="1" applyFont="1" applyBorder="1" applyAlignment="1">
      <alignment horizontal="left" vertical="center" wrapText="1"/>
    </xf>
    <xf numFmtId="9" fontId="28" fillId="0" borderId="9" xfId="0" applyNumberFormat="1" applyFont="1" applyBorder="1" applyAlignment="1">
      <alignment horizontal="left" vertical="center" wrapText="1"/>
    </xf>
    <xf numFmtId="49" fontId="29" fillId="0" borderId="9"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167" fontId="29" fillId="0" borderId="9" xfId="0" applyNumberFormat="1" applyFont="1" applyFill="1" applyBorder="1" applyAlignment="1">
      <alignment horizontal="center" vertical="center" wrapText="1"/>
    </xf>
    <xf numFmtId="1" fontId="29" fillId="0" borderId="9" xfId="0" applyNumberFormat="1" applyFont="1" applyFill="1" applyBorder="1" applyAlignment="1">
      <alignment horizontal="center" vertical="center" wrapText="1"/>
    </xf>
  </cellXfs>
  <cellStyles count="3">
    <cellStyle name="Millares" xfId="2" builtinId="3"/>
    <cellStyle name="Normal" xfId="0" builtinId="0"/>
    <cellStyle name="Normal 2" xfId="1" xr:uid="{E727C22A-9B92-444A-99EC-3B7901B9A058}"/>
  </cellStyles>
  <dxfs count="32">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rgb="FF006100"/>
      </font>
      <fill>
        <patternFill patternType="solid">
          <fgColor rgb="FFC6EFCE"/>
          <bgColor rgb="FFC6EFCE"/>
        </patternFill>
      </fill>
    </dxf>
    <dxf>
      <font>
        <color theme="0"/>
      </font>
      <fill>
        <patternFill patternType="none"/>
      </fill>
    </dxf>
    <dxf>
      <font>
        <color theme="0"/>
      </font>
      <fill>
        <patternFill patternType="none"/>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8</xdr:col>
      <xdr:colOff>514350</xdr:colOff>
      <xdr:row>25</xdr:row>
      <xdr:rowOff>66675</xdr:rowOff>
    </xdr:from>
    <xdr:ext cx="4924425" cy="15525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333375</xdr:colOff>
      <xdr:row>23</xdr:row>
      <xdr:rowOff>1695450</xdr:rowOff>
    </xdr:from>
    <xdr:ext cx="3495675" cy="1876425"/>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85725</xdr:colOff>
      <xdr:row>23</xdr:row>
      <xdr:rowOff>390525</xdr:rowOff>
    </xdr:from>
    <xdr:ext cx="5591175" cy="2543175"/>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333375</xdr:colOff>
      <xdr:row>50</xdr:row>
      <xdr:rowOff>28575</xdr:rowOff>
    </xdr:from>
    <xdr:ext cx="2276475" cy="981075"/>
    <xdr:pic>
      <xdr:nvPicPr>
        <xdr:cNvPr id="5" name="image5.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0</xdr:row>
      <xdr:rowOff>0</xdr:rowOff>
    </xdr:from>
    <xdr:ext cx="1800225" cy="381000"/>
    <xdr:pic>
      <xdr:nvPicPr>
        <xdr:cNvPr id="6" name="image2.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0</xdr:row>
      <xdr:rowOff>219075</xdr:rowOff>
    </xdr:from>
    <xdr:ext cx="1685925" cy="3619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xdr:colOff>
      <xdr:row>1</xdr:row>
      <xdr:rowOff>9525</xdr:rowOff>
    </xdr:from>
    <xdr:ext cx="1543050" cy="533400"/>
    <xdr:pic>
      <xdr:nvPicPr>
        <xdr:cNvPr id="2" name="image7.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s://acortar.link/mzfu1F"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00"/>
  <sheetViews>
    <sheetView topLeftCell="A33" workbookViewId="0">
      <selection activeCell="B17" sqref="B17"/>
    </sheetView>
  </sheetViews>
  <sheetFormatPr baseColWidth="10" defaultColWidth="14.42578125" defaultRowHeight="15" customHeight="1" x14ac:dyDescent="0.25"/>
  <cols>
    <col min="1" max="1" width="6.140625" customWidth="1"/>
    <col min="2" max="2" width="27.140625" customWidth="1"/>
    <col min="3" max="3" width="39.28515625" customWidth="1"/>
    <col min="4" max="4" width="18.140625" customWidth="1"/>
    <col min="5" max="5" width="40.42578125" customWidth="1"/>
    <col min="6" max="6" width="22.7109375" customWidth="1"/>
    <col min="7" max="7" width="14.7109375" customWidth="1"/>
    <col min="8" max="8" width="20.85546875" customWidth="1"/>
    <col min="9" max="9" width="26.42578125" customWidth="1"/>
    <col min="10" max="10" width="22" customWidth="1"/>
    <col min="11" max="11" width="8.5703125" customWidth="1"/>
    <col min="12" max="13" width="21.42578125" customWidth="1"/>
    <col min="14" max="14" width="6.85546875" customWidth="1"/>
    <col min="15" max="15" width="21.5703125" customWidth="1"/>
    <col min="16" max="16" width="11.28515625" customWidth="1"/>
    <col min="17" max="17" width="17.28515625" customWidth="1"/>
    <col min="18" max="18" width="11.42578125" customWidth="1"/>
    <col min="19" max="19" width="14.140625" customWidth="1"/>
    <col min="20" max="39" width="11.42578125" customWidth="1"/>
  </cols>
  <sheetData>
    <row r="1" spans="1:39" ht="33" customHeight="1" x14ac:dyDescent="0.25">
      <c r="A1" s="1"/>
      <c r="B1" s="2"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20.25" customHeight="1" x14ac:dyDescent="0.25">
      <c r="A2" s="1"/>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27.75" customHeight="1" x14ac:dyDescent="0.25">
      <c r="A3" s="4">
        <v>1</v>
      </c>
      <c r="B3" s="83" t="s">
        <v>1</v>
      </c>
      <c r="C3" s="84"/>
      <c r="D3" s="84"/>
      <c r="E3" s="84"/>
      <c r="F3" s="8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 customHeight="1" x14ac:dyDescent="0.25">
      <c r="A4" s="1"/>
      <c r="B4" s="1">
        <v>1</v>
      </c>
      <c r="C4" s="1" t="s">
        <v>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2" customHeight="1" x14ac:dyDescent="0.25">
      <c r="A5" s="1"/>
      <c r="B5" s="1">
        <v>4</v>
      </c>
      <c r="C5" s="1" t="s">
        <v>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2" customHeight="1" x14ac:dyDescent="0.25">
      <c r="A6" s="1"/>
      <c r="B6" s="1"/>
      <c r="C6" s="1" t="s">
        <v>4</v>
      </c>
      <c r="D6" s="1" t="s">
        <v>5</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2" customHeight="1" x14ac:dyDescent="0.25">
      <c r="A7" s="1"/>
      <c r="B7" s="1">
        <v>2</v>
      </c>
      <c r="C7" s="1" t="s">
        <v>6</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2" customHeight="1" x14ac:dyDescent="0.25">
      <c r="A8" s="1"/>
      <c r="B8" s="1">
        <v>3</v>
      </c>
      <c r="C8" s="1" t="s">
        <v>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2" customHeight="1" x14ac:dyDescent="0.25">
      <c r="A9" s="1"/>
      <c r="B9" s="1">
        <v>5</v>
      </c>
      <c r="C9" s="1" t="s">
        <v>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20.25" customHeight="1" x14ac:dyDescent="0.25">
      <c r="A10" s="1"/>
      <c r="B10" s="3"/>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2.5" customHeight="1" x14ac:dyDescent="0.25">
      <c r="A11" s="4">
        <v>2</v>
      </c>
      <c r="B11" s="83" t="s">
        <v>9</v>
      </c>
      <c r="C11" s="84"/>
      <c r="D11" s="84"/>
      <c r="E11" s="92"/>
      <c r="F11" s="5"/>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5.25" customHeight="1" x14ac:dyDescent="0.25">
      <c r="A12" s="1"/>
      <c r="B12" s="6"/>
      <c r="C12" s="6"/>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1.25" customHeight="1" x14ac:dyDescent="0.25">
      <c r="A13" s="7" t="s">
        <v>10</v>
      </c>
      <c r="B13" s="6" t="s">
        <v>11</v>
      </c>
      <c r="C13" s="6" t="s">
        <v>12</v>
      </c>
      <c r="D13" s="91" t="s">
        <v>13</v>
      </c>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row>
    <row r="14" spans="1:39" ht="11.25" customHeight="1" x14ac:dyDescent="0.25">
      <c r="A14" s="7" t="s">
        <v>14</v>
      </c>
      <c r="B14" s="6" t="s">
        <v>15</v>
      </c>
      <c r="C14" s="6" t="s">
        <v>12</v>
      </c>
      <c r="D14" s="91" t="s">
        <v>16</v>
      </c>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row>
    <row r="15" spans="1:39" ht="11.25" customHeight="1" x14ac:dyDescent="0.25">
      <c r="A15" s="7" t="s">
        <v>17</v>
      </c>
      <c r="B15" s="6" t="s">
        <v>18</v>
      </c>
      <c r="C15" s="6" t="s">
        <v>12</v>
      </c>
      <c r="D15" s="91" t="s">
        <v>19</v>
      </c>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row>
    <row r="16" spans="1:39" ht="11.25" customHeight="1" x14ac:dyDescent="0.25">
      <c r="A16" s="7" t="s">
        <v>20</v>
      </c>
      <c r="B16" s="6" t="s">
        <v>21</v>
      </c>
      <c r="C16" s="6" t="s">
        <v>12</v>
      </c>
      <c r="D16" s="91" t="s">
        <v>22</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row>
    <row r="17" spans="1:39" ht="11.25" customHeight="1" x14ac:dyDescent="0.25">
      <c r="A17" s="7" t="s">
        <v>23</v>
      </c>
      <c r="B17" s="6" t="s">
        <v>24</v>
      </c>
      <c r="C17" s="6" t="s">
        <v>25</v>
      </c>
      <c r="D17" s="91" t="s">
        <v>26</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row>
    <row r="18" spans="1:39" ht="11.25" customHeight="1" x14ac:dyDescent="0.25">
      <c r="A18" s="7"/>
      <c r="B18" s="6"/>
      <c r="C18" s="6"/>
      <c r="D18" s="6"/>
      <c r="E18" s="6"/>
      <c r="F18" s="6"/>
      <c r="G18" s="6"/>
      <c r="H18" s="6"/>
      <c r="I18" s="6"/>
      <c r="J18" s="6"/>
      <c r="K18" s="6"/>
      <c r="L18" s="6"/>
      <c r="M18" s="6"/>
      <c r="N18" s="8"/>
      <c r="O18" s="6"/>
      <c r="P18" s="6"/>
      <c r="Q18" s="6"/>
      <c r="R18" s="6"/>
      <c r="S18" s="6"/>
      <c r="T18" s="6"/>
      <c r="U18" s="6"/>
      <c r="V18" s="6"/>
      <c r="W18" s="6"/>
      <c r="X18" s="6"/>
      <c r="Y18" s="6"/>
      <c r="Z18" s="6"/>
      <c r="AA18" s="6"/>
      <c r="AB18" s="6"/>
      <c r="AC18" s="6"/>
      <c r="AD18" s="6"/>
      <c r="AE18" s="6"/>
      <c r="AF18" s="6"/>
      <c r="AG18" s="6"/>
      <c r="AH18" s="6"/>
      <c r="AI18" s="6"/>
      <c r="AJ18" s="6"/>
      <c r="AK18" s="6"/>
      <c r="AL18" s="6"/>
      <c r="AM18" s="6"/>
    </row>
    <row r="19" spans="1:39" ht="11.25" customHeight="1" x14ac:dyDescent="0.25">
      <c r="A19" s="1"/>
      <c r="B19" s="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11.25" customHeight="1" x14ac:dyDescent="0.25">
      <c r="A20" s="4">
        <v>3</v>
      </c>
      <c r="B20" s="83" t="s">
        <v>27</v>
      </c>
      <c r="C20" s="84"/>
      <c r="D20" s="84"/>
      <c r="E20" s="92"/>
      <c r="F20" s="5"/>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11.25" customHeight="1" x14ac:dyDescent="0.25">
      <c r="A21" s="1"/>
      <c r="B21" s="3">
        <v>1</v>
      </c>
      <c r="C21" s="1" t="s">
        <v>28</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11.25" customHeight="1" x14ac:dyDescent="0.25">
      <c r="A22" s="1"/>
      <c r="B22" s="3">
        <v>2</v>
      </c>
      <c r="C22" s="1" t="s">
        <v>29</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11.25" customHeight="1" x14ac:dyDescent="0.25">
      <c r="A23" s="1"/>
      <c r="B23" s="3">
        <v>3</v>
      </c>
      <c r="C23" s="1" t="s">
        <v>30</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1.25" customHeight="1" x14ac:dyDescent="0.25">
      <c r="A24" s="1"/>
      <c r="B24" s="3">
        <v>4</v>
      </c>
      <c r="C24" s="1" t="s">
        <v>31</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1.25" customHeight="1" x14ac:dyDescent="0.25">
      <c r="A25" s="1"/>
      <c r="B25" s="3">
        <v>5</v>
      </c>
      <c r="C25" s="9" t="s">
        <v>32</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1.25" customHeight="1" x14ac:dyDescent="0.25">
      <c r="A26" s="1"/>
      <c r="B26" s="3"/>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1.25" customHeight="1" x14ac:dyDescent="0.25">
      <c r="A27" s="4">
        <v>4</v>
      </c>
      <c r="B27" s="83" t="s">
        <v>33</v>
      </c>
      <c r="C27" s="84"/>
      <c r="D27" s="84"/>
      <c r="E27" s="92"/>
      <c r="F27" s="5"/>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1.25" customHeight="1" x14ac:dyDescent="0.25">
      <c r="A28" s="1"/>
      <c r="B28" s="3"/>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33.75" customHeight="1" x14ac:dyDescent="0.25">
      <c r="A29" s="1"/>
      <c r="B29" s="10" t="s">
        <v>34</v>
      </c>
      <c r="C29" s="91" t="s">
        <v>35</v>
      </c>
      <c r="D29" s="82"/>
      <c r="E29" s="82"/>
      <c r="F29" s="82"/>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33.75" customHeight="1" x14ac:dyDescent="0.25">
      <c r="A30" s="1"/>
      <c r="B30" s="10" t="s">
        <v>36</v>
      </c>
      <c r="C30" s="91" t="s">
        <v>37</v>
      </c>
      <c r="D30" s="82"/>
      <c r="E30" s="82"/>
      <c r="F30" s="82"/>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33.75" customHeight="1" x14ac:dyDescent="0.25">
      <c r="A31" s="1"/>
      <c r="B31" s="10" t="s">
        <v>38</v>
      </c>
      <c r="C31" s="91" t="s">
        <v>39</v>
      </c>
      <c r="D31" s="82"/>
      <c r="E31" s="82"/>
      <c r="F31" s="82"/>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33.75" customHeight="1" x14ac:dyDescent="0.25">
      <c r="A32" s="1"/>
      <c r="B32" s="10" t="s">
        <v>40</v>
      </c>
      <c r="C32" s="91" t="s">
        <v>41</v>
      </c>
      <c r="D32" s="82"/>
      <c r="E32" s="82"/>
      <c r="F32" s="8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33.75" customHeight="1" x14ac:dyDescent="0.25">
      <c r="A33" s="1"/>
      <c r="B33" s="10" t="s">
        <v>42</v>
      </c>
      <c r="C33" s="91" t="s">
        <v>43</v>
      </c>
      <c r="D33" s="82"/>
      <c r="E33" s="82"/>
      <c r="F33" s="82"/>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33.75" customHeight="1" x14ac:dyDescent="0.25">
      <c r="A34" s="1"/>
      <c r="B34" s="10" t="s">
        <v>44</v>
      </c>
      <c r="C34" s="91" t="s">
        <v>45</v>
      </c>
      <c r="D34" s="82"/>
      <c r="E34" s="82"/>
      <c r="F34" s="82"/>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45" customHeight="1" x14ac:dyDescent="0.25">
      <c r="A35" s="1"/>
      <c r="B35" s="10" t="s">
        <v>46</v>
      </c>
      <c r="C35" s="91" t="s">
        <v>47</v>
      </c>
      <c r="D35" s="82"/>
      <c r="E35" s="82"/>
      <c r="F35" s="82"/>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1.25" customHeight="1" x14ac:dyDescent="0.25">
      <c r="A36" s="1"/>
      <c r="B36" s="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1.25" customHeight="1" x14ac:dyDescent="0.25">
      <c r="A37" s="1"/>
      <c r="B37" s="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1.25" customHeight="1" x14ac:dyDescent="0.25">
      <c r="A38" s="4">
        <v>5</v>
      </c>
      <c r="B38" s="83" t="s">
        <v>48</v>
      </c>
      <c r="C38" s="84"/>
      <c r="D38" s="84"/>
      <c r="E38" s="92"/>
      <c r="F38" s="5"/>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1.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1.25" customHeight="1" x14ac:dyDescent="0.25">
      <c r="A40" s="1" t="s">
        <v>49</v>
      </c>
      <c r="B40" s="6" t="s">
        <v>50</v>
      </c>
      <c r="C40" s="1" t="s">
        <v>51</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1.25" customHeight="1" x14ac:dyDescent="0.25">
      <c r="A41" s="1" t="s">
        <v>52</v>
      </c>
      <c r="B41" s="6" t="s">
        <v>53</v>
      </c>
      <c r="C41" s="1" t="s">
        <v>54</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1.25" customHeight="1" x14ac:dyDescent="0.25">
      <c r="A42" s="1" t="s">
        <v>55</v>
      </c>
      <c r="B42" s="6" t="s">
        <v>56</v>
      </c>
      <c r="C42" s="1" t="s">
        <v>57</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1.25" customHeight="1" x14ac:dyDescent="0.25">
      <c r="A43" s="1" t="s">
        <v>58</v>
      </c>
      <c r="B43" s="6" t="s">
        <v>59</v>
      </c>
      <c r="C43" s="11" t="s">
        <v>60</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1.25" customHeight="1" x14ac:dyDescent="0.25">
      <c r="A44" s="1" t="s">
        <v>61</v>
      </c>
      <c r="B44" s="6" t="s">
        <v>62</v>
      </c>
      <c r="C44" s="1" t="s">
        <v>63</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1.25" customHeight="1" x14ac:dyDescent="0.25">
      <c r="A45" s="1" t="s">
        <v>64</v>
      </c>
      <c r="B45" s="6" t="s">
        <v>65</v>
      </c>
      <c r="C45" s="1" t="s">
        <v>66</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1.25" customHeight="1" x14ac:dyDescent="0.25">
      <c r="A46" s="1" t="s">
        <v>67</v>
      </c>
      <c r="B46" s="6" t="s">
        <v>68</v>
      </c>
      <c r="C46" s="1" t="s">
        <v>69</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1.25" customHeight="1" x14ac:dyDescent="0.25">
      <c r="A47" s="1" t="s">
        <v>70</v>
      </c>
      <c r="B47" s="6" t="s">
        <v>71</v>
      </c>
      <c r="C47" s="1" t="s">
        <v>72</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1.25" customHeight="1" x14ac:dyDescent="0.25">
      <c r="A48" s="1" t="s">
        <v>73</v>
      </c>
      <c r="B48" s="3" t="s">
        <v>74</v>
      </c>
      <c r="C48" s="1" t="s">
        <v>75</v>
      </c>
      <c r="D48" s="9">
        <v>10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1.25" customHeight="1" x14ac:dyDescent="0.25">
      <c r="A49" s="1" t="s">
        <v>76</v>
      </c>
      <c r="B49" s="3" t="s">
        <v>77</v>
      </c>
      <c r="C49" s="1" t="s">
        <v>78</v>
      </c>
      <c r="D49" s="9">
        <v>2</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1.25" customHeight="1" x14ac:dyDescent="0.25">
      <c r="A50" s="1" t="s">
        <v>79</v>
      </c>
      <c r="B50" s="6" t="s">
        <v>80</v>
      </c>
      <c r="C50" s="1" t="s">
        <v>81</v>
      </c>
      <c r="D50" s="9">
        <v>2</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1.25" customHeight="1" x14ac:dyDescent="0.25">
      <c r="A51" s="1" t="s">
        <v>82</v>
      </c>
      <c r="B51" s="6" t="s">
        <v>83</v>
      </c>
      <c r="C51" s="1" t="s">
        <v>84</v>
      </c>
      <c r="D51" s="9">
        <v>2</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1.25" customHeight="1" x14ac:dyDescent="0.25">
      <c r="A52" s="1" t="s">
        <v>85</v>
      </c>
      <c r="B52" s="6" t="s">
        <v>86</v>
      </c>
      <c r="C52" s="1" t="s">
        <v>87</v>
      </c>
      <c r="D52" s="9">
        <v>2</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1.25" customHeight="1" x14ac:dyDescent="0.25">
      <c r="A53" s="1" t="s">
        <v>88</v>
      </c>
      <c r="B53" s="6" t="s">
        <v>89</v>
      </c>
      <c r="C53" s="1" t="s">
        <v>90</v>
      </c>
      <c r="D53" s="9">
        <v>2</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1.25" customHeight="1" x14ac:dyDescent="0.25">
      <c r="A54" s="1" t="s">
        <v>91</v>
      </c>
      <c r="B54" s="6" t="s">
        <v>92</v>
      </c>
      <c r="C54" s="1" t="s">
        <v>93</v>
      </c>
      <c r="D54" s="9">
        <v>2</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1.25" customHeight="1" x14ac:dyDescent="0.25">
      <c r="A55" s="1" t="s">
        <v>94</v>
      </c>
      <c r="B55" s="6" t="s">
        <v>95</v>
      </c>
      <c r="C55" s="1" t="s">
        <v>96</v>
      </c>
      <c r="D55" s="9"/>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1.25" customHeight="1" x14ac:dyDescent="0.25">
      <c r="A56" s="1" t="s">
        <v>97</v>
      </c>
      <c r="B56" s="6" t="s">
        <v>98</v>
      </c>
      <c r="C56" s="1" t="s">
        <v>99</v>
      </c>
      <c r="D56" s="9"/>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1.25" customHeight="1" x14ac:dyDescent="0.25">
      <c r="A57" s="1" t="s">
        <v>100</v>
      </c>
      <c r="B57" s="3" t="s">
        <v>101</v>
      </c>
      <c r="C57" s="1" t="s">
        <v>102</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1.25" customHeight="1" x14ac:dyDescent="0.25">
      <c r="A58" s="1"/>
      <c r="B58" s="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1.25" customHeight="1" x14ac:dyDescent="0.25">
      <c r="A59" s="4">
        <v>6</v>
      </c>
      <c r="B59" s="83" t="s">
        <v>103</v>
      </c>
      <c r="C59" s="84"/>
      <c r="D59" s="84"/>
      <c r="E59" s="92"/>
      <c r="F59" s="5"/>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1.25" customHeight="1" x14ac:dyDescent="0.25">
      <c r="A60" s="1"/>
      <c r="B60" s="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1.25" customHeight="1" x14ac:dyDescent="0.25">
      <c r="A61" s="1"/>
      <c r="B61" s="3" t="s">
        <v>104</v>
      </c>
      <c r="C61" s="1" t="s">
        <v>105</v>
      </c>
      <c r="D61" s="1" t="s">
        <v>106</v>
      </c>
      <c r="E61" s="1" t="s">
        <v>107</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1.25" customHeight="1" x14ac:dyDescent="0.25">
      <c r="A62" s="1"/>
      <c r="B62" s="12">
        <v>1</v>
      </c>
      <c r="C62" s="3" t="s">
        <v>108</v>
      </c>
      <c r="D62" s="7" t="s">
        <v>109</v>
      </c>
      <c r="E62" s="81" t="s">
        <v>110</v>
      </c>
      <c r="F62" s="82"/>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1.25" customHeight="1" x14ac:dyDescent="0.25">
      <c r="A63" s="1"/>
      <c r="B63" s="12">
        <v>2</v>
      </c>
      <c r="C63" s="3" t="s">
        <v>111</v>
      </c>
      <c r="D63" s="7" t="s">
        <v>112</v>
      </c>
      <c r="E63" s="81" t="s">
        <v>113</v>
      </c>
      <c r="F63" s="82"/>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1.25" customHeight="1" x14ac:dyDescent="0.25">
      <c r="A64" s="1"/>
      <c r="B64" s="12">
        <v>3</v>
      </c>
      <c r="C64" s="3" t="s">
        <v>114</v>
      </c>
      <c r="D64" s="7" t="s">
        <v>115</v>
      </c>
      <c r="E64" s="81" t="s">
        <v>116</v>
      </c>
      <c r="F64" s="82"/>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1.25" customHeight="1" x14ac:dyDescent="0.25">
      <c r="A65" s="1"/>
      <c r="B65" s="12">
        <v>4</v>
      </c>
      <c r="C65" s="3" t="s">
        <v>117</v>
      </c>
      <c r="D65" s="7" t="s">
        <v>118</v>
      </c>
      <c r="E65" s="81" t="s">
        <v>119</v>
      </c>
      <c r="F65" s="82"/>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1.25" customHeight="1" x14ac:dyDescent="0.25">
      <c r="A66" s="1"/>
      <c r="B66" s="12">
        <v>5</v>
      </c>
      <c r="C66" s="3" t="s">
        <v>120</v>
      </c>
      <c r="D66" s="7" t="s">
        <v>121</v>
      </c>
      <c r="E66" s="81" t="s">
        <v>122</v>
      </c>
      <c r="F66" s="82"/>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1.25" customHeight="1" x14ac:dyDescent="0.25">
      <c r="A67" s="1"/>
      <c r="B67" s="12">
        <v>6</v>
      </c>
      <c r="C67" s="3" t="s">
        <v>123</v>
      </c>
      <c r="D67" s="7" t="s">
        <v>124</v>
      </c>
      <c r="E67" s="81" t="s">
        <v>125</v>
      </c>
      <c r="F67" s="82"/>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1.25" customHeight="1" x14ac:dyDescent="0.25">
      <c r="A68" s="1"/>
      <c r="B68" s="12">
        <v>7</v>
      </c>
      <c r="C68" s="3" t="s">
        <v>126</v>
      </c>
      <c r="D68" s="7" t="s">
        <v>127</v>
      </c>
      <c r="E68" s="81" t="s">
        <v>128</v>
      </c>
      <c r="F68" s="82"/>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1.25" customHeight="1" x14ac:dyDescent="0.25">
      <c r="A69" s="1"/>
      <c r="B69" s="12">
        <v>8</v>
      </c>
      <c r="C69" s="1" t="s">
        <v>129</v>
      </c>
      <c r="D69" s="7" t="s">
        <v>130</v>
      </c>
      <c r="E69" s="81" t="s">
        <v>131</v>
      </c>
      <c r="F69" s="82"/>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1.25" customHeight="1" x14ac:dyDescent="0.25">
      <c r="A70" s="1"/>
      <c r="B70" s="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1.25" customHeight="1" x14ac:dyDescent="0.25">
      <c r="A71" s="4">
        <v>7</v>
      </c>
      <c r="B71" s="83" t="s">
        <v>132</v>
      </c>
      <c r="C71" s="85"/>
      <c r="D71" s="13"/>
      <c r="E71" s="14"/>
      <c r="F71" s="5" t="s">
        <v>133</v>
      </c>
      <c r="G71" s="90" t="s">
        <v>134</v>
      </c>
      <c r="H71" s="85"/>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1.25" customHeight="1" x14ac:dyDescent="0.25">
      <c r="A72" s="1"/>
      <c r="B72" s="3"/>
      <c r="C72" s="1"/>
      <c r="D72" s="1"/>
      <c r="E72" s="1"/>
      <c r="F72" s="1" t="s">
        <v>135</v>
      </c>
      <c r="G72" s="1" t="s">
        <v>136</v>
      </c>
      <c r="H72" s="15" t="s">
        <v>137</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1.25" customHeight="1" x14ac:dyDescent="0.25">
      <c r="A73" s="1"/>
      <c r="B73" s="16">
        <v>45292</v>
      </c>
      <c r="C73" s="1"/>
      <c r="D73" s="1"/>
      <c r="E73" s="1"/>
      <c r="F73" s="1" t="s">
        <v>138</v>
      </c>
      <c r="G73" s="1" t="s">
        <v>20</v>
      </c>
      <c r="H73" s="17" t="s">
        <v>21</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1.25" customHeight="1" x14ac:dyDescent="0.25">
      <c r="A74" s="1"/>
      <c r="B74" s="16">
        <v>45658</v>
      </c>
      <c r="C74" s="1"/>
      <c r="D74" s="1"/>
      <c r="E74" s="1"/>
      <c r="F74" s="1" t="s">
        <v>139</v>
      </c>
      <c r="G74" s="1" t="s">
        <v>52</v>
      </c>
      <c r="H74" s="17" t="s">
        <v>53</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1.25" customHeight="1" x14ac:dyDescent="0.25">
      <c r="A75" s="1"/>
      <c r="B75" s="16">
        <v>46023</v>
      </c>
      <c r="C75" s="1"/>
      <c r="D75" s="1"/>
      <c r="E75" s="1"/>
      <c r="F75" s="1" t="s">
        <v>140</v>
      </c>
      <c r="G75" s="1" t="s">
        <v>141</v>
      </c>
      <c r="H75" s="15" t="s">
        <v>142</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2.75" customHeight="1" x14ac:dyDescent="0.25">
      <c r="A76" s="1"/>
      <c r="B76" s="16">
        <v>46388</v>
      </c>
      <c r="C76" s="1"/>
      <c r="D76" s="1"/>
      <c r="E76" s="1"/>
      <c r="F76" s="1" t="s">
        <v>143</v>
      </c>
      <c r="G76" s="1" t="s">
        <v>144</v>
      </c>
      <c r="H76" s="15" t="s">
        <v>145</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1.25" customHeight="1" x14ac:dyDescent="0.25">
      <c r="A77" s="1"/>
      <c r="B77" s="3"/>
      <c r="C77" s="1"/>
      <c r="D77" s="1"/>
      <c r="E77" s="1"/>
      <c r="F77" s="1" t="s">
        <v>146</v>
      </c>
      <c r="G77" s="1" t="s">
        <v>147</v>
      </c>
      <c r="H77" s="1" t="s">
        <v>148</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1.25" customHeight="1" x14ac:dyDescent="0.25">
      <c r="A78" s="1"/>
      <c r="B78" s="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1.25" customHeight="1" x14ac:dyDescent="0.25">
      <c r="A79" s="4">
        <v>8</v>
      </c>
      <c r="B79" s="2" t="s">
        <v>149</v>
      </c>
      <c r="C79" s="2" t="s">
        <v>150</v>
      </c>
      <c r="D79" s="2" t="s">
        <v>149</v>
      </c>
      <c r="E79" s="2" t="s">
        <v>151</v>
      </c>
      <c r="F79" s="2" t="s">
        <v>152</v>
      </c>
      <c r="G79" s="2" t="s">
        <v>153</v>
      </c>
      <c r="H79" s="2" t="s">
        <v>154</v>
      </c>
      <c r="I79" s="2" t="s">
        <v>155</v>
      </c>
      <c r="J79" s="2" t="s">
        <v>156</v>
      </c>
      <c r="K79" s="18" t="s">
        <v>157</v>
      </c>
      <c r="L79" s="18" t="s">
        <v>158</v>
      </c>
      <c r="M79" s="19"/>
      <c r="N79" s="18" t="s">
        <v>159</v>
      </c>
      <c r="O79" s="20" t="s">
        <v>160</v>
      </c>
      <c r="P79" s="18" t="s">
        <v>161</v>
      </c>
      <c r="Q79" s="18" t="s">
        <v>162</v>
      </c>
      <c r="R79" s="18" t="s">
        <v>163</v>
      </c>
      <c r="S79" s="18" t="s">
        <v>164</v>
      </c>
      <c r="T79" s="1"/>
      <c r="U79" s="1"/>
      <c r="V79" s="1"/>
      <c r="W79" s="1"/>
      <c r="X79" s="1"/>
      <c r="Y79" s="1"/>
      <c r="Z79" s="1"/>
      <c r="AA79" s="1"/>
      <c r="AB79" s="1"/>
      <c r="AC79" s="1"/>
      <c r="AD79" s="1"/>
      <c r="AE79" s="1"/>
      <c r="AF79" s="1"/>
      <c r="AG79" s="1"/>
      <c r="AH79" s="1"/>
      <c r="AI79" s="1"/>
      <c r="AJ79" s="1"/>
      <c r="AK79" s="1"/>
      <c r="AL79" s="1"/>
      <c r="AM79" s="1"/>
    </row>
    <row r="80" spans="1:39" ht="11.25" customHeight="1" x14ac:dyDescent="0.25">
      <c r="A80" s="1"/>
      <c r="B80" s="11" t="s">
        <v>165</v>
      </c>
      <c r="C80" s="1" t="s">
        <v>166</v>
      </c>
      <c r="D80" s="1" t="s">
        <v>167</v>
      </c>
      <c r="E80" s="1" t="s">
        <v>168</v>
      </c>
      <c r="F80" s="1" t="s">
        <v>169</v>
      </c>
      <c r="G80" s="1" t="s">
        <v>170</v>
      </c>
      <c r="H80" s="1" t="s">
        <v>171</v>
      </c>
      <c r="I80" s="1" t="s">
        <v>172</v>
      </c>
      <c r="J80" s="1" t="s">
        <v>173</v>
      </c>
      <c r="K80" s="1" t="s">
        <v>174</v>
      </c>
      <c r="L80" s="1" t="s">
        <v>175</v>
      </c>
      <c r="M80" s="1" t="s">
        <v>176</v>
      </c>
      <c r="N80" s="1" t="s">
        <v>177</v>
      </c>
      <c r="O80" s="1" t="s">
        <v>175</v>
      </c>
      <c r="P80" s="1" t="s">
        <v>178</v>
      </c>
      <c r="Q80" s="1" t="str">
        <f>+CONCATENATE(N80,"_",O80)</f>
        <v>ET0_Fondo Adaptación</v>
      </c>
      <c r="R80" s="1" t="s">
        <v>179</v>
      </c>
      <c r="S80" s="1" t="s">
        <v>180</v>
      </c>
      <c r="T80" s="1"/>
      <c r="U80" s="1"/>
      <c r="V80" s="1"/>
      <c r="W80" s="1"/>
      <c r="X80" s="1"/>
      <c r="Y80" s="1"/>
      <c r="Z80" s="1"/>
      <c r="AA80" s="1"/>
      <c r="AB80" s="1"/>
      <c r="AC80" s="1"/>
      <c r="AD80" s="1"/>
      <c r="AE80" s="1"/>
      <c r="AF80" s="1"/>
      <c r="AG80" s="1"/>
      <c r="AH80" s="1"/>
      <c r="AI80" s="1"/>
      <c r="AJ80" s="1"/>
      <c r="AK80" s="1"/>
      <c r="AL80" s="1"/>
      <c r="AM80" s="1"/>
    </row>
    <row r="81" spans="1:39" ht="11.25" customHeight="1" x14ac:dyDescent="0.25">
      <c r="A81" s="1"/>
      <c r="B81" s="11" t="s">
        <v>181</v>
      </c>
      <c r="C81" s="1" t="s">
        <v>182</v>
      </c>
      <c r="D81" s="1" t="s">
        <v>183</v>
      </c>
      <c r="E81" s="1" t="s">
        <v>184</v>
      </c>
      <c r="F81" s="1" t="s">
        <v>185</v>
      </c>
      <c r="G81" s="1" t="s">
        <v>186</v>
      </c>
      <c r="H81" s="1" t="s">
        <v>187</v>
      </c>
      <c r="I81" s="1" t="s">
        <v>172</v>
      </c>
      <c r="J81" s="1" t="s">
        <v>188</v>
      </c>
      <c r="K81" s="1" t="s">
        <v>189</v>
      </c>
      <c r="L81" s="1" t="s">
        <v>190</v>
      </c>
      <c r="M81" s="21" t="s">
        <v>191</v>
      </c>
      <c r="N81" s="1" t="s">
        <v>192</v>
      </c>
      <c r="O81" s="1" t="s">
        <v>193</v>
      </c>
      <c r="P81" s="1" t="s">
        <v>194</v>
      </c>
      <c r="Q81" s="1" t="str">
        <f t="shared" ref="Q81:Q87" si="0">+CONCATENATE($K$81,"_",N81,"_",O81)</f>
        <v>A1_ET1_Oficina Asesora de Planeación y Cumplimiento (Planeación y Seguimiento)</v>
      </c>
      <c r="R81" s="1" t="s">
        <v>195</v>
      </c>
      <c r="S81" s="1" t="s">
        <v>196</v>
      </c>
      <c r="T81" s="1"/>
      <c r="U81" s="1"/>
      <c r="V81" s="1"/>
      <c r="W81" s="1"/>
      <c r="X81" s="1"/>
      <c r="Y81" s="1"/>
      <c r="Z81" s="1"/>
      <c r="AA81" s="1"/>
      <c r="AB81" s="1"/>
      <c r="AC81" s="1"/>
      <c r="AD81" s="1"/>
      <c r="AE81" s="1"/>
      <c r="AF81" s="1"/>
      <c r="AG81" s="1"/>
      <c r="AH81" s="1"/>
      <c r="AI81" s="1"/>
      <c r="AJ81" s="1"/>
      <c r="AK81" s="1"/>
      <c r="AL81" s="1"/>
      <c r="AM81" s="1"/>
    </row>
    <row r="82" spans="1:39" ht="12" customHeight="1" x14ac:dyDescent="0.25">
      <c r="A82" s="1"/>
      <c r="B82" s="11" t="s">
        <v>197</v>
      </c>
      <c r="C82" s="1" t="s">
        <v>198</v>
      </c>
      <c r="D82" s="1" t="s">
        <v>199</v>
      </c>
      <c r="E82" s="1" t="s">
        <v>200</v>
      </c>
      <c r="F82" s="1" t="s">
        <v>201</v>
      </c>
      <c r="G82" s="1" t="s">
        <v>202</v>
      </c>
      <c r="H82" s="1" t="s">
        <v>203</v>
      </c>
      <c r="I82" s="1" t="s">
        <v>204</v>
      </c>
      <c r="J82" s="1" t="s">
        <v>205</v>
      </c>
      <c r="K82" s="1" t="s">
        <v>206</v>
      </c>
      <c r="L82" s="1" t="s">
        <v>207</v>
      </c>
      <c r="M82" s="21" t="s">
        <v>208</v>
      </c>
      <c r="N82" s="1" t="s">
        <v>209</v>
      </c>
      <c r="O82" s="1" t="s">
        <v>210</v>
      </c>
      <c r="P82" s="1" t="s">
        <v>211</v>
      </c>
      <c r="Q82" s="1" t="str">
        <f t="shared" si="0"/>
        <v>A1_ET2_Oficina Asesora de Planeación y Cumplimiento (Cumplimiento)</v>
      </c>
      <c r="R82" s="1" t="s">
        <v>212</v>
      </c>
      <c r="S82" s="1" t="s">
        <v>213</v>
      </c>
      <c r="T82" s="1"/>
      <c r="U82" s="1"/>
      <c r="V82" s="1"/>
      <c r="W82" s="1"/>
      <c r="X82" s="1"/>
      <c r="Y82" s="1"/>
      <c r="Z82" s="1"/>
      <c r="AA82" s="1"/>
      <c r="AB82" s="1"/>
      <c r="AC82" s="1"/>
      <c r="AD82" s="1"/>
      <c r="AE82" s="1"/>
      <c r="AF82" s="1"/>
      <c r="AG82" s="1"/>
      <c r="AH82" s="1"/>
      <c r="AI82" s="1"/>
      <c r="AJ82" s="1"/>
      <c r="AK82" s="1"/>
      <c r="AL82" s="1"/>
      <c r="AM82" s="1"/>
    </row>
    <row r="83" spans="1:39" ht="11.25" customHeight="1" x14ac:dyDescent="0.25">
      <c r="A83" s="1"/>
      <c r="B83" s="11" t="s">
        <v>214</v>
      </c>
      <c r="C83" s="1" t="s">
        <v>215</v>
      </c>
      <c r="D83" s="1" t="s">
        <v>216</v>
      </c>
      <c r="E83" s="1" t="s">
        <v>217</v>
      </c>
      <c r="F83" s="1" t="s">
        <v>218</v>
      </c>
      <c r="G83" s="1" t="s">
        <v>219</v>
      </c>
      <c r="H83" s="1" t="s">
        <v>220</v>
      </c>
      <c r="I83" s="1" t="s">
        <v>221</v>
      </c>
      <c r="J83" s="1" t="s">
        <v>222</v>
      </c>
      <c r="K83" s="1" t="s">
        <v>223</v>
      </c>
      <c r="L83" s="3" t="s">
        <v>224</v>
      </c>
      <c r="M83" s="22" t="s">
        <v>225</v>
      </c>
      <c r="N83" s="1" t="s">
        <v>226</v>
      </c>
      <c r="O83" s="1" t="s">
        <v>227</v>
      </c>
      <c r="P83" s="1" t="s">
        <v>228</v>
      </c>
      <c r="Q83" s="1" t="str">
        <f t="shared" si="0"/>
        <v>A1_ET3_Tecnologías de la Información (sistemas de información geográfica y de diseño)</v>
      </c>
      <c r="R83" s="1" t="s">
        <v>229</v>
      </c>
      <c r="S83" s="1"/>
      <c r="T83" s="1"/>
      <c r="U83" s="1"/>
      <c r="V83" s="1"/>
      <c r="W83" s="1"/>
      <c r="X83" s="1"/>
      <c r="Y83" s="1"/>
      <c r="Z83" s="1"/>
      <c r="AA83" s="1"/>
      <c r="AB83" s="1"/>
      <c r="AC83" s="1"/>
      <c r="AD83" s="1"/>
      <c r="AE83" s="1"/>
      <c r="AF83" s="1"/>
      <c r="AG83" s="1"/>
      <c r="AH83" s="1"/>
      <c r="AI83" s="1"/>
      <c r="AJ83" s="1"/>
      <c r="AK83" s="1"/>
      <c r="AL83" s="1"/>
      <c r="AM83" s="1"/>
    </row>
    <row r="84" spans="1:39" ht="12" customHeight="1" x14ac:dyDescent="0.25">
      <c r="A84" s="1"/>
      <c r="B84" s="11" t="s">
        <v>230</v>
      </c>
      <c r="C84" s="1" t="s">
        <v>231</v>
      </c>
      <c r="D84" s="1" t="s">
        <v>232</v>
      </c>
      <c r="E84" s="1" t="s">
        <v>233</v>
      </c>
      <c r="F84" s="1" t="s">
        <v>234</v>
      </c>
      <c r="G84" s="1"/>
      <c r="H84" s="1" t="s">
        <v>235</v>
      </c>
      <c r="I84" s="1" t="s">
        <v>236</v>
      </c>
      <c r="J84" s="1" t="s">
        <v>237</v>
      </c>
      <c r="K84" s="1" t="s">
        <v>238</v>
      </c>
      <c r="L84" s="1" t="s">
        <v>239</v>
      </c>
      <c r="M84" s="21" t="s">
        <v>240</v>
      </c>
      <c r="N84" s="1" t="s">
        <v>241</v>
      </c>
      <c r="O84" s="1" t="s">
        <v>242</v>
      </c>
      <c r="P84" s="1" t="s">
        <v>243</v>
      </c>
      <c r="Q84" s="1" t="str">
        <f t="shared" si="0"/>
        <v>A1_ET4_Sistemas de Información Geográfica y de Diseño</v>
      </c>
      <c r="R84" s="1" t="s">
        <v>244</v>
      </c>
      <c r="S84" s="1"/>
      <c r="T84" s="1"/>
      <c r="U84" s="1"/>
      <c r="V84" s="1"/>
      <c r="W84" s="1"/>
      <c r="X84" s="1"/>
      <c r="Y84" s="1"/>
      <c r="Z84" s="1"/>
      <c r="AA84" s="1"/>
      <c r="AB84" s="1"/>
      <c r="AC84" s="1"/>
      <c r="AD84" s="1"/>
      <c r="AE84" s="1"/>
      <c r="AF84" s="1"/>
      <c r="AG84" s="1"/>
      <c r="AH84" s="1"/>
      <c r="AI84" s="1"/>
      <c r="AJ84" s="1"/>
      <c r="AK84" s="1"/>
      <c r="AL84" s="1"/>
      <c r="AM84" s="1"/>
    </row>
    <row r="85" spans="1:39" ht="11.25" customHeight="1" x14ac:dyDescent="0.25">
      <c r="A85" s="1"/>
      <c r="B85" s="11" t="s">
        <v>245</v>
      </c>
      <c r="C85" s="1" t="s">
        <v>246</v>
      </c>
      <c r="D85" s="1" t="s">
        <v>247</v>
      </c>
      <c r="E85" s="1" t="s">
        <v>248</v>
      </c>
      <c r="F85" s="1" t="s">
        <v>249</v>
      </c>
      <c r="G85" s="1"/>
      <c r="H85" s="1" t="s">
        <v>250</v>
      </c>
      <c r="I85" s="1" t="s">
        <v>221</v>
      </c>
      <c r="J85" s="1" t="s">
        <v>251</v>
      </c>
      <c r="K85" s="1" t="s">
        <v>141</v>
      </c>
      <c r="L85" s="1" t="s">
        <v>142</v>
      </c>
      <c r="M85" s="21" t="s">
        <v>252</v>
      </c>
      <c r="N85" s="1" t="s">
        <v>253</v>
      </c>
      <c r="O85" s="1" t="s">
        <v>254</v>
      </c>
      <c r="P85" s="1" t="s">
        <v>255</v>
      </c>
      <c r="Q85" s="1" t="str">
        <f t="shared" si="0"/>
        <v>A1_ET5_Comunicaciones</v>
      </c>
      <c r="R85" s="1" t="s">
        <v>256</v>
      </c>
      <c r="S85" s="1"/>
      <c r="T85" s="1"/>
      <c r="U85" s="1"/>
      <c r="V85" s="1"/>
      <c r="W85" s="1"/>
      <c r="X85" s="1"/>
      <c r="Y85" s="1"/>
      <c r="Z85" s="1"/>
      <c r="AA85" s="1"/>
      <c r="AB85" s="1"/>
      <c r="AC85" s="1"/>
      <c r="AD85" s="1"/>
      <c r="AE85" s="1"/>
      <c r="AF85" s="1"/>
      <c r="AG85" s="1"/>
      <c r="AH85" s="1"/>
      <c r="AI85" s="1"/>
      <c r="AJ85" s="1"/>
      <c r="AK85" s="1"/>
      <c r="AL85" s="1"/>
      <c r="AM85" s="1"/>
    </row>
    <row r="86" spans="1:39" ht="11.25" customHeight="1" x14ac:dyDescent="0.25">
      <c r="A86" s="1"/>
      <c r="B86" s="11" t="s">
        <v>257</v>
      </c>
      <c r="C86" s="1" t="s">
        <v>258</v>
      </c>
      <c r="D86" s="1" t="s">
        <v>259</v>
      </c>
      <c r="E86" s="1" t="s">
        <v>260</v>
      </c>
      <c r="F86" s="1" t="s">
        <v>261</v>
      </c>
      <c r="G86" s="1"/>
      <c r="H86" s="1" t="s">
        <v>262</v>
      </c>
      <c r="I86" s="1" t="s">
        <v>221</v>
      </c>
      <c r="J86" s="1" t="s">
        <v>101</v>
      </c>
      <c r="K86" s="1" t="s">
        <v>263</v>
      </c>
      <c r="L86" s="1" t="s">
        <v>264</v>
      </c>
      <c r="M86" s="21" t="s">
        <v>265</v>
      </c>
      <c r="N86" s="1" t="s">
        <v>266</v>
      </c>
      <c r="O86" s="1" t="s">
        <v>267</v>
      </c>
      <c r="P86" s="1" t="s">
        <v>268</v>
      </c>
      <c r="Q86" s="1" t="str">
        <f t="shared" si="0"/>
        <v>A1_ET6_Control Interno Disciplinario</v>
      </c>
      <c r="R86" s="1"/>
      <c r="S86" s="1"/>
      <c r="T86" s="1"/>
      <c r="U86" s="1"/>
      <c r="V86" s="1"/>
      <c r="W86" s="1"/>
      <c r="X86" s="1"/>
      <c r="Y86" s="1"/>
      <c r="Z86" s="1"/>
      <c r="AA86" s="1"/>
      <c r="AB86" s="1"/>
      <c r="AC86" s="1"/>
      <c r="AD86" s="1"/>
      <c r="AE86" s="1"/>
      <c r="AF86" s="1"/>
      <c r="AG86" s="1"/>
      <c r="AH86" s="1"/>
      <c r="AI86" s="1"/>
      <c r="AJ86" s="1"/>
      <c r="AK86" s="1"/>
      <c r="AL86" s="1"/>
      <c r="AM86" s="1"/>
    </row>
    <row r="87" spans="1:39" ht="11.25" customHeight="1" x14ac:dyDescent="0.25">
      <c r="A87" s="1"/>
      <c r="B87" s="11" t="s">
        <v>269</v>
      </c>
      <c r="C87" s="1" t="s">
        <v>270</v>
      </c>
      <c r="D87" s="1" t="s">
        <v>271</v>
      </c>
      <c r="E87" s="1" t="s">
        <v>272</v>
      </c>
      <c r="F87" s="1" t="s">
        <v>273</v>
      </c>
      <c r="G87" s="1"/>
      <c r="H87" s="1" t="s">
        <v>274</v>
      </c>
      <c r="I87" s="1" t="s">
        <v>221</v>
      </c>
      <c r="J87" s="1"/>
      <c r="K87" s="1" t="s">
        <v>275</v>
      </c>
      <c r="L87" s="1" t="s">
        <v>276</v>
      </c>
      <c r="M87" s="23">
        <v>8</v>
      </c>
      <c r="N87" s="1" t="s">
        <v>277</v>
      </c>
      <c r="O87" s="1" t="s">
        <v>278</v>
      </c>
      <c r="P87" s="1" t="s">
        <v>279</v>
      </c>
      <c r="Q87" s="1" t="str">
        <f t="shared" si="0"/>
        <v>A1_ET7_Asesor en Temas Estratégicos, Gestión Institucional y Cooperación</v>
      </c>
      <c r="R87" s="1"/>
      <c r="S87" s="1"/>
      <c r="T87" s="1"/>
      <c r="U87" s="1"/>
      <c r="V87" s="1"/>
      <c r="W87" s="1"/>
      <c r="X87" s="1"/>
      <c r="Y87" s="1"/>
      <c r="Z87" s="1"/>
      <c r="AA87" s="1"/>
      <c r="AB87" s="1"/>
      <c r="AC87" s="1"/>
      <c r="AD87" s="1"/>
      <c r="AE87" s="1"/>
      <c r="AF87" s="1"/>
      <c r="AG87" s="1"/>
      <c r="AH87" s="1"/>
      <c r="AI87" s="1"/>
      <c r="AJ87" s="1"/>
      <c r="AK87" s="1"/>
      <c r="AL87" s="1"/>
      <c r="AM87" s="1"/>
    </row>
    <row r="88" spans="1:39" ht="11.25" customHeight="1" x14ac:dyDescent="0.25">
      <c r="A88" s="1"/>
      <c r="B88" s="11" t="s">
        <v>280</v>
      </c>
      <c r="C88" s="1" t="s">
        <v>281</v>
      </c>
      <c r="D88" s="1" t="s">
        <v>282</v>
      </c>
      <c r="E88" s="1" t="s">
        <v>283</v>
      </c>
      <c r="F88" s="1" t="s">
        <v>284</v>
      </c>
      <c r="G88" s="1"/>
      <c r="H88" s="1" t="s">
        <v>285</v>
      </c>
      <c r="I88" s="1" t="s">
        <v>221</v>
      </c>
      <c r="J88" s="1"/>
      <c r="K88" s="1"/>
      <c r="L88" s="1"/>
      <c r="M88" s="1"/>
      <c r="N88" s="1" t="s">
        <v>286</v>
      </c>
      <c r="O88" s="1" t="s">
        <v>276</v>
      </c>
      <c r="P88" s="1" t="s">
        <v>287</v>
      </c>
      <c r="Q88" s="1" t="str">
        <f>+CONCATENATE(N88,"_",O88)</f>
        <v>ET8_Control Interno de Gestión</v>
      </c>
      <c r="R88" s="1"/>
      <c r="S88" s="1"/>
      <c r="T88" s="1"/>
      <c r="U88" s="1"/>
      <c r="V88" s="1"/>
      <c r="W88" s="1"/>
      <c r="X88" s="1"/>
      <c r="Y88" s="1"/>
      <c r="Z88" s="1"/>
      <c r="AA88" s="1"/>
      <c r="AB88" s="1"/>
      <c r="AC88" s="1"/>
      <c r="AD88" s="1"/>
      <c r="AE88" s="1"/>
      <c r="AF88" s="1"/>
      <c r="AG88" s="1"/>
      <c r="AH88" s="1"/>
      <c r="AI88" s="1"/>
      <c r="AJ88" s="1"/>
      <c r="AK88" s="1"/>
      <c r="AL88" s="1"/>
      <c r="AM88" s="1"/>
    </row>
    <row r="89" spans="1:39" ht="11.25" customHeight="1" x14ac:dyDescent="0.25">
      <c r="A89" s="1"/>
      <c r="B89" s="11" t="s">
        <v>288</v>
      </c>
      <c r="C89" s="1" t="s">
        <v>289</v>
      </c>
      <c r="D89" s="1" t="s">
        <v>290</v>
      </c>
      <c r="E89" s="1" t="s">
        <v>291</v>
      </c>
      <c r="F89" s="1" t="s">
        <v>292</v>
      </c>
      <c r="G89" s="1"/>
      <c r="H89" s="1" t="s">
        <v>293</v>
      </c>
      <c r="I89" s="1" t="s">
        <v>294</v>
      </c>
      <c r="J89" s="1"/>
      <c r="K89" s="1"/>
      <c r="L89" s="1"/>
      <c r="M89" s="1"/>
      <c r="N89" s="1" t="s">
        <v>295</v>
      </c>
      <c r="O89" s="1" t="s">
        <v>296</v>
      </c>
      <c r="P89" s="1" t="s">
        <v>297</v>
      </c>
      <c r="Q89" s="1" t="str">
        <f t="shared" ref="Q89:Q90" si="1">+CONCATENATE($K$83,"_",N89,"_",O89)</f>
        <v>A3_ET9_Gestión Social para la Adaptación al Cambio Climático</v>
      </c>
      <c r="R89" s="1"/>
      <c r="S89" s="1"/>
      <c r="T89" s="1"/>
      <c r="U89" s="1"/>
      <c r="V89" s="1"/>
      <c r="W89" s="1"/>
      <c r="X89" s="1"/>
      <c r="Y89" s="1"/>
      <c r="Z89" s="1"/>
      <c r="AA89" s="1"/>
      <c r="AB89" s="1"/>
      <c r="AC89" s="1"/>
      <c r="AD89" s="1"/>
      <c r="AE89" s="1"/>
      <c r="AF89" s="1"/>
      <c r="AG89" s="1"/>
      <c r="AH89" s="1"/>
      <c r="AI89" s="1"/>
      <c r="AJ89" s="1"/>
      <c r="AK89" s="1"/>
      <c r="AL89" s="1"/>
      <c r="AM89" s="1"/>
    </row>
    <row r="90" spans="1:39" ht="11.25" customHeight="1" x14ac:dyDescent="0.25">
      <c r="A90" s="1"/>
      <c r="B90" s="24" t="s">
        <v>298</v>
      </c>
      <c r="C90" s="1" t="s">
        <v>299</v>
      </c>
      <c r="D90" s="1" t="s">
        <v>300</v>
      </c>
      <c r="E90" s="1" t="s">
        <v>301</v>
      </c>
      <c r="F90" s="1" t="s">
        <v>302</v>
      </c>
      <c r="G90" s="1"/>
      <c r="H90" s="1" t="s">
        <v>303</v>
      </c>
      <c r="I90" s="1" t="s">
        <v>304</v>
      </c>
      <c r="J90" s="1"/>
      <c r="K90" s="1"/>
      <c r="L90" s="1"/>
      <c r="M90" s="1"/>
      <c r="N90" s="1" t="s">
        <v>305</v>
      </c>
      <c r="O90" s="1" t="s">
        <v>306</v>
      </c>
      <c r="P90" s="1" t="s">
        <v>307</v>
      </c>
      <c r="Q90" s="1" t="str">
        <f t="shared" si="1"/>
        <v>A3_ET10_Reactivación Económica</v>
      </c>
      <c r="R90" s="1"/>
      <c r="S90" s="1"/>
      <c r="T90" s="1"/>
      <c r="U90" s="1"/>
      <c r="V90" s="1"/>
      <c r="W90" s="1"/>
      <c r="X90" s="1"/>
      <c r="Y90" s="1"/>
      <c r="Z90" s="1"/>
      <c r="AA90" s="1"/>
      <c r="AB90" s="1"/>
      <c r="AC90" s="1"/>
      <c r="AD90" s="1"/>
      <c r="AE90" s="1"/>
      <c r="AF90" s="1"/>
      <c r="AG90" s="1"/>
      <c r="AH90" s="1"/>
      <c r="AI90" s="1"/>
      <c r="AJ90" s="1"/>
      <c r="AK90" s="1"/>
      <c r="AL90" s="1"/>
      <c r="AM90" s="1"/>
    </row>
    <row r="91" spans="1:39" ht="11.25" customHeight="1" x14ac:dyDescent="0.25">
      <c r="A91" s="1"/>
      <c r="B91" s="11" t="s">
        <v>308</v>
      </c>
      <c r="C91" s="1" t="s">
        <v>309</v>
      </c>
      <c r="D91" s="1" t="s">
        <v>310</v>
      </c>
      <c r="E91" s="1" t="s">
        <v>311</v>
      </c>
      <c r="F91" s="1" t="s">
        <v>312</v>
      </c>
      <c r="G91" s="1"/>
      <c r="H91" s="1" t="s">
        <v>313</v>
      </c>
      <c r="I91" s="1" t="s">
        <v>314</v>
      </c>
      <c r="J91" s="1"/>
      <c r="K91" s="1"/>
      <c r="L91" s="1"/>
      <c r="M91" s="1"/>
      <c r="N91" s="1" t="s">
        <v>315</v>
      </c>
      <c r="O91" s="1" t="s">
        <v>316</v>
      </c>
      <c r="P91" s="1" t="s">
        <v>317</v>
      </c>
      <c r="Q91" s="1" t="str">
        <f t="shared" ref="Q91:Q93" si="2">+CONCATENATE($K$84,"_",N91,"_",O91)</f>
        <v>A4_ET11_Estructuración de Proyectos</v>
      </c>
      <c r="R91" s="1"/>
      <c r="S91" s="1"/>
      <c r="T91" s="1"/>
      <c r="U91" s="1"/>
      <c r="V91" s="1"/>
      <c r="W91" s="1"/>
      <c r="X91" s="1"/>
      <c r="Y91" s="1"/>
      <c r="Z91" s="1"/>
      <c r="AA91" s="1"/>
      <c r="AB91" s="1"/>
      <c r="AC91" s="1"/>
      <c r="AD91" s="1"/>
      <c r="AE91" s="1"/>
      <c r="AF91" s="1"/>
      <c r="AG91" s="1"/>
      <c r="AH91" s="1"/>
      <c r="AI91" s="1"/>
      <c r="AJ91" s="1"/>
      <c r="AK91" s="1"/>
      <c r="AL91" s="1"/>
      <c r="AM91" s="1"/>
    </row>
    <row r="92" spans="1:39" ht="11.25" customHeight="1" x14ac:dyDescent="0.25">
      <c r="A92" s="1"/>
      <c r="B92" s="1"/>
      <c r="C92" s="1" t="s">
        <v>101</v>
      </c>
      <c r="D92" s="1" t="s">
        <v>318</v>
      </c>
      <c r="E92" s="1" t="s">
        <v>319</v>
      </c>
      <c r="F92" s="1" t="s">
        <v>320</v>
      </c>
      <c r="G92" s="1"/>
      <c r="H92" s="1" t="s">
        <v>321</v>
      </c>
      <c r="I92" s="1" t="s">
        <v>314</v>
      </c>
      <c r="J92" s="1"/>
      <c r="K92" s="1"/>
      <c r="L92" s="1"/>
      <c r="M92" s="1"/>
      <c r="N92" s="1" t="s">
        <v>322</v>
      </c>
      <c r="O92" s="1" t="s">
        <v>323</v>
      </c>
      <c r="P92" s="1"/>
      <c r="Q92" s="1" t="str">
        <f t="shared" si="2"/>
        <v>A4_ET12_Evaluación Económica y Financiera</v>
      </c>
      <c r="R92" s="1"/>
      <c r="S92" s="1"/>
      <c r="T92" s="1"/>
      <c r="U92" s="1"/>
      <c r="V92" s="1"/>
      <c r="W92" s="1"/>
      <c r="X92" s="1"/>
      <c r="Y92" s="1"/>
      <c r="Z92" s="1"/>
      <c r="AA92" s="1"/>
      <c r="AB92" s="1"/>
      <c r="AC92" s="1"/>
      <c r="AD92" s="1"/>
      <c r="AE92" s="1"/>
      <c r="AF92" s="1"/>
      <c r="AG92" s="1"/>
      <c r="AH92" s="1"/>
      <c r="AI92" s="1"/>
      <c r="AJ92" s="1"/>
      <c r="AK92" s="1"/>
      <c r="AL92" s="1"/>
      <c r="AM92" s="1"/>
    </row>
    <row r="93" spans="1:39" ht="11.25" customHeight="1" x14ac:dyDescent="0.25">
      <c r="A93" s="1"/>
      <c r="B93" s="1"/>
      <c r="C93" s="1"/>
      <c r="D93" s="1" t="s">
        <v>324</v>
      </c>
      <c r="E93" s="1" t="s">
        <v>325</v>
      </c>
      <c r="F93" s="1" t="s">
        <v>326</v>
      </c>
      <c r="G93" s="1"/>
      <c r="H93" s="1" t="s">
        <v>327</v>
      </c>
      <c r="I93" s="1" t="s">
        <v>328</v>
      </c>
      <c r="J93" s="1"/>
      <c r="K93" s="1"/>
      <c r="L93" s="1"/>
      <c r="M93" s="1"/>
      <c r="N93" s="1" t="s">
        <v>329</v>
      </c>
      <c r="O93" s="1" t="s">
        <v>330</v>
      </c>
      <c r="P93" s="1"/>
      <c r="Q93" s="1" t="str">
        <f t="shared" si="2"/>
        <v>A4_ET13_Gestión de Riesgos de proyectos</v>
      </c>
      <c r="R93" s="1"/>
      <c r="S93" s="1"/>
      <c r="T93" s="1"/>
      <c r="U93" s="1"/>
      <c r="V93" s="1"/>
      <c r="W93" s="1"/>
      <c r="X93" s="1"/>
      <c r="Y93" s="1"/>
      <c r="Z93" s="1"/>
      <c r="AA93" s="1"/>
      <c r="AB93" s="1"/>
      <c r="AC93" s="1"/>
      <c r="AD93" s="1"/>
      <c r="AE93" s="1"/>
      <c r="AF93" s="1"/>
      <c r="AG93" s="1"/>
      <c r="AH93" s="1"/>
      <c r="AI93" s="1"/>
      <c r="AJ93" s="1"/>
      <c r="AK93" s="1"/>
      <c r="AL93" s="1"/>
      <c r="AM93" s="1"/>
    </row>
    <row r="94" spans="1:39" ht="11.25" customHeight="1" x14ac:dyDescent="0.25">
      <c r="A94" s="1"/>
      <c r="B94" s="1"/>
      <c r="C94" s="1"/>
      <c r="D94" s="1" t="s">
        <v>331</v>
      </c>
      <c r="E94" s="1" t="s">
        <v>332</v>
      </c>
      <c r="F94" s="1" t="s">
        <v>333</v>
      </c>
      <c r="G94" s="1"/>
      <c r="H94" s="1" t="s">
        <v>334</v>
      </c>
      <c r="I94" s="1" t="s">
        <v>221</v>
      </c>
      <c r="J94" s="1"/>
      <c r="K94" s="1"/>
      <c r="L94" s="1"/>
      <c r="M94" s="1"/>
      <c r="N94" s="1" t="s">
        <v>335</v>
      </c>
      <c r="O94" s="1" t="s">
        <v>336</v>
      </c>
      <c r="P94" s="1"/>
      <c r="Q94" s="1" t="str">
        <f t="shared" ref="Q94:Q96" si="3">+CONCATENATE($K$86,"_",N94,"_",O94)</f>
        <v>A6_ET14_Proyecto Integral Canal del Dique</v>
      </c>
      <c r="R94" s="1"/>
      <c r="S94" s="1"/>
      <c r="T94" s="1"/>
      <c r="U94" s="1"/>
      <c r="V94" s="1"/>
      <c r="W94" s="1"/>
      <c r="X94" s="1"/>
      <c r="Y94" s="1"/>
      <c r="Z94" s="1"/>
      <c r="AA94" s="1"/>
      <c r="AB94" s="1"/>
      <c r="AC94" s="1"/>
      <c r="AD94" s="1"/>
      <c r="AE94" s="1"/>
      <c r="AF94" s="1"/>
      <c r="AG94" s="1"/>
      <c r="AH94" s="1"/>
      <c r="AI94" s="1"/>
      <c r="AJ94" s="1"/>
      <c r="AK94" s="1"/>
      <c r="AL94" s="1"/>
      <c r="AM94" s="1"/>
    </row>
    <row r="95" spans="1:39" ht="11.25" customHeight="1" x14ac:dyDescent="0.25">
      <c r="A95" s="1"/>
      <c r="B95" s="1"/>
      <c r="C95" s="1"/>
      <c r="D95" s="1" t="s">
        <v>337</v>
      </c>
      <c r="E95" s="1" t="s">
        <v>338</v>
      </c>
      <c r="F95" s="1" t="s">
        <v>339</v>
      </c>
      <c r="G95" s="1"/>
      <c r="H95" s="1" t="s">
        <v>340</v>
      </c>
      <c r="I95" s="1" t="s">
        <v>328</v>
      </c>
      <c r="J95" s="1"/>
      <c r="K95" s="1"/>
      <c r="L95" s="1"/>
      <c r="M95" s="1"/>
      <c r="N95" s="1" t="s">
        <v>341</v>
      </c>
      <c r="O95" s="1" t="s">
        <v>342</v>
      </c>
      <c r="P95" s="1"/>
      <c r="Q95" s="1" t="str">
        <f t="shared" si="3"/>
        <v>A6_ET15_Ordenamiento Territorial alrededor del agua</v>
      </c>
      <c r="R95" s="1"/>
      <c r="S95" s="1"/>
      <c r="T95" s="1"/>
      <c r="U95" s="1"/>
      <c r="V95" s="1"/>
      <c r="W95" s="1"/>
      <c r="X95" s="1"/>
      <c r="Y95" s="1"/>
      <c r="Z95" s="1"/>
      <c r="AA95" s="1"/>
      <c r="AB95" s="1"/>
      <c r="AC95" s="1"/>
      <c r="AD95" s="1"/>
      <c r="AE95" s="1"/>
      <c r="AF95" s="1"/>
      <c r="AG95" s="1"/>
      <c r="AH95" s="1"/>
      <c r="AI95" s="1"/>
      <c r="AJ95" s="1"/>
      <c r="AK95" s="1"/>
      <c r="AL95" s="1"/>
      <c r="AM95" s="1"/>
    </row>
    <row r="96" spans="1:39" ht="11.25" customHeight="1" x14ac:dyDescent="0.25">
      <c r="A96" s="1"/>
      <c r="B96" s="1"/>
      <c r="C96" s="1"/>
      <c r="D96" s="1" t="s">
        <v>343</v>
      </c>
      <c r="E96" s="1" t="s">
        <v>344</v>
      </c>
      <c r="F96" s="1" t="s">
        <v>345</v>
      </c>
      <c r="G96" s="1"/>
      <c r="H96" s="1" t="s">
        <v>346</v>
      </c>
      <c r="I96" s="1" t="s">
        <v>328</v>
      </c>
      <c r="J96" s="1"/>
      <c r="K96" s="1"/>
      <c r="L96" s="1"/>
      <c r="M96" s="1"/>
      <c r="N96" s="1" t="s">
        <v>347</v>
      </c>
      <c r="O96" s="1" t="s">
        <v>348</v>
      </c>
      <c r="P96" s="1"/>
      <c r="Q96" s="1" t="str">
        <f t="shared" si="3"/>
        <v>A6_ET16_Proyecto Integral de La Mojana</v>
      </c>
      <c r="R96" s="1"/>
      <c r="S96" s="1"/>
      <c r="T96" s="1"/>
      <c r="U96" s="1"/>
      <c r="V96" s="1"/>
      <c r="W96" s="1"/>
      <c r="X96" s="1"/>
      <c r="Y96" s="1"/>
      <c r="Z96" s="1"/>
      <c r="AA96" s="1"/>
      <c r="AB96" s="1"/>
      <c r="AC96" s="1"/>
      <c r="AD96" s="1"/>
      <c r="AE96" s="1"/>
      <c r="AF96" s="1"/>
      <c r="AG96" s="1"/>
      <c r="AH96" s="1"/>
      <c r="AI96" s="1"/>
      <c r="AJ96" s="1"/>
      <c r="AK96" s="1"/>
      <c r="AL96" s="1"/>
      <c r="AM96" s="1"/>
    </row>
    <row r="97" spans="1:39" ht="11.25" customHeight="1" x14ac:dyDescent="0.25">
      <c r="A97" s="1"/>
      <c r="B97" s="1"/>
      <c r="C97" s="1"/>
      <c r="D97" s="1" t="s">
        <v>349</v>
      </c>
      <c r="E97" s="1" t="s">
        <v>350</v>
      </c>
      <c r="F97" s="1" t="s">
        <v>351</v>
      </c>
      <c r="G97" s="1"/>
      <c r="H97" s="1" t="s">
        <v>101</v>
      </c>
      <c r="I97" s="1"/>
      <c r="J97" s="1"/>
      <c r="K97" s="1"/>
      <c r="L97" s="1"/>
      <c r="M97" s="1"/>
      <c r="N97" s="1" t="s">
        <v>352</v>
      </c>
      <c r="O97" s="1" t="s">
        <v>353</v>
      </c>
      <c r="P97" s="1"/>
      <c r="Q97" s="1" t="str">
        <f t="shared" ref="Q97:Q109" si="4">+CONCATENATE($K$85,"_",N97,"_",O97)</f>
        <v xml:space="preserve">A5_ET17_Gestión de Hábitat </v>
      </c>
      <c r="R97" s="1"/>
      <c r="S97" s="1"/>
      <c r="T97" s="1"/>
      <c r="U97" s="1"/>
      <c r="V97" s="1"/>
      <c r="W97" s="1"/>
      <c r="X97" s="1"/>
      <c r="Y97" s="1"/>
      <c r="Z97" s="1"/>
      <c r="AA97" s="1"/>
      <c r="AB97" s="1"/>
      <c r="AC97" s="1"/>
      <c r="AD97" s="1"/>
      <c r="AE97" s="1"/>
      <c r="AF97" s="1"/>
      <c r="AG97" s="1"/>
      <c r="AH97" s="1"/>
      <c r="AI97" s="1"/>
      <c r="AJ97" s="1"/>
      <c r="AK97" s="1"/>
      <c r="AL97" s="1"/>
      <c r="AM97" s="1"/>
    </row>
    <row r="98" spans="1:39" ht="11.25" customHeight="1" x14ac:dyDescent="0.25">
      <c r="A98" s="1"/>
      <c r="B98" s="1"/>
      <c r="C98" s="1"/>
      <c r="D98" s="1" t="s">
        <v>354</v>
      </c>
      <c r="E98" s="1" t="s">
        <v>355</v>
      </c>
      <c r="F98" s="1" t="s">
        <v>356</v>
      </c>
      <c r="G98" s="1"/>
      <c r="H98" s="1"/>
      <c r="I98" s="1"/>
      <c r="J98" s="1"/>
      <c r="K98" s="1"/>
      <c r="L98" s="1"/>
      <c r="M98" s="1"/>
      <c r="N98" s="1" t="s">
        <v>357</v>
      </c>
      <c r="O98" s="1" t="s">
        <v>358</v>
      </c>
      <c r="P98" s="1"/>
      <c r="Q98" s="1" t="str">
        <f t="shared" si="4"/>
        <v>A5_ET17.1_Gestión de Hábitat (Sector Vivienda)</v>
      </c>
      <c r="R98" s="1"/>
      <c r="S98" s="1"/>
      <c r="T98" s="1"/>
      <c r="U98" s="1"/>
      <c r="V98" s="1"/>
      <c r="W98" s="1"/>
      <c r="X98" s="1"/>
      <c r="Y98" s="1"/>
      <c r="Z98" s="1"/>
      <c r="AA98" s="1"/>
      <c r="AB98" s="1"/>
      <c r="AC98" s="1"/>
      <c r="AD98" s="1"/>
      <c r="AE98" s="1"/>
      <c r="AF98" s="1"/>
      <c r="AG98" s="1"/>
      <c r="AH98" s="1"/>
      <c r="AI98" s="1"/>
      <c r="AJ98" s="1"/>
      <c r="AK98" s="1"/>
      <c r="AL98" s="1"/>
      <c r="AM98" s="1"/>
    </row>
    <row r="99" spans="1:39" ht="11.25" customHeight="1" x14ac:dyDescent="0.25">
      <c r="A99" s="1"/>
      <c r="B99" s="1"/>
      <c r="C99" s="1"/>
      <c r="D99" s="1" t="s">
        <v>359</v>
      </c>
      <c r="E99" s="1" t="s">
        <v>360</v>
      </c>
      <c r="F99" s="1" t="s">
        <v>361</v>
      </c>
      <c r="G99" s="1"/>
      <c r="H99" s="1"/>
      <c r="I99" s="1"/>
      <c r="J99" s="1"/>
      <c r="K99" s="1"/>
      <c r="L99" s="1"/>
      <c r="M99" s="1"/>
      <c r="N99" s="1" t="s">
        <v>362</v>
      </c>
      <c r="O99" s="1" t="s">
        <v>363</v>
      </c>
      <c r="P99" s="1"/>
      <c r="Q99" s="1" t="str">
        <f t="shared" si="4"/>
        <v>A5_ET17.2_Gestión de Hábitat (Habitacionales)</v>
      </c>
      <c r="R99" s="1"/>
      <c r="S99" s="1"/>
      <c r="T99" s="1"/>
      <c r="U99" s="1"/>
      <c r="V99" s="1"/>
      <c r="W99" s="1"/>
      <c r="X99" s="1"/>
      <c r="Y99" s="1"/>
      <c r="Z99" s="1"/>
      <c r="AA99" s="1"/>
      <c r="AB99" s="1"/>
      <c r="AC99" s="1"/>
      <c r="AD99" s="1"/>
      <c r="AE99" s="1"/>
      <c r="AF99" s="1"/>
      <c r="AG99" s="1"/>
      <c r="AH99" s="1"/>
      <c r="AI99" s="1"/>
      <c r="AJ99" s="1"/>
      <c r="AK99" s="1"/>
      <c r="AL99" s="1"/>
      <c r="AM99" s="1"/>
    </row>
    <row r="100" spans="1:39" ht="11.25" customHeight="1" x14ac:dyDescent="0.25">
      <c r="A100" s="1"/>
      <c r="B100" s="1"/>
      <c r="C100" s="1"/>
      <c r="D100" s="1" t="s">
        <v>364</v>
      </c>
      <c r="E100" s="1" t="s">
        <v>365</v>
      </c>
      <c r="F100" s="1" t="s">
        <v>366</v>
      </c>
      <c r="G100" s="1"/>
      <c r="H100" s="1"/>
      <c r="I100" s="1"/>
      <c r="J100" s="1"/>
      <c r="K100" s="1"/>
      <c r="L100" s="1"/>
      <c r="M100" s="1"/>
      <c r="N100" s="1" t="s">
        <v>367</v>
      </c>
      <c r="O100" s="1" t="s">
        <v>368</v>
      </c>
      <c r="P100" s="1"/>
      <c r="Q100" s="1" t="str">
        <f t="shared" si="4"/>
        <v>A5_ET17.3_Gestión de Hábitat (M. Gramalote)</v>
      </c>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1.25" customHeight="1" x14ac:dyDescent="0.25">
      <c r="A101" s="1"/>
      <c r="B101" s="1"/>
      <c r="C101" s="1"/>
      <c r="D101" s="1" t="s">
        <v>369</v>
      </c>
      <c r="E101" s="1" t="s">
        <v>370</v>
      </c>
      <c r="F101" s="1" t="s">
        <v>371</v>
      </c>
      <c r="G101" s="1"/>
      <c r="H101" s="1"/>
      <c r="I101" s="1"/>
      <c r="J101" s="1"/>
      <c r="K101" s="1"/>
      <c r="L101" s="1"/>
      <c r="M101" s="1"/>
      <c r="N101" s="1" t="s">
        <v>372</v>
      </c>
      <c r="O101" s="1" t="s">
        <v>373</v>
      </c>
      <c r="P101" s="1"/>
      <c r="Q101" s="1" t="str">
        <f t="shared" si="4"/>
        <v>A5_ET18_Gestión Infraestructura Resiliente</v>
      </c>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1.25" customHeight="1" x14ac:dyDescent="0.25">
      <c r="A102" s="1"/>
      <c r="B102" s="1"/>
      <c r="C102" s="1"/>
      <c r="D102" s="1" t="s">
        <v>374</v>
      </c>
      <c r="E102" s="1" t="s">
        <v>375</v>
      </c>
      <c r="F102" s="1" t="s">
        <v>376</v>
      </c>
      <c r="G102" s="1"/>
      <c r="H102" s="1"/>
      <c r="I102" s="1"/>
      <c r="J102" s="1"/>
      <c r="K102" s="1"/>
      <c r="L102" s="1"/>
      <c r="M102" s="1"/>
      <c r="N102" s="1" t="s">
        <v>377</v>
      </c>
      <c r="O102" s="1" t="s">
        <v>378</v>
      </c>
      <c r="P102" s="1"/>
      <c r="Q102" s="1" t="str">
        <f t="shared" si="4"/>
        <v>A5_ET18.1_Gestión Infraestructura Resiliente (M. Río Fonce)</v>
      </c>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1.25" customHeight="1" x14ac:dyDescent="0.25">
      <c r="A103" s="1"/>
      <c r="B103" s="1"/>
      <c r="C103" s="1"/>
      <c r="D103" s="1" t="s">
        <v>379</v>
      </c>
      <c r="E103" s="1" t="s">
        <v>380</v>
      </c>
      <c r="F103" s="1" t="s">
        <v>381</v>
      </c>
      <c r="G103" s="1"/>
      <c r="H103" s="1"/>
      <c r="I103" s="1"/>
      <c r="J103" s="1"/>
      <c r="K103" s="1"/>
      <c r="L103" s="1"/>
      <c r="M103" s="1"/>
      <c r="N103" s="1" t="s">
        <v>382</v>
      </c>
      <c r="O103" s="1" t="s">
        <v>383</v>
      </c>
      <c r="P103" s="1"/>
      <c r="Q103" s="1" t="str">
        <f t="shared" si="4"/>
        <v>A5_ET18.2_Gestión Infraestructura Resiliente (Sector Acueducto y Saneamiento Básico)</v>
      </c>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1.25" customHeight="1" x14ac:dyDescent="0.25">
      <c r="A104" s="1"/>
      <c r="B104" s="1"/>
      <c r="C104" s="1"/>
      <c r="D104" s="1" t="s">
        <v>384</v>
      </c>
      <c r="E104" s="1" t="s">
        <v>385</v>
      </c>
      <c r="F104" s="1" t="s">
        <v>386</v>
      </c>
      <c r="G104" s="1"/>
      <c r="H104" s="1"/>
      <c r="I104" s="1"/>
      <c r="J104" s="1"/>
      <c r="K104" s="1"/>
      <c r="L104" s="1"/>
      <c r="M104" s="1"/>
      <c r="N104" s="1" t="s">
        <v>144</v>
      </c>
      <c r="O104" s="1" t="s">
        <v>145</v>
      </c>
      <c r="P104" s="1"/>
      <c r="Q104" s="1" t="str">
        <f t="shared" si="4"/>
        <v>A5_ET18.3_Gestión Infraestructura Resiliente (Sector Salud)</v>
      </c>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1.25" customHeight="1" x14ac:dyDescent="0.25">
      <c r="A105" s="1"/>
      <c r="B105" s="1"/>
      <c r="C105" s="1"/>
      <c r="D105" s="1" t="s">
        <v>387</v>
      </c>
      <c r="E105" s="1" t="s">
        <v>388</v>
      </c>
      <c r="F105" s="1" t="s">
        <v>389</v>
      </c>
      <c r="G105" s="1"/>
      <c r="H105" s="1"/>
      <c r="I105" s="1"/>
      <c r="J105" s="1"/>
      <c r="K105" s="1"/>
      <c r="L105" s="1"/>
      <c r="M105" s="1"/>
      <c r="N105" s="1" t="s">
        <v>390</v>
      </c>
      <c r="O105" s="1" t="s">
        <v>391</v>
      </c>
      <c r="P105" s="1"/>
      <c r="Q105" s="1" t="str">
        <f t="shared" si="4"/>
        <v>A5_ET18.4_Gestión Infraestructura Resiliente (Sector Transporte)</v>
      </c>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1.25" customHeight="1" x14ac:dyDescent="0.25">
      <c r="A106" s="1"/>
      <c r="B106" s="1"/>
      <c r="C106" s="1"/>
      <c r="D106" s="1" t="s">
        <v>392</v>
      </c>
      <c r="E106" s="1" t="s">
        <v>393</v>
      </c>
      <c r="F106" s="1" t="s">
        <v>394</v>
      </c>
      <c r="G106" s="1"/>
      <c r="H106" s="1"/>
      <c r="I106" s="1"/>
      <c r="J106" s="1"/>
      <c r="K106" s="1"/>
      <c r="L106" s="1"/>
      <c r="M106" s="1"/>
      <c r="N106" s="1" t="s">
        <v>395</v>
      </c>
      <c r="O106" s="1" t="s">
        <v>396</v>
      </c>
      <c r="P106" s="1"/>
      <c r="Q106" s="1" t="str">
        <f t="shared" si="4"/>
        <v>A5_ET18.5_Gestión Infraestructura Resiliente (Sector Educación)</v>
      </c>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1.25" customHeight="1" x14ac:dyDescent="0.25">
      <c r="A107" s="1"/>
      <c r="B107" s="1"/>
      <c r="C107" s="1"/>
      <c r="D107" s="1" t="s">
        <v>397</v>
      </c>
      <c r="E107" s="1" t="s">
        <v>398</v>
      </c>
      <c r="F107" s="1" t="s">
        <v>399</v>
      </c>
      <c r="G107" s="1"/>
      <c r="H107" s="1"/>
      <c r="I107" s="1"/>
      <c r="J107" s="1"/>
      <c r="K107" s="1"/>
      <c r="L107" s="1"/>
      <c r="M107" s="1"/>
      <c r="N107" s="1" t="s">
        <v>400</v>
      </c>
      <c r="O107" s="1" t="s">
        <v>401</v>
      </c>
      <c r="P107" s="1"/>
      <c r="Q107" s="1" t="str">
        <f t="shared" si="4"/>
        <v xml:space="preserve">A5_ET19_Gestión del Riesgo </v>
      </c>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1.25" customHeight="1" x14ac:dyDescent="0.25">
      <c r="A108" s="1"/>
      <c r="B108" s="1"/>
      <c r="C108" s="1"/>
      <c r="D108" s="1" t="s">
        <v>402</v>
      </c>
      <c r="E108" s="1" t="s">
        <v>403</v>
      </c>
      <c r="F108" s="1" t="s">
        <v>404</v>
      </c>
      <c r="G108" s="1"/>
      <c r="H108" s="1"/>
      <c r="I108" s="1"/>
      <c r="J108" s="1"/>
      <c r="K108" s="1"/>
      <c r="L108" s="1"/>
      <c r="M108" s="1"/>
      <c r="N108" s="1" t="s">
        <v>405</v>
      </c>
      <c r="O108" s="1" t="s">
        <v>406</v>
      </c>
      <c r="P108" s="1"/>
      <c r="Q108" s="1" t="str">
        <f t="shared" si="4"/>
        <v>A5_ET19.1_Gestión del Riesgo (M. Jarillón de Cali)</v>
      </c>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1.25" customHeight="1" x14ac:dyDescent="0.25">
      <c r="A109" s="1"/>
      <c r="B109" s="1"/>
      <c r="C109" s="1"/>
      <c r="D109" s="1" t="s">
        <v>407</v>
      </c>
      <c r="E109" s="1" t="s">
        <v>408</v>
      </c>
      <c r="F109" s="1" t="s">
        <v>409</v>
      </c>
      <c r="G109" s="1"/>
      <c r="H109" s="1"/>
      <c r="I109" s="1"/>
      <c r="J109" s="1"/>
      <c r="K109" s="1"/>
      <c r="L109" s="1"/>
      <c r="M109" s="1"/>
      <c r="N109" s="1" t="s">
        <v>410</v>
      </c>
      <c r="O109" s="1" t="s">
        <v>411</v>
      </c>
      <c r="P109" s="1"/>
      <c r="Q109" s="1" t="str">
        <f t="shared" si="4"/>
        <v>A5_ET19.2_Gestión del Riesgo (Gestión del Suelo)</v>
      </c>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1.25" customHeight="1" x14ac:dyDescent="0.25">
      <c r="A110" s="1"/>
      <c r="B110" s="1"/>
      <c r="C110" s="1"/>
      <c r="D110" s="1" t="s">
        <v>412</v>
      </c>
      <c r="E110" s="1" t="s">
        <v>413</v>
      </c>
      <c r="F110" s="1" t="s">
        <v>414</v>
      </c>
      <c r="G110" s="1"/>
      <c r="H110" s="1"/>
      <c r="I110" s="1"/>
      <c r="J110" s="1"/>
      <c r="K110" s="1"/>
      <c r="L110" s="1"/>
      <c r="M110" s="1"/>
      <c r="N110" s="1" t="s">
        <v>415</v>
      </c>
      <c r="O110" s="1" t="s">
        <v>416</v>
      </c>
      <c r="P110" s="1"/>
      <c r="Q110" s="1" t="str">
        <f t="shared" ref="Q110:Q121" si="5">+CONCATENATE($K$82,"_",N110,"_",O110)</f>
        <v>A2_ET20_Gestión Jurídica, Defensa Judicial y Cobro Coactivo</v>
      </c>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1.25" customHeight="1" x14ac:dyDescent="0.25">
      <c r="A111" s="1"/>
      <c r="B111" s="1"/>
      <c r="C111" s="1"/>
      <c r="D111" s="1" t="s">
        <v>417</v>
      </c>
      <c r="E111" s="1" t="s">
        <v>418</v>
      </c>
      <c r="F111" s="1" t="s">
        <v>419</v>
      </c>
      <c r="G111" s="1"/>
      <c r="H111" s="1"/>
      <c r="I111" s="1"/>
      <c r="J111" s="1"/>
      <c r="K111" s="1"/>
      <c r="L111" s="1"/>
      <c r="M111" s="1"/>
      <c r="N111" s="1" t="s">
        <v>420</v>
      </c>
      <c r="O111" s="1" t="s">
        <v>421</v>
      </c>
      <c r="P111" s="1"/>
      <c r="Q111" s="1" t="str">
        <f t="shared" si="5"/>
        <v>A2_ET21_Gestión Contractual</v>
      </c>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1.25" customHeight="1" x14ac:dyDescent="0.25">
      <c r="A112" s="1"/>
      <c r="B112" s="1"/>
      <c r="C112" s="1"/>
      <c r="D112" s="1" t="s">
        <v>422</v>
      </c>
      <c r="E112" s="1" t="s">
        <v>423</v>
      </c>
      <c r="F112" s="1" t="s">
        <v>424</v>
      </c>
      <c r="G112" s="1"/>
      <c r="H112" s="1"/>
      <c r="I112" s="1"/>
      <c r="J112" s="1"/>
      <c r="K112" s="1"/>
      <c r="L112" s="1"/>
      <c r="M112" s="1"/>
      <c r="N112" s="1" t="s">
        <v>425</v>
      </c>
      <c r="O112" s="1" t="s">
        <v>426</v>
      </c>
      <c r="P112" s="1"/>
      <c r="Q112" s="1" t="str">
        <f t="shared" si="5"/>
        <v>A2_ET22_Gestión Jurídica Misional</v>
      </c>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1.25" customHeight="1" x14ac:dyDescent="0.25">
      <c r="A113" s="1"/>
      <c r="B113" s="1"/>
      <c r="C113" s="1"/>
      <c r="D113" s="1" t="s">
        <v>427</v>
      </c>
      <c r="E113" s="1" t="s">
        <v>428</v>
      </c>
      <c r="F113" s="1" t="s">
        <v>429</v>
      </c>
      <c r="G113" s="1"/>
      <c r="H113" s="1"/>
      <c r="I113" s="1"/>
      <c r="J113" s="1"/>
      <c r="K113" s="1"/>
      <c r="L113" s="1"/>
      <c r="M113" s="1"/>
      <c r="N113" s="1" t="s">
        <v>430</v>
      </c>
      <c r="O113" s="1" t="s">
        <v>431</v>
      </c>
      <c r="P113" s="1"/>
      <c r="Q113" s="1" t="str">
        <f t="shared" si="5"/>
        <v>A2_ET23_Liquidaciones e Incumplimientos</v>
      </c>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1.25" customHeight="1" x14ac:dyDescent="0.25">
      <c r="A114" s="1"/>
      <c r="B114" s="1"/>
      <c r="C114" s="1"/>
      <c r="D114" s="1" t="s">
        <v>432</v>
      </c>
      <c r="E114" s="1" t="s">
        <v>433</v>
      </c>
      <c r="F114" s="1" t="s">
        <v>434</v>
      </c>
      <c r="G114" s="1"/>
      <c r="H114" s="1"/>
      <c r="I114" s="1"/>
      <c r="J114" s="1"/>
      <c r="K114" s="1"/>
      <c r="L114" s="1"/>
      <c r="M114" s="1"/>
      <c r="N114" s="1" t="s">
        <v>435</v>
      </c>
      <c r="O114" s="1" t="s">
        <v>436</v>
      </c>
      <c r="P114" s="1"/>
      <c r="Q114" s="1" t="str">
        <f t="shared" si="5"/>
        <v>A2_ET24_Gestión Talento Humano</v>
      </c>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1.25" customHeight="1" x14ac:dyDescent="0.25">
      <c r="A115" s="1"/>
      <c r="B115" s="1"/>
      <c r="C115" s="1"/>
      <c r="D115" s="1" t="s">
        <v>437</v>
      </c>
      <c r="E115" s="1" t="s">
        <v>438</v>
      </c>
      <c r="F115" s="1" t="s">
        <v>439</v>
      </c>
      <c r="G115" s="1"/>
      <c r="H115" s="1"/>
      <c r="I115" s="1"/>
      <c r="J115" s="1"/>
      <c r="K115" s="1"/>
      <c r="L115" s="1"/>
      <c r="M115" s="1"/>
      <c r="N115" s="1" t="s">
        <v>440</v>
      </c>
      <c r="O115" s="1" t="s">
        <v>441</v>
      </c>
      <c r="P115" s="1"/>
      <c r="Q115" s="1" t="str">
        <f t="shared" si="5"/>
        <v>A2_ET25_Gestión de Servicios Administrativos y Gestión Documental</v>
      </c>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1.25" customHeight="1" x14ac:dyDescent="0.25">
      <c r="A116" s="1"/>
      <c r="B116" s="1"/>
      <c r="C116" s="1"/>
      <c r="D116" s="1" t="s">
        <v>442</v>
      </c>
      <c r="E116" s="1" t="s">
        <v>443</v>
      </c>
      <c r="F116" s="1" t="s">
        <v>444</v>
      </c>
      <c r="G116" s="1"/>
      <c r="H116" s="1"/>
      <c r="I116" s="1"/>
      <c r="J116" s="1"/>
      <c r="K116" s="1"/>
      <c r="L116" s="1"/>
      <c r="M116" s="1"/>
      <c r="N116" s="1" t="s">
        <v>445</v>
      </c>
      <c r="O116" s="1" t="s">
        <v>446</v>
      </c>
      <c r="P116" s="1"/>
      <c r="Q116" s="1" t="str">
        <f t="shared" si="5"/>
        <v>A2_ET26_Relacionamiento con el Ciudadano</v>
      </c>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1.25" customHeight="1" x14ac:dyDescent="0.25">
      <c r="A117" s="1"/>
      <c r="B117" s="3"/>
      <c r="C117" s="1"/>
      <c r="D117" s="1"/>
      <c r="E117" s="1" t="s">
        <v>101</v>
      </c>
      <c r="F117" s="1"/>
      <c r="G117" s="1"/>
      <c r="H117" s="1"/>
      <c r="I117" s="1"/>
      <c r="J117" s="1"/>
      <c r="K117" s="1"/>
      <c r="L117" s="1"/>
      <c r="M117" s="1"/>
      <c r="N117" s="1" t="s">
        <v>447</v>
      </c>
      <c r="O117" s="1" t="s">
        <v>448</v>
      </c>
      <c r="P117" s="1"/>
      <c r="Q117" s="1" t="str">
        <f t="shared" si="5"/>
        <v>A2_ET27_Gestión Financiera</v>
      </c>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1.25" customHeight="1" x14ac:dyDescent="0.25">
      <c r="A118" s="1"/>
      <c r="B118" s="3"/>
      <c r="C118" s="1"/>
      <c r="D118" s="1"/>
      <c r="E118" s="1"/>
      <c r="F118" s="1"/>
      <c r="G118" s="1"/>
      <c r="H118" s="1"/>
      <c r="I118" s="1"/>
      <c r="J118" s="1"/>
      <c r="K118" s="1"/>
      <c r="L118" s="1"/>
      <c r="M118" s="1"/>
      <c r="N118" s="1" t="s">
        <v>449</v>
      </c>
      <c r="O118" s="1" t="s">
        <v>450</v>
      </c>
      <c r="P118" s="1"/>
      <c r="Q118" s="1" t="str">
        <f t="shared" si="5"/>
        <v>A2_ET27.1_Gestión Financiera (Sección Contabilidad)</v>
      </c>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1.25" customHeight="1" x14ac:dyDescent="0.25">
      <c r="A119" s="1"/>
      <c r="B119" s="3"/>
      <c r="C119" s="1"/>
      <c r="D119" s="1"/>
      <c r="E119" s="1"/>
      <c r="F119" s="1"/>
      <c r="G119" s="1"/>
      <c r="H119" s="1"/>
      <c r="I119" s="1"/>
      <c r="J119" s="1"/>
      <c r="K119" s="1"/>
      <c r="L119" s="1"/>
      <c r="M119" s="1"/>
      <c r="N119" s="1" t="s">
        <v>451</v>
      </c>
      <c r="O119" s="1" t="s">
        <v>452</v>
      </c>
      <c r="P119" s="1"/>
      <c r="Q119" s="1" t="str">
        <f t="shared" si="5"/>
        <v>A2_ET27.2_Gestión Financiera (Sección Presupuesto)</v>
      </c>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1.25" customHeight="1" x14ac:dyDescent="0.25">
      <c r="A120" s="1"/>
      <c r="B120" s="3"/>
      <c r="C120" s="1"/>
      <c r="D120" s="1"/>
      <c r="E120" s="1"/>
      <c r="F120" s="1"/>
      <c r="G120" s="1"/>
      <c r="H120" s="1"/>
      <c r="I120" s="1"/>
      <c r="J120" s="1"/>
      <c r="K120" s="1"/>
      <c r="L120" s="1"/>
      <c r="M120" s="1"/>
      <c r="N120" s="1" t="s">
        <v>453</v>
      </c>
      <c r="O120" s="1" t="s">
        <v>454</v>
      </c>
      <c r="P120" s="1"/>
      <c r="Q120" s="1" t="str">
        <f t="shared" si="5"/>
        <v>A2_ET27.3_Gestión Financiera (Sección Tesorería)</v>
      </c>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1.25" customHeight="1" x14ac:dyDescent="0.25">
      <c r="A121" s="1"/>
      <c r="B121" s="3"/>
      <c r="C121" s="1"/>
      <c r="D121" s="1"/>
      <c r="E121" s="1"/>
      <c r="F121" s="1"/>
      <c r="G121" s="1"/>
      <c r="H121" s="1"/>
      <c r="I121" s="1"/>
      <c r="J121" s="1"/>
      <c r="K121" s="1"/>
      <c r="L121" s="1"/>
      <c r="M121" s="1"/>
      <c r="N121" s="1" t="s">
        <v>455</v>
      </c>
      <c r="O121" s="1" t="s">
        <v>456</v>
      </c>
      <c r="P121" s="1"/>
      <c r="Q121" s="1" t="str">
        <f t="shared" si="5"/>
        <v>A2_ET27.4_Gestión Financiera (Sección Central de Cuentas)</v>
      </c>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1.25" customHeight="1" x14ac:dyDescent="0.25">
      <c r="A122" s="1"/>
      <c r="B122" s="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1.25" customHeight="1" x14ac:dyDescent="0.25">
      <c r="A123" s="4">
        <v>9</v>
      </c>
      <c r="B123" s="2" t="s">
        <v>457</v>
      </c>
      <c r="C123" s="2" t="s">
        <v>458</v>
      </c>
      <c r="D123" s="2" t="s">
        <v>459</v>
      </c>
      <c r="E123" s="2" t="s">
        <v>460</v>
      </c>
      <c r="F123" s="2"/>
      <c r="G123" s="2" t="s">
        <v>461</v>
      </c>
      <c r="H123" s="2" t="s">
        <v>462</v>
      </c>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1.25" customHeight="1" x14ac:dyDescent="0.25">
      <c r="A124" s="1"/>
      <c r="B124" s="3" t="s">
        <v>463</v>
      </c>
      <c r="C124" s="1" t="s">
        <v>464</v>
      </c>
      <c r="D124" s="1" t="s">
        <v>465</v>
      </c>
      <c r="E124" s="1" t="s">
        <v>466</v>
      </c>
      <c r="F124" s="1"/>
      <c r="G124" s="1" t="s">
        <v>467</v>
      </c>
      <c r="H124" s="1" t="s">
        <v>468</v>
      </c>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1.25" customHeight="1" x14ac:dyDescent="0.25">
      <c r="A125" s="1"/>
      <c r="B125" s="3" t="s">
        <v>469</v>
      </c>
      <c r="C125" s="1" t="s">
        <v>470</v>
      </c>
      <c r="D125" s="1" t="s">
        <v>471</v>
      </c>
      <c r="E125" s="1" t="s">
        <v>472</v>
      </c>
      <c r="F125" s="1"/>
      <c r="G125" s="1" t="s">
        <v>473</v>
      </c>
      <c r="H125" s="1" t="s">
        <v>474</v>
      </c>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1.25" customHeight="1" x14ac:dyDescent="0.25">
      <c r="A126" s="1"/>
      <c r="B126" s="3" t="s">
        <v>475</v>
      </c>
      <c r="C126" s="1"/>
      <c r="D126" s="1" t="s">
        <v>476</v>
      </c>
      <c r="E126" s="1" t="s">
        <v>477</v>
      </c>
      <c r="F126" s="1"/>
      <c r="G126" s="1" t="s">
        <v>478</v>
      </c>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1.25" customHeight="1" x14ac:dyDescent="0.25">
      <c r="A127" s="1"/>
      <c r="B127" s="3"/>
      <c r="C127" s="1"/>
      <c r="D127" s="1"/>
      <c r="E127" s="1" t="s">
        <v>479</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1.25" customHeight="1" x14ac:dyDescent="0.25">
      <c r="A128" s="1"/>
      <c r="B128" s="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1.25" customHeight="1" x14ac:dyDescent="0.25">
      <c r="A129" s="1"/>
      <c r="B129" s="3"/>
      <c r="C129" s="25"/>
      <c r="D129" s="25"/>
      <c r="E129" s="25"/>
      <c r="F129" s="25"/>
      <c r="G129" s="25"/>
      <c r="H129" s="25"/>
      <c r="I129" s="25"/>
      <c r="J129" s="25"/>
      <c r="K129" s="25"/>
      <c r="L129" s="1"/>
      <c r="M129" s="1"/>
      <c r="N129" s="25"/>
      <c r="O129" s="25"/>
      <c r="P129" s="25"/>
      <c r="Q129" s="25"/>
      <c r="R129" s="25"/>
      <c r="S129" s="25"/>
      <c r="T129" s="25"/>
      <c r="U129" s="25"/>
      <c r="V129" s="25"/>
      <c r="W129" s="1"/>
      <c r="X129" s="1"/>
      <c r="Y129" s="1"/>
      <c r="Z129" s="1"/>
      <c r="AA129" s="1"/>
      <c r="AB129" s="1"/>
      <c r="AC129" s="1"/>
      <c r="AD129" s="1"/>
      <c r="AE129" s="1"/>
      <c r="AF129" s="1"/>
      <c r="AG129" s="1"/>
      <c r="AH129" s="1"/>
      <c r="AI129" s="1"/>
      <c r="AJ129" s="1"/>
      <c r="AK129" s="1"/>
      <c r="AL129" s="1"/>
      <c r="AM129" s="1"/>
    </row>
    <row r="130" spans="1:39" ht="18.75" customHeight="1" x14ac:dyDescent="0.25">
      <c r="A130" s="4">
        <v>10</v>
      </c>
      <c r="B130" s="83" t="s">
        <v>480</v>
      </c>
      <c r="C130" s="84"/>
      <c r="D130" s="84"/>
      <c r="E130" s="84"/>
      <c r="F130" s="84"/>
      <c r="G130" s="85"/>
      <c r="H130" s="25"/>
      <c r="I130" s="25"/>
      <c r="J130" s="25"/>
      <c r="K130" s="25"/>
      <c r="L130" s="1"/>
      <c r="M130" s="1"/>
      <c r="N130" s="25"/>
      <c r="O130" s="25"/>
      <c r="P130" s="25"/>
      <c r="Q130" s="25"/>
      <c r="R130" s="25"/>
      <c r="S130" s="25"/>
      <c r="T130" s="25"/>
      <c r="U130" s="25"/>
      <c r="V130" s="25"/>
      <c r="W130" s="1"/>
      <c r="X130" s="1"/>
      <c r="Y130" s="1"/>
      <c r="Z130" s="1"/>
      <c r="AA130" s="1"/>
      <c r="AB130" s="1"/>
      <c r="AC130" s="1"/>
      <c r="AD130" s="1"/>
      <c r="AE130" s="1"/>
      <c r="AF130" s="1"/>
      <c r="AG130" s="1"/>
      <c r="AH130" s="1"/>
      <c r="AI130" s="1"/>
      <c r="AJ130" s="1"/>
      <c r="AK130" s="1"/>
      <c r="AL130" s="1"/>
      <c r="AM130" s="1"/>
    </row>
    <row r="131" spans="1:39" ht="11.25" customHeight="1" x14ac:dyDescent="0.25">
      <c r="A131" s="1"/>
      <c r="B131" s="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1.25" customHeight="1" x14ac:dyDescent="0.25">
      <c r="A132" s="1"/>
      <c r="B132" s="2" t="s">
        <v>481</v>
      </c>
      <c r="C132" s="2" t="s">
        <v>482</v>
      </c>
      <c r="D132" s="83" t="s">
        <v>483</v>
      </c>
      <c r="E132" s="84"/>
      <c r="F132" s="84"/>
      <c r="G132" s="8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51" customHeight="1" x14ac:dyDescent="0.25">
      <c r="A133" s="1"/>
      <c r="B133" s="8" t="s">
        <v>484</v>
      </c>
      <c r="C133" s="6" t="s">
        <v>485</v>
      </c>
      <c r="D133" s="8" t="s">
        <v>486</v>
      </c>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51" customHeight="1" x14ac:dyDescent="0.25">
      <c r="A134" s="1"/>
      <c r="B134" s="8" t="s">
        <v>487</v>
      </c>
      <c r="C134" s="6" t="s">
        <v>488</v>
      </c>
      <c r="D134" s="8" t="s">
        <v>489</v>
      </c>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51" customHeight="1" x14ac:dyDescent="0.25">
      <c r="A135" s="1"/>
      <c r="B135" s="8" t="s">
        <v>490</v>
      </c>
      <c r="C135" s="6" t="s">
        <v>491</v>
      </c>
      <c r="D135" s="8" t="s">
        <v>492</v>
      </c>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51" customHeight="1" x14ac:dyDescent="0.25">
      <c r="A136" s="1"/>
      <c r="B136" s="8" t="s">
        <v>493</v>
      </c>
      <c r="C136" s="6" t="s">
        <v>494</v>
      </c>
      <c r="D136" s="8" t="s">
        <v>495</v>
      </c>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51" customHeight="1" x14ac:dyDescent="0.25">
      <c r="A137" s="1"/>
      <c r="B137" s="8" t="s">
        <v>496</v>
      </c>
      <c r="C137" s="6" t="s">
        <v>497</v>
      </c>
      <c r="D137" s="8" t="s">
        <v>498</v>
      </c>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51" customHeight="1" x14ac:dyDescent="0.25">
      <c r="A138" s="1"/>
      <c r="B138" s="8" t="s">
        <v>499</v>
      </c>
      <c r="C138" s="6" t="s">
        <v>500</v>
      </c>
      <c r="D138" s="8" t="s">
        <v>501</v>
      </c>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51" customHeight="1" x14ac:dyDescent="0.25">
      <c r="A139" s="1"/>
      <c r="B139" s="8" t="s">
        <v>502</v>
      </c>
      <c r="C139" s="6" t="s">
        <v>503</v>
      </c>
      <c r="D139" s="8" t="s">
        <v>504</v>
      </c>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51" customHeight="1" x14ac:dyDescent="0.25">
      <c r="A140" s="1"/>
      <c r="B140" s="8" t="s">
        <v>505</v>
      </c>
      <c r="C140" s="6" t="s">
        <v>506</v>
      </c>
      <c r="D140" s="8" t="s">
        <v>507</v>
      </c>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51" customHeight="1" x14ac:dyDescent="0.25">
      <c r="A141" s="1"/>
      <c r="B141" s="8" t="s">
        <v>508</v>
      </c>
      <c r="C141" s="6" t="s">
        <v>509</v>
      </c>
      <c r="D141" s="8" t="s">
        <v>510</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51" customHeight="1" x14ac:dyDescent="0.25">
      <c r="A142" s="1"/>
      <c r="B142" s="8" t="s">
        <v>511</v>
      </c>
      <c r="C142" s="6" t="s">
        <v>512</v>
      </c>
      <c r="D142" s="8" t="s">
        <v>513</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51" customHeight="1" x14ac:dyDescent="0.25">
      <c r="A143" s="1"/>
      <c r="B143" s="8" t="s">
        <v>514</v>
      </c>
      <c r="C143" s="6" t="s">
        <v>515</v>
      </c>
      <c r="D143" s="8" t="s">
        <v>516</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51" customHeight="1" x14ac:dyDescent="0.25">
      <c r="A144" s="1"/>
      <c r="B144" s="8" t="s">
        <v>517</v>
      </c>
      <c r="C144" s="6" t="s">
        <v>518</v>
      </c>
      <c r="D144" s="8" t="s">
        <v>519</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1.25" customHeight="1" x14ac:dyDescent="0.25">
      <c r="A145" s="1"/>
      <c r="B145" s="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1.25" customHeight="1" x14ac:dyDescent="0.25">
      <c r="A146" s="1"/>
      <c r="B146" s="3"/>
      <c r="C146" s="1" t="s">
        <v>520</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1.25" customHeight="1" x14ac:dyDescent="0.25">
      <c r="A147" s="1"/>
      <c r="B147" s="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1.25" customHeight="1" x14ac:dyDescent="0.25">
      <c r="A148" s="1"/>
      <c r="B148" s="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1.25" customHeight="1" x14ac:dyDescent="0.25">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1.25" customHeight="1" x14ac:dyDescent="0.25">
      <c r="A150" s="1"/>
      <c r="B150" s="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1.25" customHeight="1" x14ac:dyDescent="0.25">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5" customHeight="1" x14ac:dyDescent="0.25">
      <c r="A152" s="1"/>
      <c r="B152" s="86" t="s">
        <v>104</v>
      </c>
      <c r="C152" s="89" t="s">
        <v>483</v>
      </c>
      <c r="D152" s="89" t="s">
        <v>105</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1.25" customHeight="1" x14ac:dyDescent="0.25">
      <c r="A153" s="1"/>
      <c r="B153" s="87"/>
      <c r="C153" s="87"/>
      <c r="D153" s="87"/>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1.25" customHeight="1" x14ac:dyDescent="0.25">
      <c r="A154" s="1"/>
      <c r="B154" s="88"/>
      <c r="C154" s="88"/>
      <c r="D154" s="88"/>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1.25" customHeight="1" x14ac:dyDescent="0.25">
      <c r="A155" s="1"/>
      <c r="B155" s="26" t="s">
        <v>109</v>
      </c>
      <c r="C155" s="27" t="s">
        <v>521</v>
      </c>
      <c r="D155" s="27" t="s">
        <v>522</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1.25" customHeight="1" x14ac:dyDescent="0.25">
      <c r="A156" s="1"/>
      <c r="B156" s="26" t="s">
        <v>523</v>
      </c>
      <c r="C156" s="28" t="s">
        <v>524</v>
      </c>
      <c r="D156" s="28" t="s">
        <v>525</v>
      </c>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1.25" customHeight="1" x14ac:dyDescent="0.25">
      <c r="A157" s="1"/>
      <c r="B157" s="26" t="s">
        <v>526</v>
      </c>
      <c r="C157" s="27" t="s">
        <v>527</v>
      </c>
      <c r="D157" s="27" t="s">
        <v>528</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1.25" customHeight="1" x14ac:dyDescent="0.25">
      <c r="A158" s="1"/>
      <c r="B158" s="26" t="s">
        <v>529</v>
      </c>
      <c r="C158" s="28" t="s">
        <v>530</v>
      </c>
      <c r="D158" s="28" t="s">
        <v>531</v>
      </c>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1.25" customHeight="1" x14ac:dyDescent="0.25">
      <c r="A159" s="1"/>
      <c r="B159" s="26" t="s">
        <v>532</v>
      </c>
      <c r="C159" s="27" t="s">
        <v>533</v>
      </c>
      <c r="D159" s="27" t="s">
        <v>534</v>
      </c>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1.25" customHeight="1" x14ac:dyDescent="0.25">
      <c r="A160" s="1"/>
      <c r="B160" s="26" t="s">
        <v>535</v>
      </c>
      <c r="C160" s="28" t="s">
        <v>536</v>
      </c>
      <c r="D160" s="28" t="s">
        <v>537</v>
      </c>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1.25" customHeight="1" x14ac:dyDescent="0.25">
      <c r="A161" s="1"/>
      <c r="B161" s="26" t="s">
        <v>538</v>
      </c>
      <c r="C161" s="27" t="s">
        <v>539</v>
      </c>
      <c r="D161" s="27" t="s">
        <v>540</v>
      </c>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1.25" customHeight="1" x14ac:dyDescent="0.25">
      <c r="A162" s="1"/>
      <c r="B162" s="26" t="s">
        <v>541</v>
      </c>
      <c r="C162" s="28" t="s">
        <v>542</v>
      </c>
      <c r="D162" s="28" t="s">
        <v>543</v>
      </c>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1.25" customHeight="1" x14ac:dyDescent="0.25">
      <c r="A163" s="1"/>
      <c r="B163" s="26" t="s">
        <v>112</v>
      </c>
      <c r="C163" s="27" t="s">
        <v>544</v>
      </c>
      <c r="D163" s="27" t="s">
        <v>545</v>
      </c>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1.25" customHeight="1" x14ac:dyDescent="0.25">
      <c r="A164" s="1"/>
      <c r="B164" s="26" t="s">
        <v>115</v>
      </c>
      <c r="C164" s="28" t="s">
        <v>546</v>
      </c>
      <c r="D164" s="28" t="s">
        <v>547</v>
      </c>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1.25" customHeight="1" x14ac:dyDescent="0.25">
      <c r="A165" s="1"/>
      <c r="B165" s="26" t="s">
        <v>118</v>
      </c>
      <c r="C165" s="27" t="s">
        <v>548</v>
      </c>
      <c r="D165" s="27" t="s">
        <v>549</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1.25" customHeight="1" x14ac:dyDescent="0.25">
      <c r="A166" s="1"/>
      <c r="B166" s="26" t="s">
        <v>121</v>
      </c>
      <c r="C166" s="28" t="s">
        <v>550</v>
      </c>
      <c r="D166" s="28" t="s">
        <v>551</v>
      </c>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1.25" customHeight="1" x14ac:dyDescent="0.25">
      <c r="A167" s="1"/>
      <c r="B167" s="26" t="s">
        <v>124</v>
      </c>
      <c r="C167" s="27" t="s">
        <v>552</v>
      </c>
      <c r="D167" s="27" t="s">
        <v>553</v>
      </c>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1.25" customHeight="1" x14ac:dyDescent="0.25">
      <c r="A168" s="1"/>
      <c r="B168" s="26" t="s">
        <v>127</v>
      </c>
      <c r="C168" s="28" t="s">
        <v>554</v>
      </c>
      <c r="D168" s="28" t="s">
        <v>555</v>
      </c>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1.25" customHeight="1" x14ac:dyDescent="0.25">
      <c r="A169" s="1"/>
      <c r="B169" s="26" t="s">
        <v>130</v>
      </c>
      <c r="C169" s="27" t="s">
        <v>556</v>
      </c>
      <c r="D169" s="27" t="s">
        <v>557</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1.25" customHeight="1" x14ac:dyDescent="0.25">
      <c r="A170" s="1"/>
      <c r="B170" s="26" t="s">
        <v>558</v>
      </c>
      <c r="C170" s="29" t="s">
        <v>559</v>
      </c>
      <c r="D170" s="30" t="s">
        <v>560</v>
      </c>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1.25" customHeight="1" x14ac:dyDescent="0.25">
      <c r="A171" s="1"/>
      <c r="B171" s="26" t="s">
        <v>561</v>
      </c>
      <c r="C171" s="31" t="s">
        <v>562</v>
      </c>
      <c r="D171" s="31" t="s">
        <v>563</v>
      </c>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1.25" customHeight="1" x14ac:dyDescent="0.25">
      <c r="A172" s="1"/>
      <c r="B172" s="26" t="s">
        <v>564</v>
      </c>
      <c r="C172" s="29" t="s">
        <v>565</v>
      </c>
      <c r="D172" s="30" t="s">
        <v>566</v>
      </c>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1.25" customHeight="1" x14ac:dyDescent="0.25">
      <c r="A173" s="1"/>
      <c r="B173" s="26" t="s">
        <v>567</v>
      </c>
      <c r="C173" s="31" t="s">
        <v>568</v>
      </c>
      <c r="D173" s="31" t="s">
        <v>569</v>
      </c>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1.25" customHeight="1" x14ac:dyDescent="0.25">
      <c r="A174" s="1"/>
      <c r="B174" s="26" t="s">
        <v>570</v>
      </c>
      <c r="C174" s="29" t="s">
        <v>571</v>
      </c>
      <c r="D174" s="30" t="s">
        <v>572</v>
      </c>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1.25" customHeight="1" x14ac:dyDescent="0.25">
      <c r="A175" s="1"/>
      <c r="B175" s="26" t="s">
        <v>573</v>
      </c>
      <c r="C175" s="31" t="s">
        <v>574</v>
      </c>
      <c r="D175" s="31" t="s">
        <v>575</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1.25" customHeight="1" x14ac:dyDescent="0.25">
      <c r="A176" s="1"/>
      <c r="B176" s="26" t="s">
        <v>576</v>
      </c>
      <c r="C176" s="29" t="s">
        <v>577</v>
      </c>
      <c r="D176" s="30" t="s">
        <v>578</v>
      </c>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1.25" customHeight="1" x14ac:dyDescent="0.25">
      <c r="A177" s="1"/>
      <c r="B177" s="26" t="s">
        <v>579</v>
      </c>
      <c r="C177" s="31" t="s">
        <v>580</v>
      </c>
      <c r="D177" s="31" t="s">
        <v>581</v>
      </c>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1.25" customHeight="1" x14ac:dyDescent="0.25">
      <c r="A178" s="1"/>
      <c r="B178" s="26" t="s">
        <v>582</v>
      </c>
      <c r="C178" s="29" t="s">
        <v>583</v>
      </c>
      <c r="D178" s="30" t="s">
        <v>584</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1.25" customHeight="1" x14ac:dyDescent="0.25">
      <c r="A179" s="1"/>
      <c r="B179" s="26" t="s">
        <v>585</v>
      </c>
      <c r="C179" s="31" t="s">
        <v>586</v>
      </c>
      <c r="D179" s="31" t="s">
        <v>587</v>
      </c>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1.25" customHeight="1" x14ac:dyDescent="0.25">
      <c r="A180" s="1"/>
      <c r="B180" s="26" t="s">
        <v>588</v>
      </c>
      <c r="C180" s="29" t="s">
        <v>589</v>
      </c>
      <c r="D180" s="30" t="s">
        <v>590</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1.25" customHeight="1" x14ac:dyDescent="0.25">
      <c r="A181" s="1"/>
      <c r="B181" s="26" t="s">
        <v>591</v>
      </c>
      <c r="C181" s="31" t="s">
        <v>592</v>
      </c>
      <c r="D181" s="31" t="s">
        <v>593</v>
      </c>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1.25" customHeight="1" x14ac:dyDescent="0.25">
      <c r="A182" s="1"/>
      <c r="B182" s="26" t="s">
        <v>594</v>
      </c>
      <c r="C182" s="29" t="s">
        <v>595</v>
      </c>
      <c r="D182" s="30" t="s">
        <v>596</v>
      </c>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1.25" customHeight="1" x14ac:dyDescent="0.25">
      <c r="A183" s="1"/>
      <c r="B183" s="26" t="s">
        <v>597</v>
      </c>
      <c r="C183" s="31" t="s">
        <v>598</v>
      </c>
      <c r="D183" s="31" t="s">
        <v>599</v>
      </c>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1.25" customHeight="1" x14ac:dyDescent="0.25">
      <c r="A184" s="1"/>
      <c r="B184" s="26" t="s">
        <v>600</v>
      </c>
      <c r="C184" s="29" t="s">
        <v>601</v>
      </c>
      <c r="D184" s="30" t="s">
        <v>602</v>
      </c>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1.25" customHeight="1" x14ac:dyDescent="0.25">
      <c r="A185" s="1"/>
      <c r="B185" s="26" t="s">
        <v>603</v>
      </c>
      <c r="C185" s="31" t="s">
        <v>604</v>
      </c>
      <c r="D185" s="31" t="s">
        <v>605</v>
      </c>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1.25" customHeight="1" x14ac:dyDescent="0.25">
      <c r="A186" s="1"/>
      <c r="B186" s="26" t="s">
        <v>606</v>
      </c>
      <c r="C186" s="29" t="s">
        <v>607</v>
      </c>
      <c r="D186" s="30" t="s">
        <v>608</v>
      </c>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1.25" customHeight="1" x14ac:dyDescent="0.25">
      <c r="A187" s="1"/>
      <c r="B187" s="26" t="s">
        <v>609</v>
      </c>
      <c r="C187" s="31" t="s">
        <v>610</v>
      </c>
      <c r="D187" s="31" t="s">
        <v>611</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1.25" customHeight="1" x14ac:dyDescent="0.25">
      <c r="A188" s="1"/>
      <c r="B188" s="26" t="s">
        <v>612</v>
      </c>
      <c r="C188" s="29" t="s">
        <v>613</v>
      </c>
      <c r="D188" s="30" t="s">
        <v>614</v>
      </c>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1.25" customHeight="1" x14ac:dyDescent="0.25">
      <c r="A189" s="1"/>
      <c r="B189" s="26" t="s">
        <v>615</v>
      </c>
      <c r="C189" s="31" t="s">
        <v>616</v>
      </c>
      <c r="D189" s="31" t="s">
        <v>617</v>
      </c>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1.25" customHeight="1" x14ac:dyDescent="0.25">
      <c r="A190" s="1"/>
      <c r="B190" s="26" t="s">
        <v>618</v>
      </c>
      <c r="C190" s="29" t="s">
        <v>619</v>
      </c>
      <c r="D190" s="30" t="s">
        <v>620</v>
      </c>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1.25" customHeight="1" x14ac:dyDescent="0.25">
      <c r="A191" s="1"/>
      <c r="B191" s="26" t="s">
        <v>621</v>
      </c>
      <c r="C191" s="31" t="s">
        <v>622</v>
      </c>
      <c r="D191" s="31" t="s">
        <v>623</v>
      </c>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1.25" customHeight="1" x14ac:dyDescent="0.25">
      <c r="A192" s="1"/>
      <c r="B192" s="26" t="s">
        <v>624</v>
      </c>
      <c r="C192" s="29" t="s">
        <v>625</v>
      </c>
      <c r="D192" s="30" t="s">
        <v>626</v>
      </c>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1.25" customHeight="1" x14ac:dyDescent="0.25">
      <c r="A193" s="1"/>
      <c r="B193" s="26" t="s">
        <v>627</v>
      </c>
      <c r="C193" s="31" t="s">
        <v>628</v>
      </c>
      <c r="D193" s="31" t="s">
        <v>629</v>
      </c>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1.25" customHeight="1" x14ac:dyDescent="0.25">
      <c r="A194" s="1"/>
      <c r="B194" s="26" t="s">
        <v>630</v>
      </c>
      <c r="C194" s="29" t="s">
        <v>631</v>
      </c>
      <c r="D194" s="30" t="s">
        <v>632</v>
      </c>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1.25" customHeight="1" x14ac:dyDescent="0.25">
      <c r="A195" s="1"/>
      <c r="B195" s="26" t="s">
        <v>633</v>
      </c>
      <c r="C195" s="31" t="s">
        <v>634</v>
      </c>
      <c r="D195" s="31" t="s">
        <v>635</v>
      </c>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1.25" customHeight="1" x14ac:dyDescent="0.25">
      <c r="A196" s="1"/>
      <c r="B196" s="26" t="s">
        <v>636</v>
      </c>
      <c r="C196" s="29" t="s">
        <v>637</v>
      </c>
      <c r="D196" s="30" t="s">
        <v>638</v>
      </c>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1.25" customHeight="1" x14ac:dyDescent="0.25">
      <c r="A197" s="1"/>
      <c r="B197" s="26" t="s">
        <v>639</v>
      </c>
      <c r="C197" s="31" t="s">
        <v>640</v>
      </c>
      <c r="D197" s="31" t="s">
        <v>641</v>
      </c>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1.25" customHeight="1" x14ac:dyDescent="0.25">
      <c r="A198" s="1"/>
      <c r="B198" s="26" t="s">
        <v>642</v>
      </c>
      <c r="C198" s="29" t="s">
        <v>643</v>
      </c>
      <c r="D198" s="30" t="s">
        <v>644</v>
      </c>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1.25" customHeight="1" x14ac:dyDescent="0.25">
      <c r="A199" s="1"/>
      <c r="B199" s="26" t="s">
        <v>645</v>
      </c>
      <c r="C199" s="31" t="s">
        <v>646</v>
      </c>
      <c r="D199" s="31" t="s">
        <v>647</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1.25" customHeight="1" x14ac:dyDescent="0.25">
      <c r="A200" s="1"/>
      <c r="B200" s="26" t="s">
        <v>648</v>
      </c>
      <c r="C200" s="29" t="s">
        <v>649</v>
      </c>
      <c r="D200" s="30" t="s">
        <v>650</v>
      </c>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53.25" customHeight="1" x14ac:dyDescent="0.25">
      <c r="A201" s="1"/>
      <c r="B201" s="26" t="s">
        <v>651</v>
      </c>
      <c r="C201" s="31" t="s">
        <v>652</v>
      </c>
      <c r="D201" s="31" t="s">
        <v>653</v>
      </c>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55.5" customHeight="1" x14ac:dyDescent="0.25">
      <c r="A202" s="1"/>
      <c r="B202" s="26" t="s">
        <v>654</v>
      </c>
      <c r="C202" s="29" t="s">
        <v>655</v>
      </c>
      <c r="D202" s="30" t="s">
        <v>656</v>
      </c>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1.25" customHeight="1" x14ac:dyDescent="0.25">
      <c r="A203" s="1"/>
      <c r="B203" s="26" t="s">
        <v>657</v>
      </c>
      <c r="C203" s="31" t="s">
        <v>658</v>
      </c>
      <c r="D203" s="31" t="s">
        <v>659</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1.25" customHeight="1" x14ac:dyDescent="0.25">
      <c r="A204" s="1"/>
      <c r="B204" s="26" t="s">
        <v>660</v>
      </c>
      <c r="C204" s="29" t="s">
        <v>661</v>
      </c>
      <c r="D204" s="30" t="s">
        <v>662</v>
      </c>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1.25" customHeight="1" x14ac:dyDescent="0.25">
      <c r="A205" s="1"/>
      <c r="B205" s="26" t="s">
        <v>663</v>
      </c>
      <c r="C205" s="31" t="s">
        <v>664</v>
      </c>
      <c r="D205" s="31" t="s">
        <v>665</v>
      </c>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1.25" customHeight="1" x14ac:dyDescent="0.25">
      <c r="A206" s="1"/>
      <c r="B206" s="26" t="s">
        <v>666</v>
      </c>
      <c r="C206" s="29" t="s">
        <v>667</v>
      </c>
      <c r="D206" s="30" t="s">
        <v>668</v>
      </c>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1.25" customHeight="1" x14ac:dyDescent="0.25">
      <c r="A207" s="1"/>
      <c r="B207" s="26" t="s">
        <v>669</v>
      </c>
      <c r="C207" s="31" t="s">
        <v>670</v>
      </c>
      <c r="D207" s="31" t="s">
        <v>671</v>
      </c>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1.25" customHeight="1" x14ac:dyDescent="0.25">
      <c r="A208" s="1"/>
      <c r="B208" s="26" t="s">
        <v>672</v>
      </c>
      <c r="C208" s="29" t="s">
        <v>673</v>
      </c>
      <c r="D208" s="30" t="s">
        <v>674</v>
      </c>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1.25" customHeight="1" x14ac:dyDescent="0.25">
      <c r="A209" s="1"/>
      <c r="B209" s="26" t="s">
        <v>675</v>
      </c>
      <c r="C209" s="31" t="s">
        <v>676</v>
      </c>
      <c r="D209" s="31" t="s">
        <v>677</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1.25" customHeight="1" x14ac:dyDescent="0.25">
      <c r="A210" s="1"/>
      <c r="B210" s="26" t="s">
        <v>678</v>
      </c>
      <c r="C210" s="31" t="s">
        <v>679</v>
      </c>
      <c r="D210" s="31" t="s">
        <v>680</v>
      </c>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1.25" customHeight="1" x14ac:dyDescent="0.25">
      <c r="A211" s="1"/>
      <c r="B211" s="26" t="s">
        <v>681</v>
      </c>
      <c r="C211" s="29" t="s">
        <v>682</v>
      </c>
      <c r="D211" s="30" t="s">
        <v>683</v>
      </c>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1.25" customHeight="1" x14ac:dyDescent="0.25">
      <c r="A212" s="1"/>
      <c r="B212" s="26" t="s">
        <v>684</v>
      </c>
      <c r="C212" s="31" t="s">
        <v>685</v>
      </c>
      <c r="D212" s="27" t="s">
        <v>686</v>
      </c>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1.25" customHeight="1" x14ac:dyDescent="0.25">
      <c r="A213" s="1"/>
      <c r="B213" s="26" t="s">
        <v>687</v>
      </c>
      <c r="C213" s="29" t="s">
        <v>688</v>
      </c>
      <c r="D213" s="30" t="s">
        <v>689</v>
      </c>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1.25" customHeight="1" x14ac:dyDescent="0.25">
      <c r="A214" s="1"/>
      <c r="B214" s="26" t="s">
        <v>690</v>
      </c>
      <c r="C214" s="31" t="s">
        <v>691</v>
      </c>
      <c r="D214" s="27" t="s">
        <v>692</v>
      </c>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1.25" customHeight="1" x14ac:dyDescent="0.25">
      <c r="A215" s="1"/>
      <c r="B215" s="26" t="s">
        <v>693</v>
      </c>
      <c r="C215" s="29" t="s">
        <v>694</v>
      </c>
      <c r="D215" s="30" t="s">
        <v>695</v>
      </c>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1.25" customHeight="1" x14ac:dyDescent="0.25">
      <c r="A216" s="1"/>
      <c r="B216" s="26" t="s">
        <v>696</v>
      </c>
      <c r="C216" s="31" t="s">
        <v>697</v>
      </c>
      <c r="D216" s="31" t="s">
        <v>698</v>
      </c>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1.25" customHeight="1" x14ac:dyDescent="0.25">
      <c r="A217" s="1"/>
      <c r="B217" s="26" t="s">
        <v>699</v>
      </c>
      <c r="C217" s="29" t="s">
        <v>700</v>
      </c>
      <c r="D217" s="30" t="s">
        <v>701</v>
      </c>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1.25" customHeight="1" x14ac:dyDescent="0.25">
      <c r="A218" s="1"/>
      <c r="B218" s="26" t="s">
        <v>702</v>
      </c>
      <c r="C218" s="31" t="s">
        <v>703</v>
      </c>
      <c r="D218" s="31" t="s">
        <v>704</v>
      </c>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1.25" customHeight="1" x14ac:dyDescent="0.25">
      <c r="A219" s="1"/>
      <c r="B219" s="26" t="s">
        <v>705</v>
      </c>
      <c r="C219" s="29" t="s">
        <v>706</v>
      </c>
      <c r="D219" s="30" t="s">
        <v>707</v>
      </c>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1.25" customHeight="1" x14ac:dyDescent="0.25">
      <c r="A220" s="1"/>
      <c r="B220" s="26" t="s">
        <v>708</v>
      </c>
      <c r="C220" s="31" t="s">
        <v>709</v>
      </c>
      <c r="D220" s="31" t="s">
        <v>710</v>
      </c>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1.25" customHeight="1" x14ac:dyDescent="0.25">
      <c r="A221" s="1"/>
      <c r="B221" s="26" t="s">
        <v>711</v>
      </c>
      <c r="C221" s="29" t="s">
        <v>712</v>
      </c>
      <c r="D221" s="30" t="s">
        <v>713</v>
      </c>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1.25" customHeight="1" x14ac:dyDescent="0.25">
      <c r="A222" s="1"/>
      <c r="B222" s="26" t="s">
        <v>714</v>
      </c>
      <c r="C222" s="29" t="s">
        <v>715</v>
      </c>
      <c r="D222" s="30" t="s">
        <v>716</v>
      </c>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1.25" customHeight="1" x14ac:dyDescent="0.25">
      <c r="A223" s="1"/>
      <c r="B223" s="26" t="s">
        <v>717</v>
      </c>
      <c r="C223" s="31" t="s">
        <v>718</v>
      </c>
      <c r="D223" s="31" t="s">
        <v>719</v>
      </c>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1.25" customHeight="1" x14ac:dyDescent="0.25">
      <c r="A224" s="1"/>
      <c r="B224" s="26" t="s">
        <v>720</v>
      </c>
      <c r="C224" s="29" t="s">
        <v>721</v>
      </c>
      <c r="D224" s="30" t="s">
        <v>722</v>
      </c>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1.25" customHeight="1" x14ac:dyDescent="0.25">
      <c r="A225" s="1"/>
      <c r="B225" s="26" t="s">
        <v>723</v>
      </c>
      <c r="C225" s="31" t="s">
        <v>724</v>
      </c>
      <c r="D225" s="27" t="s">
        <v>725</v>
      </c>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1.25" customHeight="1" x14ac:dyDescent="0.25">
      <c r="A226" s="1"/>
      <c r="B226" s="26" t="s">
        <v>726</v>
      </c>
      <c r="C226" s="29" t="s">
        <v>727</v>
      </c>
      <c r="D226" s="28" t="s">
        <v>728</v>
      </c>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1.25" customHeight="1" x14ac:dyDescent="0.25">
      <c r="A227" s="1"/>
      <c r="B227" s="26" t="s">
        <v>729</v>
      </c>
      <c r="C227" s="31" t="s">
        <v>730</v>
      </c>
      <c r="D227" s="31" t="s">
        <v>731</v>
      </c>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1.25" customHeight="1" x14ac:dyDescent="0.25">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1.25" customHeight="1" x14ac:dyDescent="0.25">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1.25" customHeight="1" x14ac:dyDescent="0.25">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1.25" customHeight="1" x14ac:dyDescent="0.25">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1.25" customHeight="1" x14ac:dyDescent="0.25">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1.25" customHeight="1" x14ac:dyDescent="0.25">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1.25" customHeight="1" x14ac:dyDescent="0.25">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1.25" customHeight="1" x14ac:dyDescent="0.25">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1.25" customHeight="1" x14ac:dyDescent="0.25">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1.25" customHeight="1" x14ac:dyDescent="0.25">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1.25" customHeight="1" x14ac:dyDescent="0.25">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1.25" customHeight="1" x14ac:dyDescent="0.25">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1.25" customHeight="1" x14ac:dyDescent="0.25">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1.25" customHeight="1" x14ac:dyDescent="0.25">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1.25" customHeight="1" x14ac:dyDescent="0.25">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1.25" customHeight="1" x14ac:dyDescent="0.25">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1.25" customHeight="1" x14ac:dyDescent="0.25">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1.25" customHeight="1" x14ac:dyDescent="0.25">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1.25" customHeight="1" x14ac:dyDescent="0.25">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1.25" customHeight="1" x14ac:dyDescent="0.25">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1.25" customHeight="1" x14ac:dyDescent="0.25">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1.25" customHeight="1" x14ac:dyDescent="0.25">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1.25" customHeight="1" x14ac:dyDescent="0.25">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1.25" customHeight="1" x14ac:dyDescent="0.25">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1.25" customHeight="1" x14ac:dyDescent="0.25">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1.25" customHeight="1" x14ac:dyDescent="0.25">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1.25" customHeight="1" x14ac:dyDescent="0.25">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1.25" customHeight="1" x14ac:dyDescent="0.25">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1.25" customHeight="1" x14ac:dyDescent="0.25">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1.25" customHeight="1" x14ac:dyDescent="0.25">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1.25" customHeight="1" x14ac:dyDescent="0.25">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1.25" customHeight="1" x14ac:dyDescent="0.25">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1.25" customHeight="1" x14ac:dyDescent="0.25">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1.25" customHeight="1" x14ac:dyDescent="0.25">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1.25" customHeight="1" x14ac:dyDescent="0.25">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1.25" customHeight="1" x14ac:dyDescent="0.25">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1.25" customHeight="1" x14ac:dyDescent="0.25">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1.25" customHeight="1" x14ac:dyDescent="0.25">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1.25" customHeight="1" x14ac:dyDescent="0.25">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1.25" customHeight="1" x14ac:dyDescent="0.25">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1.25" customHeight="1" x14ac:dyDescent="0.25">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1.25" customHeight="1" x14ac:dyDescent="0.25">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1.25" customHeight="1" x14ac:dyDescent="0.25">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1.25" customHeight="1" x14ac:dyDescent="0.25">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1.25" customHeight="1" x14ac:dyDescent="0.25">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1.25" customHeight="1" x14ac:dyDescent="0.25">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1.25" customHeight="1" x14ac:dyDescent="0.25">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1.25" customHeight="1" x14ac:dyDescent="0.25">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1.25" customHeight="1" x14ac:dyDescent="0.25">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1.25" customHeight="1" x14ac:dyDescent="0.25">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1.25" customHeight="1" x14ac:dyDescent="0.25">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1.25" customHeight="1" x14ac:dyDescent="0.25">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1.25" customHeight="1" x14ac:dyDescent="0.25">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1.25" customHeight="1" x14ac:dyDescent="0.25">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1.25" customHeight="1" x14ac:dyDescent="0.25">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1.25" customHeight="1" x14ac:dyDescent="0.25">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1.25" customHeight="1" x14ac:dyDescent="0.25">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1.25" customHeight="1" x14ac:dyDescent="0.25">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1.25" customHeight="1" x14ac:dyDescent="0.25">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1.25" customHeight="1" x14ac:dyDescent="0.25">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1.25" customHeight="1" x14ac:dyDescent="0.25">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1.25" customHeight="1" x14ac:dyDescent="0.25">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1.25" customHeight="1" x14ac:dyDescent="0.25">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1.25" customHeight="1" x14ac:dyDescent="0.25">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1.25" customHeight="1" x14ac:dyDescent="0.25">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1.25" customHeight="1" x14ac:dyDescent="0.25">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1.25" customHeight="1" x14ac:dyDescent="0.25">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1.25" customHeight="1" x14ac:dyDescent="0.25">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1.25" customHeight="1" x14ac:dyDescent="0.25">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1.25" customHeight="1" x14ac:dyDescent="0.25">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1.25" customHeight="1" x14ac:dyDescent="0.25">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1.25" customHeight="1" x14ac:dyDescent="0.25">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1.25" customHeight="1" x14ac:dyDescent="0.25">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1.25" customHeight="1" x14ac:dyDescent="0.25">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1.25" customHeight="1" x14ac:dyDescent="0.25">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1.25" customHeight="1" x14ac:dyDescent="0.25">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1.25" customHeight="1" x14ac:dyDescent="0.25">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1.25" customHeight="1" x14ac:dyDescent="0.25">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1.25" customHeight="1" x14ac:dyDescent="0.25">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1.25" customHeight="1" x14ac:dyDescent="0.25">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1.25" customHeight="1" x14ac:dyDescent="0.25">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1.25" customHeight="1" x14ac:dyDescent="0.25">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1.25" customHeight="1" x14ac:dyDescent="0.25">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1.25" customHeight="1" x14ac:dyDescent="0.25">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1.25" customHeight="1" x14ac:dyDescent="0.25">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1.25" customHeight="1" x14ac:dyDescent="0.25">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1.25" customHeight="1" x14ac:dyDescent="0.25">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1.25" customHeight="1" x14ac:dyDescent="0.25">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1.25" customHeight="1" x14ac:dyDescent="0.25">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1.25" customHeight="1" x14ac:dyDescent="0.25">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1.25" customHeight="1" x14ac:dyDescent="0.25">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1.25" customHeight="1" x14ac:dyDescent="0.25">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1.25" customHeight="1" x14ac:dyDescent="0.25">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1.25" customHeight="1" x14ac:dyDescent="0.25">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1.25" customHeight="1" x14ac:dyDescent="0.25">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1.25" customHeight="1" x14ac:dyDescent="0.25">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1.25" customHeight="1" x14ac:dyDescent="0.25">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1.25" customHeight="1" x14ac:dyDescent="0.25">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1.25" customHeight="1" x14ac:dyDescent="0.25">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1.25" customHeight="1" x14ac:dyDescent="0.25">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1.25" customHeight="1" x14ac:dyDescent="0.25">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1.25" customHeight="1" x14ac:dyDescent="0.25">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1.25" customHeight="1" x14ac:dyDescent="0.25">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1.25" customHeight="1" x14ac:dyDescent="0.25">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1.25" customHeight="1" x14ac:dyDescent="0.25">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1.25" customHeight="1" x14ac:dyDescent="0.25">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1.25" customHeight="1" x14ac:dyDescent="0.25">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1.25" customHeight="1" x14ac:dyDescent="0.25">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1.25" customHeight="1" x14ac:dyDescent="0.25">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1.25" customHeight="1" x14ac:dyDescent="0.25">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1.25" customHeight="1" x14ac:dyDescent="0.25">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1.25" customHeight="1" x14ac:dyDescent="0.25">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1.25" customHeight="1" x14ac:dyDescent="0.25">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1.25" customHeight="1" x14ac:dyDescent="0.25">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1.25" customHeight="1" x14ac:dyDescent="0.25">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1.25" customHeight="1" x14ac:dyDescent="0.25">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1.25" customHeight="1" x14ac:dyDescent="0.25">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1.25" customHeight="1" x14ac:dyDescent="0.25">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1.25" customHeight="1" x14ac:dyDescent="0.25">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1.25" customHeight="1" x14ac:dyDescent="0.25">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1.25" customHeight="1" x14ac:dyDescent="0.25">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1.25" customHeight="1" x14ac:dyDescent="0.25">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1.25" customHeight="1" x14ac:dyDescent="0.25">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1.25" customHeight="1" x14ac:dyDescent="0.25">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1.25" customHeight="1" x14ac:dyDescent="0.25">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1.25" customHeight="1" x14ac:dyDescent="0.25">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1.25" customHeight="1" x14ac:dyDescent="0.25">
      <c r="A354" s="1"/>
      <c r="B354" s="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ht="11.25" customHeight="1" x14ac:dyDescent="0.25">
      <c r="A355" s="1"/>
      <c r="B355" s="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1:39" ht="11.25" customHeight="1" x14ac:dyDescent="0.25">
      <c r="A356" s="1"/>
      <c r="B356" s="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1:39" ht="11.25" customHeight="1" x14ac:dyDescent="0.25">
      <c r="A357" s="1"/>
      <c r="B357" s="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1:39" ht="11.25" customHeight="1" x14ac:dyDescent="0.25">
      <c r="A358" s="1"/>
      <c r="B358" s="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1:39" ht="11.25" customHeight="1" x14ac:dyDescent="0.25">
      <c r="A359" s="1"/>
      <c r="B359" s="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1:39" ht="11.25" customHeight="1" x14ac:dyDescent="0.25">
      <c r="A360" s="1"/>
      <c r="B360" s="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1:39" ht="11.25" customHeight="1" x14ac:dyDescent="0.25">
      <c r="A361" s="1"/>
      <c r="B361" s="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ht="11.25" customHeight="1" x14ac:dyDescent="0.25">
      <c r="A362" s="1"/>
      <c r="B362" s="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ht="11.25" customHeight="1" x14ac:dyDescent="0.25">
      <c r="A363" s="1"/>
      <c r="B363" s="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1:39" ht="11.25" customHeight="1" x14ac:dyDescent="0.25">
      <c r="A364" s="1"/>
      <c r="B364" s="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1:39" ht="11.25" customHeight="1" x14ac:dyDescent="0.25">
      <c r="A365" s="1"/>
      <c r="B365" s="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1:39" ht="11.25" customHeight="1" x14ac:dyDescent="0.25">
      <c r="A366" s="1"/>
      <c r="B366" s="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1:39" ht="11.25" customHeight="1" x14ac:dyDescent="0.25">
      <c r="A367" s="1"/>
      <c r="B367" s="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1:39" ht="11.25" customHeight="1" x14ac:dyDescent="0.25">
      <c r="A368" s="1"/>
      <c r="B368" s="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ht="11.25" customHeight="1" x14ac:dyDescent="0.25">
      <c r="A369" s="1"/>
      <c r="B369" s="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ht="11.25" customHeight="1" x14ac:dyDescent="0.25">
      <c r="A370" s="1"/>
      <c r="B370" s="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1:39" ht="11.25" customHeight="1" x14ac:dyDescent="0.25">
      <c r="A371" s="1"/>
      <c r="B371" s="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1:39" ht="11.25" customHeight="1" x14ac:dyDescent="0.25">
      <c r="A372" s="1"/>
      <c r="B372" s="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1:39" ht="11.25" customHeight="1" x14ac:dyDescent="0.25">
      <c r="A373" s="1"/>
      <c r="B373" s="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1:39" ht="11.25" customHeight="1" x14ac:dyDescent="0.25">
      <c r="A374" s="1"/>
      <c r="B374" s="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1:39" ht="11.25" customHeight="1" x14ac:dyDescent="0.25">
      <c r="A375" s="1"/>
      <c r="B375" s="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ht="11.25" customHeight="1" x14ac:dyDescent="0.25">
      <c r="A376" s="1"/>
      <c r="B376" s="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ht="11.25" customHeight="1" x14ac:dyDescent="0.25">
      <c r="A377" s="1"/>
      <c r="B377" s="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ht="11.25" customHeight="1" x14ac:dyDescent="0.25">
      <c r="A378" s="1"/>
      <c r="B378" s="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ht="11.25" customHeight="1" x14ac:dyDescent="0.25">
      <c r="A379" s="1"/>
      <c r="B379" s="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ht="11.25" customHeight="1" x14ac:dyDescent="0.25">
      <c r="A380" s="1"/>
      <c r="B380" s="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ht="11.25" customHeight="1" x14ac:dyDescent="0.25">
      <c r="A381" s="1"/>
      <c r="B381" s="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ht="11.25" customHeight="1" x14ac:dyDescent="0.25">
      <c r="A382" s="1"/>
      <c r="B382" s="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ht="11.25" customHeight="1" x14ac:dyDescent="0.25">
      <c r="A383" s="1"/>
      <c r="B383" s="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ht="11.25" customHeight="1" x14ac:dyDescent="0.25">
      <c r="A384" s="1"/>
      <c r="B384" s="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ht="11.25" customHeight="1" x14ac:dyDescent="0.25">
      <c r="A385" s="1"/>
      <c r="B385" s="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ht="11.25" customHeight="1" x14ac:dyDescent="0.25">
      <c r="A386" s="1"/>
      <c r="B386" s="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ht="11.25" customHeight="1" x14ac:dyDescent="0.25">
      <c r="A387" s="1"/>
      <c r="B387" s="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ht="11.25" customHeight="1" x14ac:dyDescent="0.25">
      <c r="A388" s="1"/>
      <c r="B388" s="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ht="11.25" customHeight="1" x14ac:dyDescent="0.25">
      <c r="A389" s="1"/>
      <c r="B389" s="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ht="11.25" customHeight="1" x14ac:dyDescent="0.25">
      <c r="A390" s="1"/>
      <c r="B390" s="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1:39" ht="11.25" customHeight="1" x14ac:dyDescent="0.25">
      <c r="A391" s="1"/>
      <c r="B391" s="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1:39" ht="11.25" customHeight="1" x14ac:dyDescent="0.25">
      <c r="A392" s="1"/>
      <c r="B392" s="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1:39" ht="11.25" customHeight="1" x14ac:dyDescent="0.25">
      <c r="A393" s="1"/>
      <c r="B393" s="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1:39" ht="11.25" customHeight="1" x14ac:dyDescent="0.25">
      <c r="A394" s="1"/>
      <c r="B394" s="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1:39" ht="11.25" customHeight="1" x14ac:dyDescent="0.25">
      <c r="A395" s="1"/>
      <c r="B395" s="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1:39" ht="11.25" customHeight="1" x14ac:dyDescent="0.25">
      <c r="A396" s="1"/>
      <c r="B396" s="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1:39" ht="11.25" customHeight="1" x14ac:dyDescent="0.25">
      <c r="A397" s="1"/>
      <c r="B397" s="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1:39" ht="11.25" customHeight="1" x14ac:dyDescent="0.25">
      <c r="A398" s="1"/>
      <c r="B398" s="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1:39" ht="11.25" customHeight="1" x14ac:dyDescent="0.25">
      <c r="A399" s="1"/>
      <c r="B399" s="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1:39" ht="11.25" customHeight="1" x14ac:dyDescent="0.25">
      <c r="A400" s="1"/>
      <c r="B400" s="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1:39" ht="11.25" customHeight="1" x14ac:dyDescent="0.25">
      <c r="A401" s="1"/>
      <c r="B401" s="3"/>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1:39" ht="11.25" customHeight="1" x14ac:dyDescent="0.25">
      <c r="A402" s="1"/>
      <c r="B402" s="3"/>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1:39" ht="11.25" customHeight="1" x14ac:dyDescent="0.25">
      <c r="A403" s="1"/>
      <c r="B403" s="3"/>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1:39" ht="11.25" customHeight="1" x14ac:dyDescent="0.25">
      <c r="A404" s="1"/>
      <c r="B404" s="3"/>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1:39" ht="11.25" customHeight="1" x14ac:dyDescent="0.25">
      <c r="A405" s="1"/>
      <c r="B405" s="3"/>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1:39" ht="11.25" customHeight="1" x14ac:dyDescent="0.25">
      <c r="A406" s="1"/>
      <c r="B406" s="3"/>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1:39" ht="11.25" customHeight="1" x14ac:dyDescent="0.25">
      <c r="A407" s="1"/>
      <c r="B407" s="3"/>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1:39" ht="11.25" customHeight="1" x14ac:dyDescent="0.25">
      <c r="A408" s="1"/>
      <c r="B408" s="3"/>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1:39" ht="11.25" customHeight="1" x14ac:dyDescent="0.25">
      <c r="A409" s="1"/>
      <c r="B409" s="3"/>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1:39" ht="11.25" customHeight="1" x14ac:dyDescent="0.25">
      <c r="A410" s="1"/>
      <c r="B410" s="3"/>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1:39" ht="11.25" customHeight="1" x14ac:dyDescent="0.25">
      <c r="A411" s="1"/>
      <c r="B411" s="3"/>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1:39" ht="11.25" customHeight="1" x14ac:dyDescent="0.25">
      <c r="A412" s="1"/>
      <c r="B412" s="3"/>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1:39" ht="11.25" customHeight="1" x14ac:dyDescent="0.25">
      <c r="A413" s="1"/>
      <c r="B413" s="3"/>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1:39" ht="11.25" customHeight="1" x14ac:dyDescent="0.25">
      <c r="A414" s="1"/>
      <c r="B414" s="3"/>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1:39" ht="11.25" customHeight="1" x14ac:dyDescent="0.25">
      <c r="A415" s="1"/>
      <c r="B415" s="3"/>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1:39" ht="11.25" customHeight="1" x14ac:dyDescent="0.25">
      <c r="A416" s="1"/>
      <c r="B416" s="3"/>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1:39" ht="11.25" customHeight="1" x14ac:dyDescent="0.25">
      <c r="A417" s="1"/>
      <c r="B417" s="3"/>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1:39" ht="11.25" customHeight="1" x14ac:dyDescent="0.25">
      <c r="A418" s="1"/>
      <c r="B418" s="3"/>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1:39" ht="11.25" customHeight="1" x14ac:dyDescent="0.25">
      <c r="A419" s="1"/>
      <c r="B419" s="3"/>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1:39" ht="11.25" customHeight="1" x14ac:dyDescent="0.25">
      <c r="A420" s="1"/>
      <c r="B420" s="3"/>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1:39" ht="11.25" customHeight="1" x14ac:dyDescent="0.25">
      <c r="A421" s="1"/>
      <c r="B421" s="3"/>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1:39" ht="11.25" customHeight="1" x14ac:dyDescent="0.25">
      <c r="A422" s="1"/>
      <c r="B422" s="3"/>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1:39" ht="11.25" customHeight="1" x14ac:dyDescent="0.25">
      <c r="A423" s="1"/>
      <c r="B423" s="3"/>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1:39" ht="11.25" customHeight="1" x14ac:dyDescent="0.25">
      <c r="A424" s="1"/>
      <c r="B424" s="3"/>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1:39" ht="11.25" customHeight="1" x14ac:dyDescent="0.25">
      <c r="A425" s="1"/>
      <c r="B425" s="3"/>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1:39" ht="11.25" customHeight="1" x14ac:dyDescent="0.25">
      <c r="A426" s="1"/>
      <c r="B426" s="3"/>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1:39" ht="11.25" customHeight="1" x14ac:dyDescent="0.25">
      <c r="A427" s="1"/>
      <c r="B427" s="3"/>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1:39" ht="11.25" customHeight="1" x14ac:dyDescent="0.25">
      <c r="A428" s="1"/>
      <c r="B428" s="3"/>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1:39" ht="11.25" customHeight="1" x14ac:dyDescent="0.25">
      <c r="A429" s="1"/>
      <c r="B429" s="3"/>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1:39" ht="11.25" customHeight="1" x14ac:dyDescent="0.25">
      <c r="A430" s="1"/>
      <c r="B430" s="3"/>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1:39" ht="11.25" customHeight="1" x14ac:dyDescent="0.25">
      <c r="A431" s="1"/>
      <c r="B431" s="3"/>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1:39" ht="11.25" customHeight="1" x14ac:dyDescent="0.25">
      <c r="A432" s="1"/>
      <c r="B432" s="3"/>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1:39" ht="11.25" customHeight="1" x14ac:dyDescent="0.25">
      <c r="A433" s="1"/>
      <c r="B433" s="3"/>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1:39" ht="11.25" customHeight="1" x14ac:dyDescent="0.25">
      <c r="A434" s="1"/>
      <c r="B434" s="3"/>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1:39" ht="11.25" customHeight="1" x14ac:dyDescent="0.25">
      <c r="A435" s="1"/>
      <c r="B435" s="3"/>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1:39" ht="11.25" customHeight="1" x14ac:dyDescent="0.25">
      <c r="A436" s="1"/>
      <c r="B436" s="3"/>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1:39" ht="11.25" customHeight="1" x14ac:dyDescent="0.25">
      <c r="A437" s="1"/>
      <c r="B437" s="3"/>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1:39" ht="11.25" customHeight="1" x14ac:dyDescent="0.25">
      <c r="A438" s="1"/>
      <c r="B438" s="3"/>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1:39" ht="11.25" customHeight="1" x14ac:dyDescent="0.25">
      <c r="A439" s="1"/>
      <c r="B439" s="3"/>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1:39" ht="11.25" customHeight="1" x14ac:dyDescent="0.25">
      <c r="A440" s="1"/>
      <c r="B440" s="3"/>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1:39" ht="11.25" customHeight="1" x14ac:dyDescent="0.25">
      <c r="A441" s="1"/>
      <c r="B441" s="3"/>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1:39" ht="11.25" customHeight="1" x14ac:dyDescent="0.25">
      <c r="A442" s="1"/>
      <c r="B442" s="3"/>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1:39" ht="11.25" customHeight="1" x14ac:dyDescent="0.25">
      <c r="A443" s="1"/>
      <c r="B443" s="3"/>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1:39" ht="11.25" customHeight="1" x14ac:dyDescent="0.25">
      <c r="A444" s="1"/>
      <c r="B444" s="3"/>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1:39" ht="11.25" customHeight="1" x14ac:dyDescent="0.25">
      <c r="A445" s="1"/>
      <c r="B445" s="3"/>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1:39" ht="11.25" customHeight="1" x14ac:dyDescent="0.25">
      <c r="A446" s="1"/>
      <c r="B446" s="3"/>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1:39" ht="11.25" customHeight="1" x14ac:dyDescent="0.25">
      <c r="A447" s="1"/>
      <c r="B447" s="3"/>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1:39" ht="11.25" customHeight="1" x14ac:dyDescent="0.25">
      <c r="A448" s="1"/>
      <c r="B448" s="3"/>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1:39" ht="11.25" customHeight="1" x14ac:dyDescent="0.25">
      <c r="A449" s="1"/>
      <c r="B449" s="3"/>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1:39" ht="11.25" customHeight="1" x14ac:dyDescent="0.25">
      <c r="A450" s="1"/>
      <c r="B450" s="3"/>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1:39" ht="11.25" customHeight="1" x14ac:dyDescent="0.25">
      <c r="A451" s="1"/>
      <c r="B451" s="3"/>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1:39" ht="11.25" customHeight="1" x14ac:dyDescent="0.25">
      <c r="A452" s="1"/>
      <c r="B452" s="3"/>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1:39" ht="11.25" customHeight="1" x14ac:dyDescent="0.25">
      <c r="A453" s="1"/>
      <c r="B453" s="3"/>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spans="1:39" ht="11.25" customHeight="1" x14ac:dyDescent="0.25">
      <c r="A454" s="1"/>
      <c r="B454" s="3"/>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spans="1:39" ht="11.25" customHeight="1" x14ac:dyDescent="0.25">
      <c r="A455" s="1"/>
      <c r="B455" s="3"/>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spans="1:39" ht="11.25" customHeight="1" x14ac:dyDescent="0.25">
      <c r="A456" s="1"/>
      <c r="B456" s="3"/>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spans="1:39" ht="11.25" customHeight="1" x14ac:dyDescent="0.25">
      <c r="A457" s="1"/>
      <c r="B457" s="3"/>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spans="1:39" ht="11.25" customHeight="1" x14ac:dyDescent="0.25">
      <c r="A458" s="1"/>
      <c r="B458" s="3"/>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1:39" ht="11.25" customHeight="1" x14ac:dyDescent="0.25">
      <c r="A459" s="1"/>
      <c r="B459" s="3"/>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spans="1:39" ht="11.25" customHeight="1" x14ac:dyDescent="0.25">
      <c r="A460" s="1"/>
      <c r="B460" s="3"/>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spans="1:39" ht="11.25" customHeight="1" x14ac:dyDescent="0.25">
      <c r="A461" s="1"/>
      <c r="B461" s="3"/>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spans="1:39" ht="11.25" customHeight="1" x14ac:dyDescent="0.25">
      <c r="A462" s="1"/>
      <c r="B462" s="3"/>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spans="1:39" ht="11.25" customHeight="1" x14ac:dyDescent="0.25">
      <c r="A463" s="1"/>
      <c r="B463" s="3"/>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spans="1:39" ht="11.25" customHeight="1" x14ac:dyDescent="0.25">
      <c r="A464" s="1"/>
      <c r="B464" s="3"/>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1:39" ht="11.25" customHeight="1" x14ac:dyDescent="0.25">
      <c r="A465" s="1"/>
      <c r="B465" s="3"/>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spans="1:39" ht="11.25" customHeight="1" x14ac:dyDescent="0.25">
      <c r="A466" s="1"/>
      <c r="B466" s="3"/>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spans="1:39" ht="11.25" customHeight="1" x14ac:dyDescent="0.25">
      <c r="A467" s="1"/>
      <c r="B467" s="3"/>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1:39" ht="11.25" customHeight="1" x14ac:dyDescent="0.25">
      <c r="A468" s="1"/>
      <c r="B468" s="3"/>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spans="1:39" ht="11.25" customHeight="1" x14ac:dyDescent="0.25">
      <c r="A469" s="1"/>
      <c r="B469" s="3"/>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spans="1:39" ht="11.25" customHeight="1" x14ac:dyDescent="0.25">
      <c r="A470" s="1"/>
      <c r="B470" s="3"/>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spans="1:39" ht="11.25" customHeight="1" x14ac:dyDescent="0.25">
      <c r="A471" s="1"/>
      <c r="B471" s="3"/>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spans="1:39" ht="11.25" customHeight="1" x14ac:dyDescent="0.25">
      <c r="A472" s="1"/>
      <c r="B472" s="3"/>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spans="1:39" ht="11.25" customHeight="1" x14ac:dyDescent="0.25">
      <c r="A473" s="1"/>
      <c r="B473" s="3"/>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spans="1:39" ht="11.25" customHeight="1" x14ac:dyDescent="0.25">
      <c r="A474" s="1"/>
      <c r="B474" s="3"/>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spans="1:39" ht="11.25" customHeight="1" x14ac:dyDescent="0.25">
      <c r="A475" s="1"/>
      <c r="B475" s="3"/>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spans="1:39" ht="11.25" customHeight="1" x14ac:dyDescent="0.25">
      <c r="A476" s="1"/>
      <c r="B476" s="3"/>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spans="1:39" ht="11.25" customHeight="1" x14ac:dyDescent="0.25">
      <c r="A477" s="1"/>
      <c r="B477" s="3"/>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spans="1:39" ht="11.25" customHeight="1" x14ac:dyDescent="0.25">
      <c r="A478" s="1"/>
      <c r="B478" s="3"/>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spans="1:39" ht="11.25" customHeight="1" x14ac:dyDescent="0.25">
      <c r="A479" s="1"/>
      <c r="B479" s="3"/>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spans="1:39" ht="11.25" customHeight="1" x14ac:dyDescent="0.25">
      <c r="A480" s="1"/>
      <c r="B480" s="3"/>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spans="1:39" ht="11.25" customHeight="1" x14ac:dyDescent="0.25">
      <c r="A481" s="1"/>
      <c r="B481" s="3"/>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spans="1:39" ht="11.25" customHeight="1" x14ac:dyDescent="0.25">
      <c r="A482" s="1"/>
      <c r="B482" s="3"/>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spans="1:39" ht="11.25" customHeight="1" x14ac:dyDescent="0.25">
      <c r="A483" s="1"/>
      <c r="B483" s="3"/>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spans="1:39" ht="11.25" customHeight="1" x14ac:dyDescent="0.25">
      <c r="A484" s="1"/>
      <c r="B484" s="3"/>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spans="1:39" ht="11.25" customHeight="1" x14ac:dyDescent="0.25">
      <c r="A485" s="1"/>
      <c r="B485" s="3"/>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spans="1:39" ht="11.25" customHeight="1" x14ac:dyDescent="0.25">
      <c r="A486" s="1"/>
      <c r="B486" s="3"/>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spans="1:39" ht="11.25" customHeight="1" x14ac:dyDescent="0.25">
      <c r="A487" s="1"/>
      <c r="B487" s="3"/>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spans="1:39" ht="11.25" customHeight="1" x14ac:dyDescent="0.25">
      <c r="A488" s="1"/>
      <c r="B488" s="3"/>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spans="1:39" ht="11.25" customHeight="1" x14ac:dyDescent="0.25">
      <c r="A489" s="1"/>
      <c r="B489" s="3"/>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spans="1:39" ht="11.25" customHeight="1" x14ac:dyDescent="0.25">
      <c r="A490" s="1"/>
      <c r="B490" s="3"/>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spans="1:39" ht="11.25" customHeight="1" x14ac:dyDescent="0.25">
      <c r="A491" s="1"/>
      <c r="B491" s="3"/>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spans="1:39" ht="11.25" customHeight="1" x14ac:dyDescent="0.25">
      <c r="A492" s="1"/>
      <c r="B492" s="3"/>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spans="1:39" ht="11.25" customHeight="1" x14ac:dyDescent="0.25">
      <c r="A493" s="1"/>
      <c r="B493" s="3"/>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spans="1:39" ht="11.25" customHeight="1" x14ac:dyDescent="0.25">
      <c r="A494" s="1"/>
      <c r="B494" s="3"/>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spans="1:39" ht="11.25" customHeight="1" x14ac:dyDescent="0.25">
      <c r="A495" s="1"/>
      <c r="B495" s="3"/>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spans="1:39" ht="11.25" customHeight="1" x14ac:dyDescent="0.25">
      <c r="A496" s="1"/>
      <c r="B496" s="3"/>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spans="1:39" ht="11.25" customHeight="1" x14ac:dyDescent="0.25">
      <c r="A497" s="1"/>
      <c r="B497" s="3"/>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spans="1:39" ht="11.25" customHeight="1" x14ac:dyDescent="0.25">
      <c r="A498" s="1"/>
      <c r="B498" s="3"/>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1:39" ht="11.25" customHeight="1" x14ac:dyDescent="0.25">
      <c r="A499" s="1"/>
      <c r="B499" s="3"/>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1:39" ht="11.25" customHeight="1" x14ac:dyDescent="0.25">
      <c r="A500" s="1"/>
      <c r="B500" s="3"/>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1:39" ht="11.25" customHeight="1" x14ac:dyDescent="0.25">
      <c r="A501" s="1"/>
      <c r="B501" s="3"/>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1:39" ht="11.25" customHeight="1" x14ac:dyDescent="0.25">
      <c r="A502" s="1"/>
      <c r="B502" s="3"/>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1:39" ht="11.25" customHeight="1" x14ac:dyDescent="0.25">
      <c r="A503" s="1"/>
      <c r="B503" s="3"/>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1:39" ht="11.25" customHeight="1" x14ac:dyDescent="0.25">
      <c r="A504" s="1"/>
      <c r="B504" s="3"/>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1:39" ht="11.25" customHeight="1" x14ac:dyDescent="0.25">
      <c r="A505" s="1"/>
      <c r="B505" s="3"/>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1:39" ht="11.25" customHeight="1" x14ac:dyDescent="0.25">
      <c r="A506" s="1"/>
      <c r="B506" s="3"/>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1:39" ht="11.25" customHeight="1" x14ac:dyDescent="0.25">
      <c r="A507" s="1"/>
      <c r="B507" s="3"/>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1:39" ht="11.25" customHeight="1" x14ac:dyDescent="0.25">
      <c r="A508" s="1"/>
      <c r="B508" s="3"/>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1:39" ht="11.25" customHeight="1" x14ac:dyDescent="0.25">
      <c r="A509" s="1"/>
      <c r="B509" s="3"/>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1:39" ht="11.25" customHeight="1" x14ac:dyDescent="0.25">
      <c r="A510" s="1"/>
      <c r="B510" s="3"/>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1:39" ht="11.25" customHeight="1" x14ac:dyDescent="0.25">
      <c r="A511" s="1"/>
      <c r="B511" s="3"/>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1:39" ht="11.25" customHeight="1" x14ac:dyDescent="0.25">
      <c r="A512" s="1"/>
      <c r="B512" s="3"/>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1:39" ht="11.25" customHeight="1" x14ac:dyDescent="0.25">
      <c r="A513" s="1"/>
      <c r="B513" s="3"/>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1:39" ht="11.25" customHeight="1" x14ac:dyDescent="0.25">
      <c r="A514" s="1"/>
      <c r="B514" s="3"/>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1:39" ht="11.25" customHeight="1" x14ac:dyDescent="0.25">
      <c r="A515" s="1"/>
      <c r="B515" s="3"/>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1:39" ht="11.25" customHeight="1" x14ac:dyDescent="0.25">
      <c r="A516" s="1"/>
      <c r="B516" s="3"/>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1:39" ht="11.25" customHeight="1" x14ac:dyDescent="0.25">
      <c r="A517" s="1"/>
      <c r="B517" s="3"/>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1:39" ht="11.25" customHeight="1" x14ac:dyDescent="0.25">
      <c r="A518" s="1"/>
      <c r="B518" s="3"/>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1:39" ht="11.25" customHeight="1" x14ac:dyDescent="0.25">
      <c r="A519" s="1"/>
      <c r="B519" s="3"/>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1:39" ht="11.25" customHeight="1" x14ac:dyDescent="0.25">
      <c r="A520" s="1"/>
      <c r="B520" s="3"/>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1:39" ht="11.25" customHeight="1" x14ac:dyDescent="0.25">
      <c r="A521" s="1"/>
      <c r="B521" s="3"/>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1:39" ht="11.25" customHeight="1" x14ac:dyDescent="0.25">
      <c r="A522" s="1"/>
      <c r="B522" s="3"/>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1:39" ht="11.25" customHeight="1" x14ac:dyDescent="0.25">
      <c r="A523" s="1"/>
      <c r="B523" s="3"/>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1:39" ht="11.25" customHeight="1" x14ac:dyDescent="0.25">
      <c r="A524" s="1"/>
      <c r="B524" s="3"/>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1:39" ht="11.25" customHeight="1" x14ac:dyDescent="0.25">
      <c r="A525" s="1"/>
      <c r="B525" s="3"/>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1:39" ht="11.25" customHeight="1" x14ac:dyDescent="0.25">
      <c r="A526" s="1"/>
      <c r="B526" s="3"/>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1:39" ht="11.25" customHeight="1" x14ac:dyDescent="0.25">
      <c r="A527" s="1"/>
      <c r="B527" s="3"/>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1:39" ht="11.25" customHeight="1" x14ac:dyDescent="0.25">
      <c r="A528" s="1"/>
      <c r="B528" s="3"/>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1:39" ht="11.25" customHeight="1" x14ac:dyDescent="0.25">
      <c r="A529" s="1"/>
      <c r="B529" s="3"/>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1:39" ht="11.25" customHeight="1" x14ac:dyDescent="0.25">
      <c r="A530" s="1"/>
      <c r="B530" s="3"/>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1:39" ht="11.25" customHeight="1" x14ac:dyDescent="0.25">
      <c r="A531" s="1"/>
      <c r="B531" s="3"/>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1:39" ht="11.25" customHeight="1" x14ac:dyDescent="0.25">
      <c r="A532" s="1"/>
      <c r="B532" s="3"/>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1:39" ht="11.25" customHeight="1" x14ac:dyDescent="0.25">
      <c r="A533" s="1"/>
      <c r="B533" s="3"/>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1:39" ht="11.25" customHeight="1" x14ac:dyDescent="0.25">
      <c r="A534" s="1"/>
      <c r="B534" s="3"/>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1:39" ht="11.25" customHeight="1" x14ac:dyDescent="0.25">
      <c r="A535" s="1"/>
      <c r="B535" s="3"/>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1:39" ht="11.25" customHeight="1" x14ac:dyDescent="0.25">
      <c r="A536" s="1"/>
      <c r="B536" s="3"/>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1:39" ht="11.25" customHeight="1" x14ac:dyDescent="0.25">
      <c r="A537" s="1"/>
      <c r="B537" s="3"/>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1:39" ht="11.25" customHeight="1" x14ac:dyDescent="0.25">
      <c r="A538" s="1"/>
      <c r="B538" s="3"/>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1:39" ht="11.25" customHeight="1" x14ac:dyDescent="0.25">
      <c r="A539" s="1"/>
      <c r="B539" s="3"/>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1:39" ht="11.25" customHeight="1" x14ac:dyDescent="0.25">
      <c r="A540" s="1"/>
      <c r="B540" s="3"/>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1:39" ht="11.25" customHeight="1" x14ac:dyDescent="0.25">
      <c r="A541" s="1"/>
      <c r="B541" s="3"/>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1:39" ht="11.25" customHeight="1" x14ac:dyDescent="0.25">
      <c r="A542" s="1"/>
      <c r="B542" s="3"/>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1:39" ht="11.25" customHeight="1" x14ac:dyDescent="0.25">
      <c r="A543" s="1"/>
      <c r="B543" s="3"/>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1:39" ht="11.25" customHeight="1" x14ac:dyDescent="0.25">
      <c r="A544" s="1"/>
      <c r="B544" s="3"/>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1:39" ht="11.25" customHeight="1" x14ac:dyDescent="0.25">
      <c r="A545" s="1"/>
      <c r="B545" s="3"/>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1:39" ht="11.25" customHeight="1" x14ac:dyDescent="0.25">
      <c r="A546" s="1"/>
      <c r="B546" s="3"/>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1:39" ht="11.25" customHeight="1" x14ac:dyDescent="0.25">
      <c r="A547" s="1"/>
      <c r="B547" s="3"/>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1:39" ht="11.25" customHeight="1" x14ac:dyDescent="0.25">
      <c r="A548" s="1"/>
      <c r="B548" s="3"/>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1:39" ht="11.25" customHeight="1" x14ac:dyDescent="0.25">
      <c r="A549" s="1"/>
      <c r="B549" s="3"/>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1:39" ht="11.25" customHeight="1" x14ac:dyDescent="0.25">
      <c r="A550" s="1"/>
      <c r="B550" s="3"/>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1:39" ht="11.25" customHeight="1" x14ac:dyDescent="0.25">
      <c r="A551" s="1"/>
      <c r="B551" s="3"/>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1:39" ht="11.25" customHeight="1" x14ac:dyDescent="0.25">
      <c r="A552" s="1"/>
      <c r="B552" s="3"/>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1:39" ht="11.25" customHeight="1" x14ac:dyDescent="0.25">
      <c r="A553" s="1"/>
      <c r="B553" s="3"/>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1:39" ht="11.25" customHeight="1" x14ac:dyDescent="0.25">
      <c r="A554" s="1"/>
      <c r="B554" s="3"/>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1:39" ht="11.25" customHeight="1" x14ac:dyDescent="0.25">
      <c r="A555" s="1"/>
      <c r="B555" s="3"/>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1:39" ht="11.25" customHeight="1" x14ac:dyDescent="0.25">
      <c r="A556" s="1"/>
      <c r="B556" s="3"/>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1:39" ht="11.25" customHeight="1" x14ac:dyDescent="0.25">
      <c r="A557" s="1"/>
      <c r="B557" s="3"/>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1:39" ht="11.25" customHeight="1" x14ac:dyDescent="0.25">
      <c r="A558" s="1"/>
      <c r="B558" s="3"/>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1:39" ht="11.25" customHeight="1" x14ac:dyDescent="0.25">
      <c r="A559" s="1"/>
      <c r="B559" s="3"/>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1:39" ht="11.25" customHeight="1" x14ac:dyDescent="0.25">
      <c r="A560" s="1"/>
      <c r="B560" s="3"/>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1:39" ht="11.25" customHeight="1" x14ac:dyDescent="0.25">
      <c r="A561" s="1"/>
      <c r="B561" s="3"/>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1:39" ht="11.25" customHeight="1" x14ac:dyDescent="0.25">
      <c r="A562" s="1"/>
      <c r="B562" s="3"/>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1:39" ht="11.25" customHeight="1" x14ac:dyDescent="0.25">
      <c r="A563" s="1"/>
      <c r="B563" s="3"/>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1:39" ht="11.25" customHeight="1" x14ac:dyDescent="0.25">
      <c r="A564" s="1"/>
      <c r="B564" s="3"/>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1:39" ht="11.25" customHeight="1" x14ac:dyDescent="0.25">
      <c r="A565" s="1"/>
      <c r="B565" s="3"/>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1:39" ht="11.25" customHeight="1" x14ac:dyDescent="0.25">
      <c r="A566" s="1"/>
      <c r="B566" s="3"/>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1:39" ht="11.25" customHeight="1" x14ac:dyDescent="0.25">
      <c r="A567" s="1"/>
      <c r="B567" s="3"/>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1:39" ht="11.25" customHeight="1" x14ac:dyDescent="0.25">
      <c r="A568" s="1"/>
      <c r="B568" s="3"/>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1:39" ht="11.25" customHeight="1" x14ac:dyDescent="0.25">
      <c r="A569" s="1"/>
      <c r="B569" s="3"/>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1:39" ht="11.25" customHeight="1" x14ac:dyDescent="0.25">
      <c r="A570" s="1"/>
      <c r="B570" s="3"/>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1:39" ht="11.25" customHeight="1" x14ac:dyDescent="0.25">
      <c r="A571" s="1"/>
      <c r="B571" s="3"/>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1:39" ht="11.25" customHeight="1" x14ac:dyDescent="0.25">
      <c r="A572" s="1"/>
      <c r="B572" s="3"/>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1:39" ht="11.25" customHeight="1" x14ac:dyDescent="0.25">
      <c r="A573" s="1"/>
      <c r="B573" s="3"/>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1:39" ht="11.25" customHeight="1" x14ac:dyDescent="0.25">
      <c r="A574" s="1"/>
      <c r="B574" s="3"/>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1:39" ht="11.25" customHeight="1" x14ac:dyDescent="0.25">
      <c r="A575" s="1"/>
      <c r="B575" s="3"/>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1:39" ht="11.25" customHeight="1" x14ac:dyDescent="0.25">
      <c r="A576" s="1"/>
      <c r="B576" s="3"/>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1:39" ht="11.25" customHeight="1" x14ac:dyDescent="0.25">
      <c r="A577" s="1"/>
      <c r="B577" s="3"/>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1:39" ht="11.25" customHeight="1" x14ac:dyDescent="0.25">
      <c r="A578" s="1"/>
      <c r="B578" s="3"/>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1:39" ht="11.25" customHeight="1" x14ac:dyDescent="0.25">
      <c r="A579" s="1"/>
      <c r="B579" s="3"/>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1:39" ht="11.25" customHeight="1" x14ac:dyDescent="0.25">
      <c r="A580" s="1"/>
      <c r="B580" s="3"/>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1:39" ht="11.25" customHeight="1" x14ac:dyDescent="0.25">
      <c r="A581" s="1"/>
      <c r="B581" s="3"/>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1:39" ht="11.25" customHeight="1" x14ac:dyDescent="0.25">
      <c r="A582" s="1"/>
      <c r="B582" s="3"/>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1:39" ht="11.25" customHeight="1" x14ac:dyDescent="0.25">
      <c r="A583" s="1"/>
      <c r="B583" s="3"/>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1:39" ht="11.25" customHeight="1" x14ac:dyDescent="0.25">
      <c r="A584" s="1"/>
      <c r="B584" s="3"/>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1:39" ht="11.25" customHeight="1" x14ac:dyDescent="0.25">
      <c r="A585" s="1"/>
      <c r="B585" s="3"/>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1:39" ht="11.25" customHeight="1" x14ac:dyDescent="0.25">
      <c r="A586" s="1"/>
      <c r="B586" s="3"/>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1:39" ht="11.25" customHeight="1" x14ac:dyDescent="0.25">
      <c r="A587" s="1"/>
      <c r="B587" s="3"/>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1:39" ht="11.25" customHeight="1" x14ac:dyDescent="0.25">
      <c r="A588" s="1"/>
      <c r="B588" s="3"/>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1:39" ht="11.25" customHeight="1" x14ac:dyDescent="0.25">
      <c r="A589" s="1"/>
      <c r="B589" s="3"/>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1:39" ht="11.25" customHeight="1" x14ac:dyDescent="0.25">
      <c r="A590" s="1"/>
      <c r="B590" s="3"/>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1:39" ht="11.25" customHeight="1" x14ac:dyDescent="0.25">
      <c r="A591" s="1"/>
      <c r="B591" s="3"/>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1:39" ht="11.25" customHeight="1" x14ac:dyDescent="0.25">
      <c r="A592" s="1"/>
      <c r="B592" s="3"/>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1:39" ht="11.25" customHeight="1" x14ac:dyDescent="0.25">
      <c r="A593" s="1"/>
      <c r="B593" s="3"/>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1:39" ht="11.25" customHeight="1" x14ac:dyDescent="0.25">
      <c r="A594" s="1"/>
      <c r="B594" s="3"/>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1:39" ht="11.25" customHeight="1" x14ac:dyDescent="0.25">
      <c r="A595" s="1"/>
      <c r="B595" s="3"/>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1:39" ht="11.25" customHeight="1" x14ac:dyDescent="0.25">
      <c r="A596" s="1"/>
      <c r="B596" s="3"/>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1:39" ht="11.25" customHeight="1" x14ac:dyDescent="0.25">
      <c r="A597" s="1"/>
      <c r="B597" s="3"/>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1:39" ht="11.25" customHeight="1" x14ac:dyDescent="0.25">
      <c r="A598" s="1"/>
      <c r="B598" s="3"/>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1:39" ht="11.25" customHeight="1" x14ac:dyDescent="0.25">
      <c r="A599" s="1"/>
      <c r="B599" s="3"/>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1:39" ht="11.25" customHeight="1" x14ac:dyDescent="0.25">
      <c r="A600" s="1"/>
      <c r="B600" s="3"/>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1:39" ht="11.25" customHeight="1" x14ac:dyDescent="0.25">
      <c r="A601" s="1"/>
      <c r="B601" s="3"/>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1:39" ht="11.25" customHeight="1" x14ac:dyDescent="0.25">
      <c r="A602" s="1"/>
      <c r="B602" s="3"/>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1:39" ht="11.25" customHeight="1" x14ac:dyDescent="0.25">
      <c r="A603" s="1"/>
      <c r="B603" s="3"/>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1:39" ht="11.25" customHeight="1" x14ac:dyDescent="0.25">
      <c r="A604" s="1"/>
      <c r="B604" s="3"/>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1:39" ht="11.25" customHeight="1" x14ac:dyDescent="0.25">
      <c r="A605" s="1"/>
      <c r="B605" s="3"/>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1:39" ht="11.25" customHeight="1" x14ac:dyDescent="0.25">
      <c r="A606" s="1"/>
      <c r="B606" s="3"/>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1:39" ht="11.25" customHeight="1" x14ac:dyDescent="0.25">
      <c r="A607" s="1"/>
      <c r="B607" s="3"/>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1:39" ht="11.25" customHeight="1" x14ac:dyDescent="0.25">
      <c r="A608" s="1"/>
      <c r="B608" s="3"/>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1:39" ht="11.25" customHeight="1" x14ac:dyDescent="0.25">
      <c r="A609" s="1"/>
      <c r="B609" s="3"/>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1:39" ht="11.25" customHeight="1" x14ac:dyDescent="0.25">
      <c r="A610" s="1"/>
      <c r="B610" s="3"/>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1:39" ht="11.25" customHeight="1" x14ac:dyDescent="0.25">
      <c r="A611" s="1"/>
      <c r="B611" s="3"/>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1:39" ht="11.25" customHeight="1" x14ac:dyDescent="0.25">
      <c r="A612" s="1"/>
      <c r="B612" s="3"/>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1:39" ht="11.25" customHeight="1" x14ac:dyDescent="0.25">
      <c r="A613" s="1"/>
      <c r="B613" s="3"/>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1:39" ht="11.25" customHeight="1" x14ac:dyDescent="0.25">
      <c r="A614" s="1"/>
      <c r="B614" s="3"/>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1:39" ht="11.25" customHeight="1" x14ac:dyDescent="0.25">
      <c r="A615" s="1"/>
      <c r="B615" s="3"/>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1:39" ht="11.25" customHeight="1" x14ac:dyDescent="0.25">
      <c r="A616" s="1"/>
      <c r="B616" s="3"/>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1:39" ht="11.25" customHeight="1" x14ac:dyDescent="0.25">
      <c r="A617" s="1"/>
      <c r="B617" s="3"/>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1:39" ht="11.25" customHeight="1" x14ac:dyDescent="0.25">
      <c r="A618" s="1"/>
      <c r="B618" s="3"/>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1:39" ht="11.25" customHeight="1" x14ac:dyDescent="0.25">
      <c r="A619" s="1"/>
      <c r="B619" s="3"/>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1:39" ht="11.25" customHeight="1" x14ac:dyDescent="0.25">
      <c r="A620" s="1"/>
      <c r="B620" s="3"/>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1:39" ht="11.25" customHeight="1" x14ac:dyDescent="0.25">
      <c r="A621" s="1"/>
      <c r="B621" s="3"/>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1:39" ht="11.25" customHeight="1" x14ac:dyDescent="0.25">
      <c r="A622" s="1"/>
      <c r="B622" s="3"/>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1:39" ht="11.25" customHeight="1" x14ac:dyDescent="0.25">
      <c r="A623" s="1"/>
      <c r="B623" s="3"/>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1:39" ht="11.25" customHeight="1" x14ac:dyDescent="0.25">
      <c r="A624" s="1"/>
      <c r="B624" s="3"/>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1:39" ht="11.25" customHeight="1" x14ac:dyDescent="0.25">
      <c r="A625" s="1"/>
      <c r="B625" s="3"/>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1:39" ht="11.25" customHeight="1" x14ac:dyDescent="0.25">
      <c r="A626" s="1"/>
      <c r="B626" s="3"/>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1:39" ht="11.25" customHeight="1" x14ac:dyDescent="0.25">
      <c r="A627" s="1"/>
      <c r="B627" s="3"/>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1:39" ht="11.25" customHeight="1" x14ac:dyDescent="0.25">
      <c r="A628" s="1"/>
      <c r="B628" s="3"/>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1:39" ht="11.25" customHeight="1" x14ac:dyDescent="0.25">
      <c r="A629" s="1"/>
      <c r="B629" s="3"/>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1:39" ht="11.25" customHeight="1" x14ac:dyDescent="0.25">
      <c r="A630" s="1"/>
      <c r="B630" s="3"/>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1:39" ht="11.25" customHeight="1" x14ac:dyDescent="0.25">
      <c r="A631" s="1"/>
      <c r="B631" s="3"/>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1:39" ht="11.25" customHeight="1" x14ac:dyDescent="0.25">
      <c r="A632" s="1"/>
      <c r="B632" s="3"/>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1:39" ht="11.25" customHeight="1" x14ac:dyDescent="0.25">
      <c r="A633" s="1"/>
      <c r="B633" s="3"/>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1:39" ht="11.25" customHeight="1" x14ac:dyDescent="0.25">
      <c r="A634" s="1"/>
      <c r="B634" s="3"/>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1:39" ht="11.25" customHeight="1" x14ac:dyDescent="0.25">
      <c r="A635" s="1"/>
      <c r="B635" s="3"/>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1:39" ht="11.25" customHeight="1" x14ac:dyDescent="0.25">
      <c r="A636" s="1"/>
      <c r="B636" s="3"/>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1:39" ht="11.25" customHeight="1" x14ac:dyDescent="0.25">
      <c r="A637" s="1"/>
      <c r="B637" s="3"/>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1:39" ht="11.25" customHeight="1" x14ac:dyDescent="0.25">
      <c r="A638" s="1"/>
      <c r="B638" s="3"/>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1:39" ht="11.25" customHeight="1" x14ac:dyDescent="0.25">
      <c r="A639" s="1"/>
      <c r="B639" s="3"/>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1:39" ht="11.25" customHeight="1" x14ac:dyDescent="0.25">
      <c r="A640" s="1"/>
      <c r="B640" s="3"/>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1:39" ht="11.25" customHeight="1" x14ac:dyDescent="0.25">
      <c r="A641" s="1"/>
      <c r="B641" s="3"/>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1:39" ht="11.25" customHeight="1" x14ac:dyDescent="0.25">
      <c r="A642" s="1"/>
      <c r="B642" s="3"/>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1:39" ht="11.25" customHeight="1" x14ac:dyDescent="0.25">
      <c r="A643" s="1"/>
      <c r="B643" s="3"/>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1:39" ht="11.25" customHeight="1" x14ac:dyDescent="0.25">
      <c r="A644" s="1"/>
      <c r="B644" s="3"/>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1:39" ht="11.25" customHeight="1" x14ac:dyDescent="0.25">
      <c r="A645" s="1"/>
      <c r="B645" s="3"/>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1:39" ht="11.25" customHeight="1" x14ac:dyDescent="0.25">
      <c r="A646" s="1"/>
      <c r="B646" s="3"/>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1:39" ht="11.25" customHeight="1" x14ac:dyDescent="0.25">
      <c r="A647" s="1"/>
      <c r="B647" s="3"/>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1:39" ht="11.25" customHeight="1" x14ac:dyDescent="0.25">
      <c r="A648" s="1"/>
      <c r="B648" s="3"/>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1:39" ht="11.25" customHeight="1" x14ac:dyDescent="0.25">
      <c r="A649" s="1"/>
      <c r="B649" s="3"/>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1:39" ht="11.25" customHeight="1" x14ac:dyDescent="0.25">
      <c r="A650" s="1"/>
      <c r="B650" s="3"/>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1:39" ht="11.25" customHeight="1" x14ac:dyDescent="0.25">
      <c r="A651" s="1"/>
      <c r="B651" s="3"/>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1:39" ht="11.25" customHeight="1" x14ac:dyDescent="0.25">
      <c r="A652" s="1"/>
      <c r="B652" s="3"/>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1:39" ht="11.25" customHeight="1" x14ac:dyDescent="0.25">
      <c r="A653" s="1"/>
      <c r="B653" s="3"/>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1:39" ht="11.25" customHeight="1" x14ac:dyDescent="0.25">
      <c r="A654" s="1"/>
      <c r="B654" s="3"/>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1:39" ht="11.25" customHeight="1" x14ac:dyDescent="0.25">
      <c r="A655" s="1"/>
      <c r="B655" s="3"/>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1:39" ht="11.25" customHeight="1" x14ac:dyDescent="0.25">
      <c r="A656" s="1"/>
      <c r="B656" s="3"/>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1:39" ht="11.25" customHeight="1" x14ac:dyDescent="0.25">
      <c r="A657" s="1"/>
      <c r="B657" s="3"/>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1:39" ht="11.25" customHeight="1" x14ac:dyDescent="0.25">
      <c r="A658" s="1"/>
      <c r="B658" s="3"/>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1:39" ht="11.25" customHeight="1" x14ac:dyDescent="0.25">
      <c r="A659" s="1"/>
      <c r="B659" s="3"/>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1:39" ht="11.25" customHeight="1" x14ac:dyDescent="0.25">
      <c r="A660" s="1"/>
      <c r="B660" s="3"/>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1:39" ht="11.25" customHeight="1" x14ac:dyDescent="0.25">
      <c r="A661" s="1"/>
      <c r="B661" s="3"/>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1:39" ht="11.25" customHeight="1" x14ac:dyDescent="0.25">
      <c r="A662" s="1"/>
      <c r="B662" s="3"/>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1:39" ht="11.25" customHeight="1" x14ac:dyDescent="0.25">
      <c r="A663" s="1"/>
      <c r="B663" s="3"/>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1:39" ht="11.25" customHeight="1" x14ac:dyDescent="0.25">
      <c r="A664" s="1"/>
      <c r="B664" s="3"/>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1:39" ht="11.25" customHeight="1" x14ac:dyDescent="0.25">
      <c r="A665" s="1"/>
      <c r="B665" s="3"/>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1:39" ht="11.25" customHeight="1" x14ac:dyDescent="0.25">
      <c r="A666" s="1"/>
      <c r="B666" s="3"/>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1:39" ht="11.25" customHeight="1" x14ac:dyDescent="0.25">
      <c r="A667" s="1"/>
      <c r="B667" s="3"/>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1:39" ht="11.25" customHeight="1" x14ac:dyDescent="0.25">
      <c r="A668" s="1"/>
      <c r="B668" s="3"/>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1:39" ht="11.25" customHeight="1" x14ac:dyDescent="0.25">
      <c r="A669" s="1"/>
      <c r="B669" s="3"/>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1:39" ht="11.25" customHeight="1" x14ac:dyDescent="0.25">
      <c r="A670" s="1"/>
      <c r="B670" s="3"/>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1:39" ht="11.25" customHeight="1" x14ac:dyDescent="0.25">
      <c r="A671" s="1"/>
      <c r="B671" s="3"/>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1:39" ht="11.25" customHeight="1" x14ac:dyDescent="0.25">
      <c r="A672" s="1"/>
      <c r="B672" s="3"/>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1:39" ht="11.25" customHeight="1" x14ac:dyDescent="0.25">
      <c r="A673" s="1"/>
      <c r="B673" s="3"/>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1:39" ht="11.25" customHeight="1" x14ac:dyDescent="0.25">
      <c r="A674" s="1"/>
      <c r="B674" s="3"/>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1:39" ht="11.25" customHeight="1" x14ac:dyDescent="0.25">
      <c r="A675" s="1"/>
      <c r="B675" s="3"/>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1:39" ht="11.25" customHeight="1" x14ac:dyDescent="0.25">
      <c r="A676" s="1"/>
      <c r="B676" s="3"/>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1:39" ht="11.25" customHeight="1" x14ac:dyDescent="0.25">
      <c r="A677" s="1"/>
      <c r="B677" s="3"/>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1:39" ht="11.25" customHeight="1" x14ac:dyDescent="0.25">
      <c r="A678" s="1"/>
      <c r="B678" s="3"/>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1:39" ht="11.25" customHeight="1" x14ac:dyDescent="0.25">
      <c r="A679" s="1"/>
      <c r="B679" s="3"/>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1:39" ht="11.25" customHeight="1" x14ac:dyDescent="0.25">
      <c r="A680" s="1"/>
      <c r="B680" s="3"/>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1:39" ht="11.25" customHeight="1" x14ac:dyDescent="0.25">
      <c r="A681" s="1"/>
      <c r="B681" s="3"/>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1:39" ht="11.25" customHeight="1" x14ac:dyDescent="0.25">
      <c r="A682" s="1"/>
      <c r="B682" s="3"/>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1:39" ht="11.25" customHeight="1" x14ac:dyDescent="0.25">
      <c r="A683" s="1"/>
      <c r="B683" s="3"/>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1:39" ht="11.25" customHeight="1" x14ac:dyDescent="0.25">
      <c r="A684" s="1"/>
      <c r="B684" s="3"/>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1:39" ht="11.25" customHeight="1" x14ac:dyDescent="0.25">
      <c r="A685" s="1"/>
      <c r="B685" s="3"/>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1:39" ht="11.25" customHeight="1" x14ac:dyDescent="0.25">
      <c r="A686" s="1"/>
      <c r="B686" s="3"/>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1:39" ht="11.25" customHeight="1" x14ac:dyDescent="0.25">
      <c r="A687" s="1"/>
      <c r="B687" s="3"/>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1:39" ht="11.25" customHeight="1" x14ac:dyDescent="0.25">
      <c r="A688" s="1"/>
      <c r="B688" s="3"/>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1:39" ht="11.25" customHeight="1" x14ac:dyDescent="0.25">
      <c r="A689" s="1"/>
      <c r="B689" s="3"/>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1:39" ht="11.25" customHeight="1" x14ac:dyDescent="0.25">
      <c r="A690" s="1"/>
      <c r="B690" s="3"/>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1:39" ht="11.25" customHeight="1" x14ac:dyDescent="0.25">
      <c r="A691" s="1"/>
      <c r="B691" s="3"/>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1:39" ht="11.25" customHeight="1" x14ac:dyDescent="0.25">
      <c r="A692" s="1"/>
      <c r="B692" s="3"/>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1:39" ht="11.25" customHeight="1" x14ac:dyDescent="0.25">
      <c r="A693" s="1"/>
      <c r="B693" s="3"/>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1:39" ht="11.25" customHeight="1" x14ac:dyDescent="0.25">
      <c r="A694" s="1"/>
      <c r="B694" s="3"/>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1:39" ht="11.25" customHeight="1" x14ac:dyDescent="0.25">
      <c r="A695" s="1"/>
      <c r="B695" s="3"/>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1:39" ht="11.25" customHeight="1" x14ac:dyDescent="0.25">
      <c r="A696" s="1"/>
      <c r="B696" s="3"/>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1:39" ht="11.25" customHeight="1" x14ac:dyDescent="0.25">
      <c r="A697" s="1"/>
      <c r="B697" s="3"/>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1:39" ht="11.25" customHeight="1" x14ac:dyDescent="0.25">
      <c r="A698" s="1"/>
      <c r="B698" s="3"/>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1:39" ht="11.25" customHeight="1" x14ac:dyDescent="0.25">
      <c r="A699" s="1"/>
      <c r="B699" s="3"/>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1:39" ht="11.25" customHeight="1" x14ac:dyDescent="0.25">
      <c r="A700" s="1"/>
      <c r="B700" s="3"/>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1:39" ht="11.25" customHeight="1" x14ac:dyDescent="0.25">
      <c r="A701" s="1"/>
      <c r="B701" s="3"/>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1:39" ht="11.25" customHeight="1" x14ac:dyDescent="0.25">
      <c r="A702" s="1"/>
      <c r="B702" s="3"/>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1:39" ht="11.25" customHeight="1" x14ac:dyDescent="0.25">
      <c r="A703" s="1"/>
      <c r="B703" s="3"/>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1:39" ht="11.25" customHeight="1" x14ac:dyDescent="0.25">
      <c r="A704" s="1"/>
      <c r="B704" s="3"/>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1:39" ht="11.25" customHeight="1" x14ac:dyDescent="0.25">
      <c r="A705" s="1"/>
      <c r="B705" s="3"/>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1:39" ht="11.25" customHeight="1" x14ac:dyDescent="0.25">
      <c r="A706" s="1"/>
      <c r="B706" s="3"/>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1:39" ht="11.25" customHeight="1" x14ac:dyDescent="0.25">
      <c r="A707" s="1"/>
      <c r="B707" s="3"/>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1:39" ht="11.25" customHeight="1" x14ac:dyDescent="0.25">
      <c r="A708" s="1"/>
      <c r="B708" s="3"/>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1:39" ht="11.25" customHeight="1" x14ac:dyDescent="0.25">
      <c r="A709" s="1"/>
      <c r="B709" s="3"/>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1:39" ht="11.25" customHeight="1" x14ac:dyDescent="0.25">
      <c r="A710" s="1"/>
      <c r="B710" s="3"/>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1:39" ht="11.25" customHeight="1" x14ac:dyDescent="0.25">
      <c r="A711" s="1"/>
      <c r="B711" s="3"/>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1:39" ht="11.25" customHeight="1" x14ac:dyDescent="0.25">
      <c r="A712" s="1"/>
      <c r="B712" s="3"/>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1:39" ht="11.25" customHeight="1" x14ac:dyDescent="0.25">
      <c r="A713" s="1"/>
      <c r="B713" s="3"/>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1:39" ht="11.25" customHeight="1" x14ac:dyDescent="0.25">
      <c r="A714" s="1"/>
      <c r="B714" s="3"/>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1:39" ht="11.25" customHeight="1" x14ac:dyDescent="0.25">
      <c r="A715" s="1"/>
      <c r="B715" s="3"/>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1:39" ht="11.25" customHeight="1" x14ac:dyDescent="0.25">
      <c r="A716" s="1"/>
      <c r="B716" s="3"/>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1:39" ht="11.25" customHeight="1" x14ac:dyDescent="0.25">
      <c r="A717" s="1"/>
      <c r="B717" s="3"/>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1:39" ht="11.25" customHeight="1" x14ac:dyDescent="0.25">
      <c r="A718" s="1"/>
      <c r="B718" s="3"/>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1:39" ht="11.25" customHeight="1" x14ac:dyDescent="0.25">
      <c r="A719" s="1"/>
      <c r="B719" s="3"/>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1:39" ht="11.25" customHeight="1" x14ac:dyDescent="0.25">
      <c r="A720" s="1"/>
      <c r="B720" s="3"/>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1:39" ht="11.25" customHeight="1" x14ac:dyDescent="0.25">
      <c r="A721" s="1"/>
      <c r="B721" s="3"/>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1:39" ht="11.25" customHeight="1" x14ac:dyDescent="0.25">
      <c r="A722" s="1"/>
      <c r="B722" s="3"/>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1:39" ht="11.25" customHeight="1" x14ac:dyDescent="0.25">
      <c r="A723" s="1"/>
      <c r="B723" s="3"/>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1:39" ht="11.25" customHeight="1" x14ac:dyDescent="0.25">
      <c r="A724" s="1"/>
      <c r="B724" s="3"/>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1:39" ht="11.25" customHeight="1" x14ac:dyDescent="0.25">
      <c r="A725" s="1"/>
      <c r="B725" s="3"/>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1:39" ht="11.25" customHeight="1" x14ac:dyDescent="0.25">
      <c r="A726" s="1"/>
      <c r="B726" s="3"/>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1:39" ht="11.25" customHeight="1" x14ac:dyDescent="0.25">
      <c r="A727" s="1"/>
      <c r="B727" s="3"/>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1:39" ht="11.25" customHeight="1" x14ac:dyDescent="0.25">
      <c r="A728" s="1"/>
      <c r="B728" s="3"/>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1:39" ht="11.25" customHeight="1" x14ac:dyDescent="0.25">
      <c r="A729" s="1"/>
      <c r="B729" s="3"/>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1:39" ht="11.25" customHeight="1" x14ac:dyDescent="0.25">
      <c r="A730" s="1"/>
      <c r="B730" s="3"/>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1:39" ht="11.25" customHeight="1" x14ac:dyDescent="0.25">
      <c r="A731" s="1"/>
      <c r="B731" s="3"/>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1:39" ht="11.25" customHeight="1" x14ac:dyDescent="0.25">
      <c r="A732" s="1"/>
      <c r="B732" s="3"/>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1:39" ht="11.25" customHeight="1" x14ac:dyDescent="0.25">
      <c r="A733" s="1"/>
      <c r="B733" s="3"/>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1:39" ht="11.25" customHeight="1" x14ac:dyDescent="0.25">
      <c r="A734" s="1"/>
      <c r="B734" s="3"/>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1:39" ht="11.25" customHeight="1" x14ac:dyDescent="0.25">
      <c r="A735" s="1"/>
      <c r="B735" s="3"/>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1:39" ht="11.25" customHeight="1" x14ac:dyDescent="0.25">
      <c r="A736" s="1"/>
      <c r="B736" s="3"/>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1:39" ht="11.25" customHeight="1" x14ac:dyDescent="0.25">
      <c r="A737" s="1"/>
      <c r="B737" s="3"/>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1:39" ht="11.25" customHeight="1" x14ac:dyDescent="0.25">
      <c r="A738" s="1"/>
      <c r="B738" s="3"/>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1:39" ht="11.25" customHeight="1" x14ac:dyDescent="0.25">
      <c r="A739" s="1"/>
      <c r="B739" s="3"/>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1:39" ht="11.25" customHeight="1" x14ac:dyDescent="0.25">
      <c r="A740" s="1"/>
      <c r="B740" s="3"/>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1:39" ht="11.25" customHeight="1" x14ac:dyDescent="0.25">
      <c r="A741" s="1"/>
      <c r="B741" s="3"/>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1:39" ht="11.25" customHeight="1" x14ac:dyDescent="0.25">
      <c r="A742" s="1"/>
      <c r="B742" s="3"/>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1:39" ht="11.25" customHeight="1" x14ac:dyDescent="0.25">
      <c r="A743" s="1"/>
      <c r="B743" s="3"/>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1:39" ht="11.25" customHeight="1" x14ac:dyDescent="0.25">
      <c r="A744" s="1"/>
      <c r="B744" s="3"/>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1:39" ht="11.25" customHeight="1" x14ac:dyDescent="0.25">
      <c r="A745" s="1"/>
      <c r="B745" s="3"/>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1:39" ht="11.25" customHeight="1" x14ac:dyDescent="0.25">
      <c r="A746" s="1"/>
      <c r="B746" s="3"/>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1:39" ht="11.25" customHeight="1" x14ac:dyDescent="0.25">
      <c r="A747" s="1"/>
      <c r="B747" s="3"/>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1:39" ht="11.25" customHeight="1" x14ac:dyDescent="0.25">
      <c r="A748" s="1"/>
      <c r="B748" s="3"/>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1:39" ht="11.25" customHeight="1" x14ac:dyDescent="0.25">
      <c r="A749" s="1"/>
      <c r="B749" s="3"/>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1:39" ht="11.25" customHeight="1" x14ac:dyDescent="0.25">
      <c r="A750" s="1"/>
      <c r="B750" s="3"/>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1:39" ht="11.25" customHeight="1" x14ac:dyDescent="0.25">
      <c r="A751" s="1"/>
      <c r="B751" s="3"/>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1:39" ht="11.25" customHeight="1" x14ac:dyDescent="0.25">
      <c r="A752" s="1"/>
      <c r="B752" s="3"/>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1:39" ht="11.25" customHeight="1" x14ac:dyDescent="0.25">
      <c r="A753" s="1"/>
      <c r="B753" s="3"/>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1:39" ht="11.25" customHeight="1" x14ac:dyDescent="0.25">
      <c r="A754" s="1"/>
      <c r="B754" s="3"/>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1:39" ht="11.25" customHeight="1" x14ac:dyDescent="0.25">
      <c r="A755" s="1"/>
      <c r="B755" s="3"/>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1:39" ht="11.25" customHeight="1" x14ac:dyDescent="0.25">
      <c r="A756" s="1"/>
      <c r="B756" s="3"/>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1:39" ht="11.25" customHeight="1" x14ac:dyDescent="0.25">
      <c r="A757" s="1"/>
      <c r="B757" s="3"/>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1:39" ht="11.25" customHeight="1" x14ac:dyDescent="0.25">
      <c r="A758" s="1"/>
      <c r="B758" s="3"/>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1:39" ht="11.25" customHeight="1" x14ac:dyDescent="0.25">
      <c r="A759" s="1"/>
      <c r="B759" s="3"/>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1:39" ht="11.25" customHeight="1" x14ac:dyDescent="0.25">
      <c r="A760" s="1"/>
      <c r="B760" s="3"/>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1:39" ht="11.25" customHeight="1" x14ac:dyDescent="0.25">
      <c r="A761" s="1"/>
      <c r="B761" s="3"/>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1:39" ht="11.25" customHeight="1" x14ac:dyDescent="0.25">
      <c r="A762" s="1"/>
      <c r="B762" s="3"/>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1:39" ht="11.25" customHeight="1" x14ac:dyDescent="0.25">
      <c r="A763" s="1"/>
      <c r="B763" s="3"/>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1:39" ht="11.25" customHeight="1" x14ac:dyDescent="0.25">
      <c r="A764" s="1"/>
      <c r="B764" s="3"/>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1:39" ht="11.25" customHeight="1" x14ac:dyDescent="0.25">
      <c r="A765" s="1"/>
      <c r="B765" s="3"/>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1:39" ht="11.25" customHeight="1" x14ac:dyDescent="0.25">
      <c r="A766" s="1"/>
      <c r="B766" s="3"/>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1:39" ht="11.25" customHeight="1" x14ac:dyDescent="0.25">
      <c r="A767" s="1"/>
      <c r="B767" s="3"/>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1:39" ht="11.25" customHeight="1" x14ac:dyDescent="0.25">
      <c r="A768" s="1"/>
      <c r="B768" s="3"/>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1:39" ht="11.25" customHeight="1" x14ac:dyDescent="0.25">
      <c r="A769" s="1"/>
      <c r="B769" s="3"/>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1:39" ht="11.25" customHeight="1" x14ac:dyDescent="0.25">
      <c r="A770" s="1"/>
      <c r="B770" s="3"/>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1:39" ht="11.25" customHeight="1" x14ac:dyDescent="0.25">
      <c r="A771" s="1"/>
      <c r="B771" s="3"/>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1:39" ht="11.25" customHeight="1" x14ac:dyDescent="0.25">
      <c r="A772" s="1"/>
      <c r="B772" s="3"/>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1:39" ht="11.25" customHeight="1" x14ac:dyDescent="0.25">
      <c r="A773" s="1"/>
      <c r="B773" s="3"/>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1:39" ht="11.25" customHeight="1" x14ac:dyDescent="0.25">
      <c r="A774" s="1"/>
      <c r="B774" s="3"/>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1:39" ht="11.25" customHeight="1" x14ac:dyDescent="0.25">
      <c r="A775" s="1"/>
      <c r="B775" s="3"/>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1:39" ht="11.25" customHeight="1" x14ac:dyDescent="0.25">
      <c r="A776" s="1"/>
      <c r="B776" s="3"/>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1:39" ht="11.25" customHeight="1" x14ac:dyDescent="0.25">
      <c r="A777" s="1"/>
      <c r="B777" s="3"/>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1:39" ht="11.25" customHeight="1" x14ac:dyDescent="0.25">
      <c r="A778" s="1"/>
      <c r="B778" s="3"/>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1:39" ht="11.25" customHeight="1" x14ac:dyDescent="0.25">
      <c r="A779" s="1"/>
      <c r="B779" s="3"/>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1:39" ht="11.25" customHeight="1" x14ac:dyDescent="0.25">
      <c r="A780" s="1"/>
      <c r="B780" s="3"/>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1:39" ht="11.25" customHeight="1" x14ac:dyDescent="0.25">
      <c r="A781" s="1"/>
      <c r="B781" s="3"/>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1:39" ht="11.25" customHeight="1" x14ac:dyDescent="0.25">
      <c r="A782" s="1"/>
      <c r="B782" s="3"/>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1:39" ht="11.25" customHeight="1" x14ac:dyDescent="0.25">
      <c r="A783" s="1"/>
      <c r="B783" s="3"/>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1:39" ht="11.25" customHeight="1" x14ac:dyDescent="0.25">
      <c r="A784" s="1"/>
      <c r="B784" s="3"/>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1:39" ht="11.25" customHeight="1" x14ac:dyDescent="0.25">
      <c r="A785" s="1"/>
      <c r="B785" s="3"/>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1:39" ht="11.25" customHeight="1" x14ac:dyDescent="0.25">
      <c r="A786" s="1"/>
      <c r="B786" s="3"/>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1:39" ht="11.25" customHeight="1" x14ac:dyDescent="0.25">
      <c r="A787" s="1"/>
      <c r="B787" s="3"/>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1:39" ht="11.25" customHeight="1" x14ac:dyDescent="0.25">
      <c r="A788" s="1"/>
      <c r="B788" s="3"/>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1:39" ht="11.25" customHeight="1" x14ac:dyDescent="0.25">
      <c r="A789" s="1"/>
      <c r="B789" s="3"/>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1:39" ht="11.25" customHeight="1" x14ac:dyDescent="0.25">
      <c r="A790" s="1"/>
      <c r="B790" s="3"/>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1:39" ht="11.25" customHeight="1" x14ac:dyDescent="0.25">
      <c r="A791" s="1"/>
      <c r="B791" s="3"/>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1:39" ht="11.25" customHeight="1" x14ac:dyDescent="0.25">
      <c r="A792" s="1"/>
      <c r="B792" s="3"/>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1:39" ht="11.25" customHeight="1" x14ac:dyDescent="0.25">
      <c r="A793" s="1"/>
      <c r="B793" s="3"/>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1:39" ht="11.25" customHeight="1" x14ac:dyDescent="0.25">
      <c r="A794" s="1"/>
      <c r="B794" s="3"/>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1:39" ht="11.25" customHeight="1" x14ac:dyDescent="0.25">
      <c r="A795" s="1"/>
      <c r="B795" s="3"/>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1:39" ht="11.25" customHeight="1" x14ac:dyDescent="0.25">
      <c r="A796" s="1"/>
      <c r="B796" s="3"/>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1:39" ht="11.25" customHeight="1" x14ac:dyDescent="0.25">
      <c r="A797" s="1"/>
      <c r="B797" s="3"/>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1:39" ht="11.25" customHeight="1" x14ac:dyDescent="0.25">
      <c r="A798" s="1"/>
      <c r="B798" s="3"/>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1:39" ht="11.25" customHeight="1" x14ac:dyDescent="0.25">
      <c r="A799" s="1"/>
      <c r="B799" s="3"/>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1:39" ht="11.25" customHeight="1" x14ac:dyDescent="0.25">
      <c r="A800" s="1"/>
      <c r="B800" s="3"/>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1:39" ht="11.25" customHeight="1" x14ac:dyDescent="0.25">
      <c r="A801" s="1"/>
      <c r="B801" s="3"/>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1:39" ht="11.25" customHeight="1" x14ac:dyDescent="0.25">
      <c r="A802" s="1"/>
      <c r="B802" s="3"/>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1:39" ht="11.25" customHeight="1" x14ac:dyDescent="0.25">
      <c r="A803" s="1"/>
      <c r="B803" s="3"/>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1:39" ht="11.25" customHeight="1" x14ac:dyDescent="0.25">
      <c r="A804" s="1"/>
      <c r="B804" s="3"/>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1:39" ht="11.25" customHeight="1" x14ac:dyDescent="0.25">
      <c r="A805" s="1"/>
      <c r="B805" s="3"/>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1:39" ht="11.25" customHeight="1" x14ac:dyDescent="0.25">
      <c r="A806" s="1"/>
      <c r="B806" s="3"/>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1:39" ht="11.25" customHeight="1" x14ac:dyDescent="0.25">
      <c r="A807" s="1"/>
      <c r="B807" s="3"/>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1:39" ht="11.25" customHeight="1" x14ac:dyDescent="0.25">
      <c r="A808" s="1"/>
      <c r="B808" s="3"/>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1:39" ht="11.25" customHeight="1" x14ac:dyDescent="0.25">
      <c r="A809" s="1"/>
      <c r="B809" s="3"/>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1:39" ht="11.25" customHeight="1" x14ac:dyDescent="0.25">
      <c r="A810" s="1"/>
      <c r="B810" s="3"/>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1:39" ht="11.25" customHeight="1" x14ac:dyDescent="0.25">
      <c r="A811" s="1"/>
      <c r="B811" s="3"/>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1:39" ht="11.25" customHeight="1" x14ac:dyDescent="0.25">
      <c r="A812" s="1"/>
      <c r="B812" s="3"/>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1:39" ht="11.25" customHeight="1" x14ac:dyDescent="0.25">
      <c r="A813" s="1"/>
      <c r="B813" s="3"/>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1:39" ht="11.25" customHeight="1" x14ac:dyDescent="0.25">
      <c r="A814" s="1"/>
      <c r="B814" s="3"/>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1:39" ht="11.25" customHeight="1" x14ac:dyDescent="0.25">
      <c r="A815" s="1"/>
      <c r="B815" s="3"/>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1:39" ht="11.25" customHeight="1" x14ac:dyDescent="0.25">
      <c r="A816" s="1"/>
      <c r="B816" s="3"/>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1:39" ht="11.25" customHeight="1" x14ac:dyDescent="0.25">
      <c r="A817" s="1"/>
      <c r="B817" s="3"/>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1:39" ht="11.25" customHeight="1" x14ac:dyDescent="0.25">
      <c r="A818" s="1"/>
      <c r="B818" s="3"/>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1:39" ht="11.25" customHeight="1" x14ac:dyDescent="0.25">
      <c r="A819" s="1"/>
      <c r="B819" s="3"/>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1:39" ht="11.25" customHeight="1" x14ac:dyDescent="0.25">
      <c r="A820" s="1"/>
      <c r="B820" s="3"/>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1:39" ht="11.25" customHeight="1" x14ac:dyDescent="0.25">
      <c r="A821" s="1"/>
      <c r="B821" s="3"/>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1:39" ht="11.25" customHeight="1" x14ac:dyDescent="0.25">
      <c r="A822" s="1"/>
      <c r="B822" s="3"/>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1:39" ht="11.25" customHeight="1" x14ac:dyDescent="0.25">
      <c r="A823" s="1"/>
      <c r="B823" s="3"/>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1:39" ht="11.25" customHeight="1" x14ac:dyDescent="0.25">
      <c r="A824" s="1"/>
      <c r="B824" s="3"/>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1:39" ht="11.25" customHeight="1" x14ac:dyDescent="0.25">
      <c r="A825" s="1"/>
      <c r="B825" s="3"/>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1:39" ht="11.25" customHeight="1" x14ac:dyDescent="0.25">
      <c r="A826" s="1"/>
      <c r="B826" s="3"/>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1:39" ht="11.25" customHeight="1" x14ac:dyDescent="0.25">
      <c r="A827" s="1"/>
      <c r="B827" s="3"/>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1:39" ht="11.25" customHeight="1" x14ac:dyDescent="0.25">
      <c r="A828" s="1"/>
      <c r="B828" s="3"/>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1:39" ht="11.25" customHeight="1" x14ac:dyDescent="0.25">
      <c r="A829" s="1"/>
      <c r="B829" s="3"/>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1:39" ht="11.25" customHeight="1" x14ac:dyDescent="0.25">
      <c r="A830" s="1"/>
      <c r="B830" s="3"/>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1:39" ht="11.25" customHeight="1" x14ac:dyDescent="0.25">
      <c r="A831" s="1"/>
      <c r="B831" s="3"/>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1:39" ht="11.25" customHeight="1" x14ac:dyDescent="0.25">
      <c r="A832" s="1"/>
      <c r="B832" s="3"/>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1:39" ht="11.25" customHeight="1" x14ac:dyDescent="0.25">
      <c r="A833" s="1"/>
      <c r="B833" s="3"/>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1:39" ht="11.25" customHeight="1" x14ac:dyDescent="0.25">
      <c r="A834" s="1"/>
      <c r="B834" s="3"/>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1:39" ht="11.25" customHeight="1" x14ac:dyDescent="0.25">
      <c r="A835" s="1"/>
      <c r="B835" s="3"/>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1:39" ht="11.25" customHeight="1" x14ac:dyDescent="0.25">
      <c r="A836" s="1"/>
      <c r="B836" s="3"/>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1:39" ht="11.25" customHeight="1" x14ac:dyDescent="0.25">
      <c r="A837" s="1"/>
      <c r="B837" s="3"/>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1:39" ht="11.25" customHeight="1" x14ac:dyDescent="0.25">
      <c r="A838" s="1"/>
      <c r="B838" s="3"/>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1:39" ht="11.25" customHeight="1" x14ac:dyDescent="0.25">
      <c r="A839" s="1"/>
      <c r="B839" s="3"/>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1:39" ht="11.25" customHeight="1" x14ac:dyDescent="0.25">
      <c r="A840" s="1"/>
      <c r="B840" s="3"/>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1:39" ht="11.25" customHeight="1" x14ac:dyDescent="0.25">
      <c r="A841" s="1"/>
      <c r="B841" s="3"/>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1:39" ht="11.25" customHeight="1" x14ac:dyDescent="0.25">
      <c r="A842" s="1"/>
      <c r="B842" s="3"/>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1:39" ht="11.25" customHeight="1" x14ac:dyDescent="0.25">
      <c r="A843" s="1"/>
      <c r="B843" s="3"/>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1:39" ht="11.25" customHeight="1" x14ac:dyDescent="0.25">
      <c r="A844" s="1"/>
      <c r="B844" s="3"/>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1:39" ht="11.25" customHeight="1" x14ac:dyDescent="0.25">
      <c r="A845" s="1"/>
      <c r="B845" s="3"/>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1:39" ht="11.25" customHeight="1" x14ac:dyDescent="0.25">
      <c r="A846" s="1"/>
      <c r="B846" s="3"/>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1:39" ht="11.25" customHeight="1" x14ac:dyDescent="0.25">
      <c r="A847" s="1"/>
      <c r="B847" s="3"/>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1:39" ht="11.25" customHeight="1" x14ac:dyDescent="0.25">
      <c r="A848" s="1"/>
      <c r="B848" s="3"/>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1:39" ht="11.25" customHeight="1" x14ac:dyDescent="0.25">
      <c r="A849" s="1"/>
      <c r="B849" s="3"/>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1:39" ht="11.25" customHeight="1" x14ac:dyDescent="0.25">
      <c r="A850" s="1"/>
      <c r="B850" s="3"/>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1:39" ht="11.25" customHeight="1" x14ac:dyDescent="0.25">
      <c r="A851" s="1"/>
      <c r="B851" s="3"/>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1:39" ht="11.25" customHeight="1" x14ac:dyDescent="0.25">
      <c r="A852" s="1"/>
      <c r="B852" s="3"/>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1:39" ht="11.25" customHeight="1" x14ac:dyDescent="0.25">
      <c r="A853" s="1"/>
      <c r="B853" s="3"/>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1:39" ht="11.25" customHeight="1" x14ac:dyDescent="0.25">
      <c r="A854" s="1"/>
      <c r="B854" s="3"/>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1:39" ht="11.25" customHeight="1" x14ac:dyDescent="0.25">
      <c r="A855" s="1"/>
      <c r="B855" s="3"/>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1:39" ht="11.25" customHeight="1" x14ac:dyDescent="0.25">
      <c r="A856" s="1"/>
      <c r="B856" s="3"/>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1:39" ht="11.25" customHeight="1" x14ac:dyDescent="0.25">
      <c r="A857" s="1"/>
      <c r="B857" s="3"/>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1:39" ht="11.25" customHeight="1" x14ac:dyDescent="0.25">
      <c r="A858" s="1"/>
      <c r="B858" s="3"/>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1:39" ht="11.25" customHeight="1" x14ac:dyDescent="0.25">
      <c r="A859" s="1"/>
      <c r="B859" s="3"/>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1:39" ht="11.25" customHeight="1" x14ac:dyDescent="0.25">
      <c r="A860" s="1"/>
      <c r="B860" s="3"/>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1:39" ht="11.25" customHeight="1" x14ac:dyDescent="0.25">
      <c r="A861" s="1"/>
      <c r="B861" s="3"/>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1:39" ht="11.25" customHeight="1" x14ac:dyDescent="0.25">
      <c r="A862" s="1"/>
      <c r="B862" s="3"/>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1:39" ht="11.25" customHeight="1" x14ac:dyDescent="0.25">
      <c r="A863" s="1"/>
      <c r="B863" s="3"/>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1:39" ht="11.25" customHeight="1" x14ac:dyDescent="0.25">
      <c r="A864" s="1"/>
      <c r="B864" s="3"/>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1:39" ht="11.25" customHeight="1" x14ac:dyDescent="0.25">
      <c r="A865" s="1"/>
      <c r="B865" s="3"/>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1:39" ht="11.25" customHeight="1" x14ac:dyDescent="0.25">
      <c r="A866" s="1"/>
      <c r="B866" s="3"/>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1:39" ht="11.25" customHeight="1" x14ac:dyDescent="0.25">
      <c r="A867" s="1"/>
      <c r="B867" s="3"/>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1:39" ht="11.25" customHeight="1" x14ac:dyDescent="0.25">
      <c r="A868" s="1"/>
      <c r="B868" s="3"/>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1:39" ht="11.25" customHeight="1" x14ac:dyDescent="0.25">
      <c r="A869" s="1"/>
      <c r="B869" s="3"/>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1:39" ht="11.25" customHeight="1" x14ac:dyDescent="0.25">
      <c r="A870" s="1"/>
      <c r="B870" s="3"/>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1:39" ht="11.25" customHeight="1" x14ac:dyDescent="0.25">
      <c r="A871" s="1"/>
      <c r="B871" s="3"/>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1:39" ht="11.25" customHeight="1" x14ac:dyDescent="0.25">
      <c r="A872" s="1"/>
      <c r="B872" s="3"/>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1:39" ht="11.25" customHeight="1" x14ac:dyDescent="0.25">
      <c r="A873" s="1"/>
      <c r="B873" s="3"/>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1:39" ht="11.25" customHeight="1" x14ac:dyDescent="0.25">
      <c r="A874" s="1"/>
      <c r="B874" s="3"/>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1:39" ht="11.25" customHeight="1" x14ac:dyDescent="0.25">
      <c r="A875" s="1"/>
      <c r="B875" s="3"/>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1:39" ht="11.25" customHeight="1" x14ac:dyDescent="0.25">
      <c r="A876" s="1"/>
      <c r="B876" s="3"/>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1:39" ht="11.25" customHeight="1" x14ac:dyDescent="0.25">
      <c r="A877" s="1"/>
      <c r="B877" s="3"/>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1:39" ht="11.25" customHeight="1" x14ac:dyDescent="0.25">
      <c r="A878" s="1"/>
      <c r="B878" s="3"/>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1:39" ht="11.25" customHeight="1" x14ac:dyDescent="0.25">
      <c r="A879" s="1"/>
      <c r="B879" s="3"/>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1:39" ht="11.25" customHeight="1" x14ac:dyDescent="0.25">
      <c r="A880" s="1"/>
      <c r="B880" s="3"/>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1:39" ht="11.25" customHeight="1" x14ac:dyDescent="0.25">
      <c r="A881" s="1"/>
      <c r="B881" s="3"/>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1:39" ht="11.25" customHeight="1" x14ac:dyDescent="0.25">
      <c r="A882" s="1"/>
      <c r="B882" s="3"/>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1:39" ht="11.25" customHeight="1" x14ac:dyDescent="0.25">
      <c r="A883" s="1"/>
      <c r="B883" s="3"/>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1:39" ht="11.25" customHeight="1" x14ac:dyDescent="0.25">
      <c r="A884" s="1"/>
      <c r="B884" s="3"/>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1:39" ht="11.25" customHeight="1" x14ac:dyDescent="0.25">
      <c r="A885" s="1"/>
      <c r="B885" s="3"/>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1:39" ht="11.25" customHeight="1" x14ac:dyDescent="0.25">
      <c r="A886" s="1"/>
      <c r="B886" s="3"/>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1:39" ht="11.25" customHeight="1" x14ac:dyDescent="0.25">
      <c r="A887" s="1"/>
      <c r="B887" s="3"/>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1:39" ht="11.25" customHeight="1" x14ac:dyDescent="0.25">
      <c r="A888" s="1"/>
      <c r="B888" s="3"/>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1:39" ht="11.25" customHeight="1" x14ac:dyDescent="0.25">
      <c r="A889" s="1"/>
      <c r="B889" s="3"/>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1:39" ht="11.25" customHeight="1" x14ac:dyDescent="0.25">
      <c r="A890" s="1"/>
      <c r="B890" s="3"/>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1:39" ht="11.25" customHeight="1" x14ac:dyDescent="0.25">
      <c r="A891" s="1"/>
      <c r="B891" s="3"/>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1:39" ht="11.25" customHeight="1" x14ac:dyDescent="0.25">
      <c r="A892" s="1"/>
      <c r="B892" s="3"/>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1:39" ht="11.25" customHeight="1" x14ac:dyDescent="0.25">
      <c r="A893" s="1"/>
      <c r="B893" s="3"/>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1:39" ht="11.25" customHeight="1" x14ac:dyDescent="0.25">
      <c r="A894" s="1"/>
      <c r="B894" s="3"/>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1:39" ht="11.25" customHeight="1" x14ac:dyDescent="0.25">
      <c r="A895" s="1"/>
      <c r="B895" s="3"/>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1:39" ht="11.25" customHeight="1" x14ac:dyDescent="0.25">
      <c r="A896" s="1"/>
      <c r="B896" s="3"/>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1:39" ht="11.25" customHeight="1" x14ac:dyDescent="0.25">
      <c r="A897" s="1"/>
      <c r="B897" s="3"/>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1:39" ht="11.25" customHeight="1" x14ac:dyDescent="0.25">
      <c r="A898" s="1"/>
      <c r="B898" s="3"/>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1:39" ht="11.25" customHeight="1" x14ac:dyDescent="0.25">
      <c r="A899" s="1"/>
      <c r="B899" s="3"/>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1:39" ht="11.25" customHeight="1" x14ac:dyDescent="0.25">
      <c r="A900" s="1"/>
      <c r="B900" s="3"/>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1:39" ht="11.25" customHeight="1" x14ac:dyDescent="0.25">
      <c r="A901" s="1"/>
      <c r="B901" s="3"/>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1:39" ht="11.25" customHeight="1" x14ac:dyDescent="0.25">
      <c r="A902" s="1"/>
      <c r="B902" s="3"/>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1:39" ht="11.25" customHeight="1" x14ac:dyDescent="0.25">
      <c r="A903" s="1"/>
      <c r="B903" s="3"/>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1:39" ht="11.25" customHeight="1" x14ac:dyDescent="0.25">
      <c r="A904" s="1"/>
      <c r="B904" s="3"/>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1:39" ht="11.25" customHeight="1" x14ac:dyDescent="0.25">
      <c r="A905" s="1"/>
      <c r="B905" s="3"/>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1:39" ht="11.25" customHeight="1" x14ac:dyDescent="0.25">
      <c r="A906" s="1"/>
      <c r="B906" s="3"/>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1:39" ht="11.25" customHeight="1" x14ac:dyDescent="0.25">
      <c r="A907" s="1"/>
      <c r="B907" s="3"/>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1:39" ht="11.25" customHeight="1" x14ac:dyDescent="0.25">
      <c r="A908" s="1"/>
      <c r="B908" s="3"/>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1:39" ht="11.25" customHeight="1" x14ac:dyDescent="0.25">
      <c r="A909" s="1"/>
      <c r="B909" s="3"/>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1:39" ht="11.25" customHeight="1" x14ac:dyDescent="0.25">
      <c r="A910" s="1"/>
      <c r="B910" s="3"/>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1:39" ht="11.25" customHeight="1" x14ac:dyDescent="0.25">
      <c r="A911" s="1"/>
      <c r="B911" s="3"/>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1:39" ht="11.25" customHeight="1" x14ac:dyDescent="0.25">
      <c r="A912" s="1"/>
      <c r="B912" s="3"/>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1:39" ht="11.25" customHeight="1" x14ac:dyDescent="0.25">
      <c r="A913" s="1"/>
      <c r="B913" s="3"/>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1:39" ht="11.25" customHeight="1" x14ac:dyDescent="0.25">
      <c r="A914" s="1"/>
      <c r="B914" s="3"/>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1:39" ht="11.25" customHeight="1" x14ac:dyDescent="0.25">
      <c r="A915" s="1"/>
      <c r="B915" s="3"/>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1:39" ht="11.25" customHeight="1" x14ac:dyDescent="0.25">
      <c r="A916" s="1"/>
      <c r="B916" s="3"/>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1:39" ht="11.25" customHeight="1" x14ac:dyDescent="0.25">
      <c r="A917" s="1"/>
      <c r="B917" s="3"/>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1:39" ht="11.25" customHeight="1" x14ac:dyDescent="0.25">
      <c r="A918" s="1"/>
      <c r="B918" s="3"/>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1:39" ht="11.25" customHeight="1" x14ac:dyDescent="0.25">
      <c r="A919" s="1"/>
      <c r="B919" s="3"/>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1:39" ht="11.25" customHeight="1" x14ac:dyDescent="0.25">
      <c r="A920" s="1"/>
      <c r="B920" s="3"/>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1:39" ht="11.25" customHeight="1" x14ac:dyDescent="0.25">
      <c r="A921" s="1"/>
      <c r="B921" s="3"/>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1:39" ht="11.25" customHeight="1" x14ac:dyDescent="0.25">
      <c r="A922" s="1"/>
      <c r="B922" s="3"/>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1:39" ht="11.25" customHeight="1" x14ac:dyDescent="0.25">
      <c r="A923" s="1"/>
      <c r="B923" s="3"/>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1:39" ht="11.25" customHeight="1" x14ac:dyDescent="0.25">
      <c r="A924" s="1"/>
      <c r="B924" s="3"/>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1:39" ht="11.25" customHeight="1" x14ac:dyDescent="0.25">
      <c r="A925" s="1"/>
      <c r="B925" s="3"/>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1:39" ht="11.25" customHeight="1" x14ac:dyDescent="0.25">
      <c r="A926" s="1"/>
      <c r="B926" s="3"/>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1:39" ht="11.25" customHeight="1" x14ac:dyDescent="0.25">
      <c r="A927" s="1"/>
      <c r="B927" s="3"/>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1:39" ht="11.25" customHeight="1" x14ac:dyDescent="0.25">
      <c r="A928" s="1"/>
      <c r="B928" s="3"/>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1:39" ht="11.25" customHeight="1" x14ac:dyDescent="0.25">
      <c r="A929" s="1"/>
      <c r="B929" s="3"/>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1:39" ht="11.25" customHeight="1" x14ac:dyDescent="0.25">
      <c r="A930" s="1"/>
      <c r="B930" s="3"/>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1:39" ht="11.25" customHeight="1" x14ac:dyDescent="0.25">
      <c r="A931" s="1"/>
      <c r="B931" s="3"/>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1:39" ht="11.25" customHeight="1" x14ac:dyDescent="0.25">
      <c r="A932" s="1"/>
      <c r="B932" s="3"/>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1:39" ht="11.25" customHeight="1" x14ac:dyDescent="0.25">
      <c r="A933" s="1"/>
      <c r="B933" s="3"/>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1:39" ht="11.25" customHeight="1" x14ac:dyDescent="0.25">
      <c r="A934" s="1"/>
      <c r="B934" s="3"/>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1:39" ht="11.25" customHeight="1" x14ac:dyDescent="0.25">
      <c r="A935" s="1"/>
      <c r="B935" s="3"/>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1:39" ht="11.25" customHeight="1" x14ac:dyDescent="0.25">
      <c r="A936" s="1"/>
      <c r="B936" s="3"/>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1:39" ht="11.25" customHeight="1" x14ac:dyDescent="0.25">
      <c r="A937" s="1"/>
      <c r="B937" s="3"/>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1:39" ht="11.25" customHeight="1" x14ac:dyDescent="0.25">
      <c r="A938" s="1"/>
      <c r="B938" s="3"/>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1:39" ht="11.25" customHeight="1" x14ac:dyDescent="0.25">
      <c r="A939" s="1"/>
      <c r="B939" s="3"/>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1:39" ht="11.25" customHeight="1" x14ac:dyDescent="0.25">
      <c r="A940" s="1"/>
      <c r="B940" s="3"/>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1:39" ht="11.25" customHeight="1" x14ac:dyDescent="0.25">
      <c r="A941" s="1"/>
      <c r="B941" s="3"/>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1:39" ht="11.25" customHeight="1" x14ac:dyDescent="0.25">
      <c r="A942" s="1"/>
      <c r="B942" s="3"/>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1:39" ht="11.25" customHeight="1" x14ac:dyDescent="0.25">
      <c r="A943" s="1"/>
      <c r="B943" s="3"/>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1:39" ht="11.25" customHeight="1" x14ac:dyDescent="0.25">
      <c r="A944" s="1"/>
      <c r="B944" s="3"/>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1:39" ht="11.25" customHeight="1" x14ac:dyDescent="0.25">
      <c r="A945" s="1"/>
      <c r="B945" s="3"/>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1:39" ht="11.25" customHeight="1" x14ac:dyDescent="0.25">
      <c r="A946" s="1"/>
      <c r="B946" s="3"/>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1:39" ht="11.25" customHeight="1" x14ac:dyDescent="0.25">
      <c r="A947" s="1"/>
      <c r="B947" s="3"/>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1:39" ht="11.25" customHeight="1" x14ac:dyDescent="0.25">
      <c r="A948" s="1"/>
      <c r="B948" s="3"/>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1:39" ht="11.25" customHeight="1" x14ac:dyDescent="0.25">
      <c r="A949" s="1"/>
      <c r="B949" s="3"/>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1:39" ht="11.25" customHeight="1" x14ac:dyDescent="0.25">
      <c r="A950" s="1"/>
      <c r="B950" s="3"/>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1:39" ht="11.25" customHeight="1" x14ac:dyDescent="0.25">
      <c r="A951" s="1"/>
      <c r="B951" s="3"/>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1:39" ht="11.25" customHeight="1" x14ac:dyDescent="0.25">
      <c r="A952" s="1"/>
      <c r="B952" s="3"/>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1:39" ht="11.25" customHeight="1" x14ac:dyDescent="0.25">
      <c r="A953" s="1"/>
      <c r="B953" s="3"/>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1:39" ht="11.25" customHeight="1" x14ac:dyDescent="0.25">
      <c r="A954" s="1"/>
      <c r="B954" s="3"/>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1:39" ht="11.25" customHeight="1" x14ac:dyDescent="0.25">
      <c r="A955" s="1"/>
      <c r="B955" s="3"/>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1:39" ht="11.25" customHeight="1" x14ac:dyDescent="0.25">
      <c r="A956" s="1"/>
      <c r="B956" s="3"/>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1:39" ht="11.25" customHeight="1" x14ac:dyDescent="0.25">
      <c r="A957" s="1"/>
      <c r="B957" s="3"/>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1:39" ht="11.25" customHeight="1" x14ac:dyDescent="0.25">
      <c r="A958" s="1"/>
      <c r="B958" s="3"/>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1:39" ht="11.25" customHeight="1" x14ac:dyDescent="0.25">
      <c r="A959" s="1"/>
      <c r="B959" s="3"/>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1:39" ht="11.25" customHeight="1" x14ac:dyDescent="0.25">
      <c r="A960" s="1"/>
      <c r="B960" s="3"/>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1:39" ht="11.25" customHeight="1" x14ac:dyDescent="0.25">
      <c r="A961" s="1"/>
      <c r="B961" s="3"/>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1:39" ht="11.25" customHeight="1" x14ac:dyDescent="0.25">
      <c r="A962" s="1"/>
      <c r="B962" s="3"/>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1:39" ht="11.25" customHeight="1" x14ac:dyDescent="0.25">
      <c r="A963" s="1"/>
      <c r="B963" s="3"/>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1:39" ht="11.25" customHeight="1" x14ac:dyDescent="0.25">
      <c r="A964" s="1"/>
      <c r="B964" s="3"/>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1:39" ht="11.25" customHeight="1" x14ac:dyDescent="0.25">
      <c r="A965" s="1"/>
      <c r="B965" s="3"/>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1:39" ht="11.25" customHeight="1" x14ac:dyDescent="0.25">
      <c r="A966" s="1"/>
      <c r="B966" s="3"/>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1:39" ht="11.25" customHeight="1" x14ac:dyDescent="0.25">
      <c r="A967" s="1"/>
      <c r="B967" s="3"/>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1:39" ht="11.25" customHeight="1" x14ac:dyDescent="0.25">
      <c r="A968" s="1"/>
      <c r="B968" s="3"/>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1:39" ht="11.25" customHeight="1" x14ac:dyDescent="0.25">
      <c r="A969" s="1"/>
      <c r="B969" s="3"/>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1:39" ht="11.25" customHeight="1" x14ac:dyDescent="0.25">
      <c r="A970" s="1"/>
      <c r="B970" s="3"/>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1:39" ht="11.25" customHeight="1" x14ac:dyDescent="0.25">
      <c r="A971" s="1"/>
      <c r="B971" s="3"/>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1:39" ht="11.25" customHeight="1" x14ac:dyDescent="0.25">
      <c r="A972" s="1"/>
      <c r="B972" s="3"/>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1:39" ht="11.25" customHeight="1" x14ac:dyDescent="0.25">
      <c r="A973" s="1"/>
      <c r="B973" s="3"/>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1:39" ht="11.25" customHeight="1" x14ac:dyDescent="0.25">
      <c r="A974" s="1"/>
      <c r="B974" s="3"/>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1:39" ht="11.25" customHeight="1" x14ac:dyDescent="0.25">
      <c r="A975" s="1"/>
      <c r="B975" s="3"/>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1:39" ht="11.25" customHeight="1" x14ac:dyDescent="0.25">
      <c r="A976" s="1"/>
      <c r="B976" s="3"/>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1:39" ht="11.25" customHeight="1" x14ac:dyDescent="0.25">
      <c r="A977" s="1"/>
      <c r="B977" s="3"/>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1:39" ht="11.25" customHeight="1" x14ac:dyDescent="0.25">
      <c r="A978" s="1"/>
      <c r="B978" s="3"/>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1:39" ht="11.25" customHeight="1" x14ac:dyDescent="0.25">
      <c r="A979" s="1"/>
      <c r="B979" s="3"/>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1:39" ht="11.25" customHeight="1" x14ac:dyDescent="0.25">
      <c r="A980" s="1"/>
      <c r="B980" s="3"/>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1:39" ht="11.25" customHeight="1" x14ac:dyDescent="0.25">
      <c r="A981" s="1"/>
      <c r="B981" s="3"/>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1:39" ht="11.25" customHeight="1" x14ac:dyDescent="0.25">
      <c r="A982" s="1"/>
      <c r="B982" s="3"/>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1:39" ht="11.25" customHeight="1" x14ac:dyDescent="0.25">
      <c r="A983" s="1"/>
      <c r="B983" s="3"/>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1:39" ht="11.25" customHeight="1" x14ac:dyDescent="0.25">
      <c r="A984" s="1"/>
      <c r="B984" s="3"/>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1:39" ht="11.25" customHeight="1" x14ac:dyDescent="0.25">
      <c r="A985" s="1"/>
      <c r="B985" s="3"/>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spans="1:39" ht="11.25" customHeight="1" x14ac:dyDescent="0.25">
      <c r="A986" s="1"/>
      <c r="B986" s="3"/>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spans="1:39" ht="11.25" customHeight="1" x14ac:dyDescent="0.25">
      <c r="A987" s="1"/>
      <c r="B987" s="3"/>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spans="1:39" ht="11.25" customHeight="1" x14ac:dyDescent="0.25">
      <c r="A988" s="1"/>
      <c r="B988" s="3"/>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spans="1:39" ht="11.25" customHeight="1" x14ac:dyDescent="0.25">
      <c r="A989" s="1"/>
      <c r="B989" s="3"/>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spans="1:39" ht="11.25" customHeight="1" x14ac:dyDescent="0.25">
      <c r="A990" s="1"/>
      <c r="B990" s="3"/>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spans="1:39" ht="11.25" customHeight="1" x14ac:dyDescent="0.25">
      <c r="A991" s="1"/>
      <c r="B991" s="3"/>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spans="1:39" ht="11.25" customHeight="1" x14ac:dyDescent="0.25">
      <c r="A992" s="1"/>
      <c r="B992" s="3"/>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spans="1:39" ht="11.25" customHeight="1" x14ac:dyDescent="0.25">
      <c r="A993" s="1"/>
      <c r="B993" s="3"/>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spans="1:39" ht="11.25" customHeight="1" x14ac:dyDescent="0.25">
      <c r="A994" s="1"/>
      <c r="B994" s="3"/>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spans="1:39" ht="11.25" customHeight="1" x14ac:dyDescent="0.25">
      <c r="A995" s="1"/>
      <c r="B995" s="3"/>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spans="1:39" ht="11.25" customHeight="1" x14ac:dyDescent="0.25">
      <c r="A996" s="1"/>
      <c r="B996" s="3"/>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spans="1:39" ht="11.25" customHeight="1" x14ac:dyDescent="0.25">
      <c r="A997" s="1"/>
      <c r="B997" s="3"/>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spans="1:39" ht="11.25" customHeight="1" x14ac:dyDescent="0.25">
      <c r="A998" s="1"/>
      <c r="B998" s="3"/>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spans="1:39" ht="11.25" customHeight="1" x14ac:dyDescent="0.25">
      <c r="A999" s="1"/>
      <c r="B999" s="3"/>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spans="1:39" ht="11.25" customHeight="1" x14ac:dyDescent="0.25">
      <c r="A1000" s="1"/>
      <c r="B1000" s="3"/>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33">
    <mergeCell ref="B3:F3"/>
    <mergeCell ref="B11:E11"/>
    <mergeCell ref="D13:AM13"/>
    <mergeCell ref="D14:AM14"/>
    <mergeCell ref="D15:AM15"/>
    <mergeCell ref="D16:AM16"/>
    <mergeCell ref="D17:AM17"/>
    <mergeCell ref="B20:E20"/>
    <mergeCell ref="B27:E27"/>
    <mergeCell ref="C29:F29"/>
    <mergeCell ref="C30:F30"/>
    <mergeCell ref="C31:F31"/>
    <mergeCell ref="C32:F32"/>
    <mergeCell ref="C33:F33"/>
    <mergeCell ref="C34:F34"/>
    <mergeCell ref="C35:F35"/>
    <mergeCell ref="B38:E38"/>
    <mergeCell ref="B59:E59"/>
    <mergeCell ref="E62:F62"/>
    <mergeCell ref="E63:F63"/>
    <mergeCell ref="E64:F64"/>
    <mergeCell ref="B130:G130"/>
    <mergeCell ref="D132:G132"/>
    <mergeCell ref="B152:B154"/>
    <mergeCell ref="C152:C154"/>
    <mergeCell ref="D152:D154"/>
    <mergeCell ref="E65:F65"/>
    <mergeCell ref="E66:F66"/>
    <mergeCell ref="E67:F67"/>
    <mergeCell ref="E68:F68"/>
    <mergeCell ref="E69:F69"/>
    <mergeCell ref="B71:C71"/>
    <mergeCell ref="G71:H71"/>
  </mergeCells>
  <conditionalFormatting sqref="C133:C144">
    <cfRule type="containsText" dxfId="31" priority="1" operator="containsText" text="MP-12 ">
      <formula>NOT(ISERROR(SEARCH(("MP-12 "),(C133))))</formula>
    </cfRule>
  </conditionalFormatting>
  <conditionalFormatting sqref="C69:D70 D71">
    <cfRule type="cellIs" dxfId="30" priority="2" operator="equal">
      <formula>0</formula>
    </cfRule>
  </conditionalFormatting>
  <conditionalFormatting sqref="C75:D76">
    <cfRule type="cellIs" dxfId="29" priority="3" operator="equal">
      <formula>0</formula>
    </cfRule>
  </conditionalFormatting>
  <conditionalFormatting sqref="D155:D227">
    <cfRule type="containsText" dxfId="28" priority="4" operator="containsText" text="MP-4">
      <formula>NOT(ISERROR(SEARCH(("MP-4"),(D155))))</formula>
    </cfRule>
  </conditionalFormatting>
  <hyperlinks>
    <hyperlink ref="H72" location="null!A8" display="Orden de la numeración 1" xr:uid="{00000000-0004-0000-0000-000000000000}"/>
    <hyperlink ref="H73" location="'Datos Base'!B16" display="OE 4 Misional" xr:uid="{00000000-0004-0000-0000-000001000000}"/>
    <hyperlink ref="H74" location="'Datos Base'!A43" display="PAI (Integrado)" xr:uid="{00000000-0004-0000-0000-000002000000}"/>
    <hyperlink ref="H75" location="'Datos Base'!L83" display="Subgerencia de Gestión del Riesgo" xr:uid="{00000000-0004-0000-0000-000003000000}"/>
    <hyperlink ref="H76" location="'Datos Base'!N102" display="Gestión Infraestructura Resiliente (Sector Salud)" xr:uid="{00000000-0004-0000-0000-000004000000}"/>
    <hyperlink ref="M81" location="'Datos Base'!N79" display="ET 1, 2, 3, 4, 5, 6 Y 7" xr:uid="{00000000-0004-0000-0000-000005000000}"/>
    <hyperlink ref="M82" location="'Datos Base'!N108" display="ET 20,21,22,23,24,25,26 Y 27" xr:uid="{00000000-0004-0000-0000-000006000000}"/>
    <hyperlink ref="M83" location="'Datos Base'!N87" display="ET 9 Y 10" xr:uid="{00000000-0004-0000-0000-000007000000}"/>
    <hyperlink ref="M84" location="'Datos Base'!N89" display="ET 11, ET 12 y ET 13" xr:uid="{00000000-0004-0000-0000-000008000000}"/>
    <hyperlink ref="M85" location="'Datos Base'!N95" display="ET 17, ET 18 y ET 19" xr:uid="{00000000-0004-0000-0000-000009000000}"/>
    <hyperlink ref="M86" location="'Datos Base'!N92" display="ET 14, ET 15 y ET 16" xr:uid="{00000000-0004-0000-0000-00000A000000}"/>
  </hyperlink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workbookViewId="0">
      <selection activeCell="B1" sqref="B1:P1"/>
    </sheetView>
  </sheetViews>
  <sheetFormatPr baseColWidth="10" defaultColWidth="14.42578125" defaultRowHeight="15" customHeight="1" x14ac:dyDescent="0.25"/>
  <cols>
    <col min="1" max="1" width="27" customWidth="1"/>
    <col min="2" max="2" width="32" customWidth="1"/>
    <col min="3" max="6" width="10.7109375" customWidth="1"/>
    <col min="7" max="10" width="11.42578125" customWidth="1"/>
    <col min="11" max="26" width="10.7109375" customWidth="1"/>
  </cols>
  <sheetData>
    <row r="1" spans="1:16" ht="34.5" customHeight="1" x14ac:dyDescent="0.25">
      <c r="A1" s="32"/>
      <c r="B1" s="107" t="s">
        <v>732</v>
      </c>
      <c r="C1" s="101"/>
      <c r="D1" s="101"/>
      <c r="E1" s="101"/>
      <c r="F1" s="101"/>
      <c r="G1" s="101"/>
      <c r="H1" s="101"/>
      <c r="I1" s="101"/>
      <c r="J1" s="101"/>
      <c r="K1" s="101"/>
      <c r="L1" s="101"/>
      <c r="M1" s="101"/>
      <c r="N1" s="101"/>
      <c r="O1" s="101"/>
      <c r="P1" s="102"/>
    </row>
    <row r="2" spans="1:16" ht="249" customHeight="1" x14ac:dyDescent="0.25">
      <c r="A2" s="32"/>
      <c r="B2" s="108" t="s">
        <v>733</v>
      </c>
      <c r="C2" s="104"/>
      <c r="D2" s="104"/>
      <c r="E2" s="104"/>
      <c r="F2" s="104"/>
      <c r="G2" s="104"/>
      <c r="H2" s="104"/>
      <c r="I2" s="104"/>
      <c r="J2" s="104"/>
      <c r="K2" s="104"/>
      <c r="L2" s="104"/>
      <c r="M2" s="104"/>
      <c r="N2" s="104"/>
      <c r="O2" s="104"/>
      <c r="P2" s="105"/>
    </row>
    <row r="3" spans="1:16" x14ac:dyDescent="0.25">
      <c r="B3" s="33"/>
    </row>
    <row r="4" spans="1:16" x14ac:dyDescent="0.25">
      <c r="A4" s="34" t="s">
        <v>734</v>
      </c>
      <c r="B4" s="35" t="s">
        <v>735</v>
      </c>
      <c r="C4" s="93" t="s">
        <v>736</v>
      </c>
      <c r="D4" s="94"/>
      <c r="E4" s="94"/>
      <c r="F4" s="94"/>
      <c r="G4" s="94"/>
      <c r="H4" s="94"/>
      <c r="I4" s="94"/>
      <c r="J4" s="94"/>
      <c r="K4" s="94"/>
      <c r="L4" s="94"/>
      <c r="M4" s="94"/>
      <c r="N4" s="94"/>
      <c r="O4" s="94"/>
      <c r="P4" s="95"/>
    </row>
    <row r="5" spans="1:16" ht="36" customHeight="1" x14ac:dyDescent="0.25">
      <c r="A5" s="34" t="s">
        <v>737</v>
      </c>
      <c r="B5" s="35" t="s">
        <v>738</v>
      </c>
      <c r="C5" s="93" t="s">
        <v>739</v>
      </c>
      <c r="D5" s="94"/>
      <c r="E5" s="94"/>
      <c r="F5" s="94"/>
      <c r="G5" s="94"/>
      <c r="H5" s="94"/>
      <c r="I5" s="94"/>
      <c r="J5" s="94"/>
      <c r="K5" s="94"/>
      <c r="L5" s="94"/>
      <c r="M5" s="94"/>
      <c r="N5" s="94"/>
      <c r="O5" s="94"/>
      <c r="P5" s="95"/>
    </row>
    <row r="6" spans="1:16" ht="45" customHeight="1" x14ac:dyDescent="0.25">
      <c r="A6" s="34" t="s">
        <v>740</v>
      </c>
      <c r="B6" s="35" t="s">
        <v>741</v>
      </c>
      <c r="C6" s="93" t="s">
        <v>742</v>
      </c>
      <c r="D6" s="94"/>
      <c r="E6" s="94"/>
      <c r="F6" s="94"/>
      <c r="G6" s="94"/>
      <c r="H6" s="94"/>
      <c r="I6" s="94"/>
      <c r="J6" s="94"/>
      <c r="K6" s="94"/>
      <c r="L6" s="94"/>
      <c r="M6" s="94"/>
      <c r="N6" s="94"/>
      <c r="O6" s="94"/>
      <c r="P6" s="95"/>
    </row>
    <row r="7" spans="1:16" ht="36" customHeight="1" x14ac:dyDescent="0.25">
      <c r="A7" s="34" t="s">
        <v>743</v>
      </c>
      <c r="B7" s="35" t="s">
        <v>744</v>
      </c>
      <c r="C7" s="93" t="s">
        <v>745</v>
      </c>
      <c r="D7" s="94"/>
      <c r="E7" s="94"/>
      <c r="F7" s="94"/>
      <c r="G7" s="94"/>
      <c r="H7" s="94"/>
      <c r="I7" s="94"/>
      <c r="J7" s="94"/>
      <c r="K7" s="94"/>
      <c r="L7" s="94"/>
      <c r="M7" s="94"/>
      <c r="N7" s="94"/>
      <c r="O7" s="94"/>
      <c r="P7" s="95"/>
    </row>
    <row r="8" spans="1:16" ht="53.25" customHeight="1" x14ac:dyDescent="0.25">
      <c r="A8" s="34" t="s">
        <v>746</v>
      </c>
      <c r="B8" s="35" t="s">
        <v>747</v>
      </c>
      <c r="C8" s="93" t="s">
        <v>748</v>
      </c>
      <c r="D8" s="94"/>
      <c r="E8" s="94"/>
      <c r="F8" s="94"/>
      <c r="G8" s="94"/>
      <c r="H8" s="94"/>
      <c r="I8" s="94"/>
      <c r="J8" s="94"/>
      <c r="K8" s="94"/>
      <c r="L8" s="94"/>
      <c r="M8" s="94"/>
      <c r="N8" s="94"/>
      <c r="O8" s="94"/>
      <c r="P8" s="95"/>
    </row>
    <row r="9" spans="1:16" x14ac:dyDescent="0.25">
      <c r="A9" s="34" t="s">
        <v>749</v>
      </c>
      <c r="B9" s="35" t="s">
        <v>750</v>
      </c>
      <c r="C9" s="93" t="s">
        <v>751</v>
      </c>
      <c r="D9" s="94"/>
      <c r="E9" s="94"/>
      <c r="F9" s="94"/>
      <c r="G9" s="94"/>
      <c r="H9" s="94"/>
      <c r="I9" s="94"/>
      <c r="J9" s="94"/>
      <c r="K9" s="94"/>
      <c r="L9" s="94"/>
      <c r="M9" s="94"/>
      <c r="N9" s="94"/>
      <c r="O9" s="94"/>
      <c r="P9" s="95"/>
    </row>
    <row r="10" spans="1:16" ht="44.25" customHeight="1" x14ac:dyDescent="0.25">
      <c r="A10" s="34" t="s">
        <v>752</v>
      </c>
      <c r="B10" s="35" t="s">
        <v>753</v>
      </c>
      <c r="C10" s="93" t="s">
        <v>754</v>
      </c>
      <c r="D10" s="94"/>
      <c r="E10" s="94"/>
      <c r="F10" s="94"/>
      <c r="G10" s="94"/>
      <c r="H10" s="94"/>
      <c r="I10" s="94"/>
      <c r="J10" s="94"/>
      <c r="K10" s="94"/>
      <c r="L10" s="94"/>
      <c r="M10" s="94"/>
      <c r="N10" s="94"/>
      <c r="O10" s="94"/>
      <c r="P10" s="95"/>
    </row>
    <row r="11" spans="1:16" ht="51" customHeight="1" x14ac:dyDescent="0.25">
      <c r="A11" s="34" t="s">
        <v>755</v>
      </c>
      <c r="B11" s="35" t="s">
        <v>756</v>
      </c>
      <c r="C11" s="93" t="s">
        <v>757</v>
      </c>
      <c r="D11" s="94"/>
      <c r="E11" s="94"/>
      <c r="F11" s="94"/>
      <c r="G11" s="94"/>
      <c r="H11" s="94"/>
      <c r="I11" s="94"/>
      <c r="J11" s="94"/>
      <c r="K11" s="94"/>
      <c r="L11" s="94"/>
      <c r="M11" s="94"/>
      <c r="N11" s="94"/>
      <c r="O11" s="94"/>
      <c r="P11" s="95"/>
    </row>
    <row r="12" spans="1:16" ht="33" customHeight="1" x14ac:dyDescent="0.25">
      <c r="A12" s="34" t="s">
        <v>758</v>
      </c>
      <c r="B12" s="35" t="s">
        <v>33</v>
      </c>
      <c r="C12" s="93" t="s">
        <v>759</v>
      </c>
      <c r="D12" s="94"/>
      <c r="E12" s="94"/>
      <c r="F12" s="94"/>
      <c r="G12" s="94"/>
      <c r="H12" s="94"/>
      <c r="I12" s="94"/>
      <c r="J12" s="94"/>
      <c r="K12" s="94"/>
      <c r="L12" s="94"/>
      <c r="M12" s="94"/>
      <c r="N12" s="94"/>
      <c r="O12" s="94"/>
      <c r="P12" s="95"/>
    </row>
    <row r="13" spans="1:16" ht="36.75" customHeight="1" x14ac:dyDescent="0.25">
      <c r="A13" s="34" t="s">
        <v>760</v>
      </c>
      <c r="B13" s="35" t="s">
        <v>150</v>
      </c>
      <c r="C13" s="93" t="s">
        <v>761</v>
      </c>
      <c r="D13" s="94"/>
      <c r="E13" s="94"/>
      <c r="F13" s="94"/>
      <c r="G13" s="94"/>
      <c r="H13" s="94"/>
      <c r="I13" s="94"/>
      <c r="J13" s="94"/>
      <c r="K13" s="94"/>
      <c r="L13" s="94"/>
      <c r="M13" s="94"/>
      <c r="N13" s="94"/>
      <c r="O13" s="94"/>
      <c r="P13" s="95"/>
    </row>
    <row r="14" spans="1:16" ht="33.75" customHeight="1" x14ac:dyDescent="0.25">
      <c r="A14" s="34" t="s">
        <v>762</v>
      </c>
      <c r="B14" s="35" t="s">
        <v>151</v>
      </c>
      <c r="C14" s="93" t="s">
        <v>763</v>
      </c>
      <c r="D14" s="94"/>
      <c r="E14" s="94"/>
      <c r="F14" s="94"/>
      <c r="G14" s="94"/>
      <c r="H14" s="94"/>
      <c r="I14" s="94"/>
      <c r="J14" s="94"/>
      <c r="K14" s="94"/>
      <c r="L14" s="94"/>
      <c r="M14" s="94"/>
      <c r="N14" s="94"/>
      <c r="O14" s="94"/>
      <c r="P14" s="95"/>
    </row>
    <row r="15" spans="1:16" ht="46.5" customHeight="1" x14ac:dyDescent="0.25">
      <c r="A15" s="34" t="s">
        <v>764</v>
      </c>
      <c r="B15" s="35" t="s">
        <v>765</v>
      </c>
      <c r="C15" s="93" t="s">
        <v>766</v>
      </c>
      <c r="D15" s="94"/>
      <c r="E15" s="94"/>
      <c r="F15" s="94"/>
      <c r="G15" s="94"/>
      <c r="H15" s="94"/>
      <c r="I15" s="94"/>
      <c r="J15" s="94"/>
      <c r="K15" s="94"/>
      <c r="L15" s="94"/>
      <c r="M15" s="94"/>
      <c r="N15" s="94"/>
      <c r="O15" s="94"/>
      <c r="P15" s="95"/>
    </row>
    <row r="16" spans="1:16" ht="63.75" customHeight="1" x14ac:dyDescent="0.25">
      <c r="A16" s="34" t="s">
        <v>767</v>
      </c>
      <c r="B16" s="35" t="s">
        <v>768</v>
      </c>
      <c r="C16" s="93" t="s">
        <v>769</v>
      </c>
      <c r="D16" s="94"/>
      <c r="E16" s="94"/>
      <c r="F16" s="94"/>
      <c r="G16" s="94"/>
      <c r="H16" s="94"/>
      <c r="I16" s="94"/>
      <c r="J16" s="94"/>
      <c r="K16" s="94"/>
      <c r="L16" s="94"/>
      <c r="M16" s="94"/>
      <c r="N16" s="94"/>
      <c r="O16" s="94"/>
      <c r="P16" s="95"/>
    </row>
    <row r="17" spans="1:16" ht="46.5" customHeight="1" x14ac:dyDescent="0.25">
      <c r="A17" s="34" t="s">
        <v>770</v>
      </c>
      <c r="B17" s="35" t="s">
        <v>771</v>
      </c>
      <c r="C17" s="93" t="s">
        <v>772</v>
      </c>
      <c r="D17" s="94"/>
      <c r="E17" s="94"/>
      <c r="F17" s="94"/>
      <c r="G17" s="94"/>
      <c r="H17" s="94"/>
      <c r="I17" s="94"/>
      <c r="J17" s="94"/>
      <c r="K17" s="94"/>
      <c r="L17" s="94"/>
      <c r="M17" s="94"/>
      <c r="N17" s="94"/>
      <c r="O17" s="94"/>
      <c r="P17" s="95"/>
    </row>
    <row r="18" spans="1:16" ht="46.5" customHeight="1" x14ac:dyDescent="0.25">
      <c r="A18" s="34" t="s">
        <v>773</v>
      </c>
      <c r="B18" s="35" t="s">
        <v>774</v>
      </c>
      <c r="C18" s="93" t="s">
        <v>775</v>
      </c>
      <c r="D18" s="94"/>
      <c r="E18" s="94"/>
      <c r="F18" s="94"/>
      <c r="G18" s="94"/>
      <c r="H18" s="94"/>
      <c r="I18" s="94"/>
      <c r="J18" s="94"/>
      <c r="K18" s="94"/>
      <c r="L18" s="94"/>
      <c r="M18" s="94"/>
      <c r="N18" s="94"/>
      <c r="O18" s="94"/>
      <c r="P18" s="95"/>
    </row>
    <row r="19" spans="1:16" ht="46.5" customHeight="1" x14ac:dyDescent="0.25">
      <c r="A19" s="34" t="s">
        <v>776</v>
      </c>
      <c r="B19" s="35" t="s">
        <v>777</v>
      </c>
      <c r="C19" s="93" t="s">
        <v>778</v>
      </c>
      <c r="D19" s="94"/>
      <c r="E19" s="94"/>
      <c r="F19" s="94"/>
      <c r="G19" s="94"/>
      <c r="H19" s="94"/>
      <c r="I19" s="94"/>
      <c r="J19" s="94"/>
      <c r="K19" s="94"/>
      <c r="L19" s="94"/>
      <c r="M19" s="94"/>
      <c r="N19" s="94"/>
      <c r="O19" s="94"/>
      <c r="P19" s="95"/>
    </row>
    <row r="20" spans="1:16" ht="46.5" customHeight="1" x14ac:dyDescent="0.25">
      <c r="A20" s="34" t="s">
        <v>779</v>
      </c>
      <c r="B20" s="35" t="s">
        <v>780</v>
      </c>
      <c r="C20" s="93" t="s">
        <v>781</v>
      </c>
      <c r="D20" s="94"/>
      <c r="E20" s="94"/>
      <c r="F20" s="94"/>
      <c r="G20" s="94"/>
      <c r="H20" s="94"/>
      <c r="I20" s="94"/>
      <c r="J20" s="94"/>
      <c r="K20" s="94"/>
      <c r="L20" s="94"/>
      <c r="M20" s="94"/>
      <c r="N20" s="94"/>
      <c r="O20" s="94"/>
      <c r="P20" s="95"/>
    </row>
    <row r="21" spans="1:16" ht="35.25" customHeight="1" x14ac:dyDescent="0.25">
      <c r="A21" s="34" t="s">
        <v>782</v>
      </c>
      <c r="B21" s="35" t="s">
        <v>783</v>
      </c>
      <c r="C21" s="93" t="s">
        <v>784</v>
      </c>
      <c r="D21" s="94"/>
      <c r="E21" s="94"/>
      <c r="F21" s="94"/>
      <c r="G21" s="94"/>
      <c r="H21" s="94"/>
      <c r="I21" s="94"/>
      <c r="J21" s="94"/>
      <c r="K21" s="94"/>
      <c r="L21" s="94"/>
      <c r="M21" s="94"/>
      <c r="N21" s="94"/>
      <c r="O21" s="94"/>
      <c r="P21" s="95"/>
    </row>
    <row r="22" spans="1:16" ht="67.5" customHeight="1" x14ac:dyDescent="0.25">
      <c r="A22" s="34" t="s">
        <v>785</v>
      </c>
      <c r="B22" s="35" t="s">
        <v>786</v>
      </c>
      <c r="C22" s="93" t="s">
        <v>787</v>
      </c>
      <c r="D22" s="94"/>
      <c r="E22" s="94"/>
      <c r="F22" s="94"/>
      <c r="G22" s="94"/>
      <c r="H22" s="94"/>
      <c r="I22" s="94"/>
      <c r="J22" s="94"/>
      <c r="K22" s="94"/>
      <c r="L22" s="94"/>
      <c r="M22" s="94"/>
      <c r="N22" s="94"/>
      <c r="O22" s="94"/>
      <c r="P22" s="95"/>
    </row>
    <row r="23" spans="1:16" ht="79.5" customHeight="1" x14ac:dyDescent="0.25">
      <c r="A23" s="34" t="s">
        <v>788</v>
      </c>
      <c r="B23" s="35" t="s">
        <v>482</v>
      </c>
      <c r="C23" s="93" t="s">
        <v>789</v>
      </c>
      <c r="D23" s="94"/>
      <c r="E23" s="94"/>
      <c r="F23" s="94"/>
      <c r="G23" s="94"/>
      <c r="H23" s="94"/>
      <c r="I23" s="94"/>
      <c r="J23" s="94"/>
      <c r="K23" s="94"/>
      <c r="L23" s="94"/>
      <c r="M23" s="94"/>
      <c r="N23" s="94"/>
      <c r="O23" s="94"/>
      <c r="P23" s="95"/>
    </row>
    <row r="24" spans="1:16" ht="284.25" customHeight="1" x14ac:dyDescent="0.25">
      <c r="A24" s="34" t="s">
        <v>790</v>
      </c>
      <c r="B24" s="35" t="s">
        <v>791</v>
      </c>
      <c r="C24" s="106" t="s">
        <v>792</v>
      </c>
      <c r="D24" s="94"/>
      <c r="E24" s="94"/>
      <c r="F24" s="94"/>
      <c r="G24" s="94"/>
      <c r="H24" s="95"/>
      <c r="I24" s="98"/>
      <c r="J24" s="94"/>
      <c r="K24" s="94"/>
      <c r="L24" s="94"/>
      <c r="M24" s="94"/>
      <c r="N24" s="94"/>
      <c r="O24" s="94"/>
      <c r="P24" s="95"/>
    </row>
    <row r="25" spans="1:16" ht="32.25" customHeight="1" x14ac:dyDescent="0.25">
      <c r="A25" s="34" t="s">
        <v>793</v>
      </c>
      <c r="B25" s="35" t="s">
        <v>794</v>
      </c>
      <c r="C25" s="97" t="s">
        <v>795</v>
      </c>
      <c r="D25" s="94"/>
      <c r="E25" s="94"/>
      <c r="F25" s="94"/>
      <c r="G25" s="94"/>
      <c r="H25" s="94"/>
      <c r="I25" s="94"/>
      <c r="J25" s="94"/>
      <c r="K25" s="94"/>
      <c r="L25" s="94"/>
      <c r="M25" s="94"/>
      <c r="N25" s="94"/>
      <c r="O25" s="94"/>
      <c r="P25" s="95"/>
    </row>
    <row r="26" spans="1:16" ht="134.25" customHeight="1" x14ac:dyDescent="0.25">
      <c r="A26" s="34" t="s">
        <v>796</v>
      </c>
      <c r="B26" s="35" t="s">
        <v>797</v>
      </c>
      <c r="C26" s="93" t="s">
        <v>798</v>
      </c>
      <c r="D26" s="94"/>
      <c r="E26" s="94"/>
      <c r="F26" s="94"/>
      <c r="G26" s="94"/>
      <c r="H26" s="95"/>
      <c r="I26" s="98"/>
      <c r="J26" s="94"/>
      <c r="K26" s="94"/>
      <c r="L26" s="94"/>
      <c r="M26" s="94"/>
      <c r="N26" s="94"/>
      <c r="O26" s="94"/>
      <c r="P26" s="95"/>
    </row>
    <row r="27" spans="1:16" ht="30.75" customHeight="1" x14ac:dyDescent="0.25">
      <c r="A27" s="34" t="s">
        <v>799</v>
      </c>
      <c r="B27" s="35" t="s">
        <v>800</v>
      </c>
      <c r="C27" s="100" t="s">
        <v>801</v>
      </c>
      <c r="D27" s="101"/>
      <c r="E27" s="101"/>
      <c r="F27" s="101"/>
      <c r="G27" s="101"/>
      <c r="H27" s="101"/>
      <c r="I27" s="101"/>
      <c r="J27" s="101"/>
      <c r="K27" s="101"/>
      <c r="L27" s="101"/>
      <c r="M27" s="101"/>
      <c r="N27" s="101"/>
      <c r="O27" s="101"/>
      <c r="P27" s="102"/>
    </row>
    <row r="28" spans="1:16" ht="15.75" customHeight="1" x14ac:dyDescent="0.25">
      <c r="A28" s="34" t="s">
        <v>802</v>
      </c>
      <c r="B28" s="35" t="s">
        <v>803</v>
      </c>
      <c r="C28" s="103"/>
      <c r="D28" s="104"/>
      <c r="E28" s="104"/>
      <c r="F28" s="104"/>
      <c r="G28" s="104"/>
      <c r="H28" s="104"/>
      <c r="I28" s="104"/>
      <c r="J28" s="104"/>
      <c r="K28" s="104"/>
      <c r="L28" s="104"/>
      <c r="M28" s="104"/>
      <c r="N28" s="104"/>
      <c r="O28" s="104"/>
      <c r="P28" s="105"/>
    </row>
    <row r="29" spans="1:16" ht="22.5" customHeight="1" x14ac:dyDescent="0.25">
      <c r="A29" s="34" t="s">
        <v>804</v>
      </c>
      <c r="B29" s="35" t="s">
        <v>805</v>
      </c>
      <c r="C29" s="100" t="s">
        <v>806</v>
      </c>
      <c r="D29" s="101"/>
      <c r="E29" s="101"/>
      <c r="F29" s="101"/>
      <c r="G29" s="101"/>
      <c r="H29" s="101"/>
      <c r="I29" s="101"/>
      <c r="J29" s="101"/>
      <c r="K29" s="101"/>
      <c r="L29" s="101"/>
      <c r="M29" s="101"/>
      <c r="N29" s="101"/>
      <c r="O29" s="101"/>
      <c r="P29" s="102"/>
    </row>
    <row r="30" spans="1:16" ht="15.75" customHeight="1" x14ac:dyDescent="0.25">
      <c r="A30" s="34" t="s">
        <v>807</v>
      </c>
      <c r="B30" s="35" t="s">
        <v>808</v>
      </c>
      <c r="C30" s="103"/>
      <c r="D30" s="104"/>
      <c r="E30" s="104"/>
      <c r="F30" s="104"/>
      <c r="G30" s="104"/>
      <c r="H30" s="104"/>
      <c r="I30" s="104"/>
      <c r="J30" s="104"/>
      <c r="K30" s="104"/>
      <c r="L30" s="104"/>
      <c r="M30" s="104"/>
      <c r="N30" s="104"/>
      <c r="O30" s="104"/>
      <c r="P30" s="105"/>
    </row>
    <row r="31" spans="1:16" ht="51.75" customHeight="1" x14ac:dyDescent="0.25">
      <c r="A31" s="34" t="s">
        <v>809</v>
      </c>
      <c r="B31" s="35" t="s">
        <v>810</v>
      </c>
      <c r="C31" s="93" t="s">
        <v>811</v>
      </c>
      <c r="D31" s="94"/>
      <c r="E31" s="94"/>
      <c r="F31" s="94"/>
      <c r="G31" s="94"/>
      <c r="H31" s="94"/>
      <c r="I31" s="94"/>
      <c r="J31" s="94"/>
      <c r="K31" s="94"/>
      <c r="L31" s="94"/>
      <c r="M31" s="94"/>
      <c r="N31" s="94"/>
      <c r="O31" s="94"/>
      <c r="P31" s="95"/>
    </row>
    <row r="32" spans="1:16" ht="33.75" customHeight="1" x14ac:dyDescent="0.25">
      <c r="A32" s="34" t="s">
        <v>812</v>
      </c>
      <c r="B32" s="35" t="s">
        <v>813</v>
      </c>
      <c r="C32" s="97" t="s">
        <v>814</v>
      </c>
      <c r="D32" s="94"/>
      <c r="E32" s="94"/>
      <c r="F32" s="94"/>
      <c r="G32" s="94"/>
      <c r="H32" s="94"/>
      <c r="I32" s="94"/>
      <c r="J32" s="94"/>
      <c r="K32" s="94"/>
      <c r="L32" s="94"/>
      <c r="M32" s="94"/>
      <c r="N32" s="94"/>
      <c r="O32" s="94"/>
      <c r="P32" s="95"/>
    </row>
    <row r="33" spans="1:16" ht="40.5" customHeight="1" x14ac:dyDescent="0.25">
      <c r="A33" s="34" t="s">
        <v>815</v>
      </c>
      <c r="B33" s="35" t="s">
        <v>816</v>
      </c>
      <c r="C33" s="93" t="s">
        <v>817</v>
      </c>
      <c r="D33" s="94"/>
      <c r="E33" s="94"/>
      <c r="F33" s="94"/>
      <c r="G33" s="94"/>
      <c r="H33" s="94"/>
      <c r="I33" s="94"/>
      <c r="J33" s="94"/>
      <c r="K33" s="94"/>
      <c r="L33" s="94"/>
      <c r="M33" s="94"/>
      <c r="N33" s="94"/>
      <c r="O33" s="94"/>
      <c r="P33" s="95"/>
    </row>
    <row r="34" spans="1:16" ht="88.5" customHeight="1" x14ac:dyDescent="0.25">
      <c r="A34" s="34" t="s">
        <v>818</v>
      </c>
      <c r="B34" s="35" t="s">
        <v>819</v>
      </c>
      <c r="C34" s="93" t="s">
        <v>820</v>
      </c>
      <c r="D34" s="94"/>
      <c r="E34" s="94"/>
      <c r="F34" s="94"/>
      <c r="G34" s="94"/>
      <c r="H34" s="94"/>
      <c r="I34" s="94"/>
      <c r="J34" s="94"/>
      <c r="K34" s="94"/>
      <c r="L34" s="94"/>
      <c r="M34" s="94"/>
      <c r="N34" s="94"/>
      <c r="O34" s="94"/>
      <c r="P34" s="95"/>
    </row>
    <row r="35" spans="1:16" ht="163.5" customHeight="1" x14ac:dyDescent="0.25">
      <c r="A35" s="34" t="s">
        <v>821</v>
      </c>
      <c r="B35" s="35" t="s">
        <v>822</v>
      </c>
      <c r="C35" s="93" t="s">
        <v>823</v>
      </c>
      <c r="D35" s="94"/>
      <c r="E35" s="94"/>
      <c r="F35" s="94"/>
      <c r="G35" s="94"/>
      <c r="H35" s="94"/>
      <c r="I35" s="94"/>
      <c r="J35" s="94"/>
      <c r="K35" s="94"/>
      <c r="L35" s="94"/>
      <c r="M35" s="94"/>
      <c r="N35" s="94"/>
      <c r="O35" s="94"/>
      <c r="P35" s="95"/>
    </row>
    <row r="36" spans="1:16" ht="37.5" customHeight="1" x14ac:dyDescent="0.25">
      <c r="A36" s="34" t="s">
        <v>824</v>
      </c>
      <c r="B36" s="35" t="s">
        <v>825</v>
      </c>
      <c r="C36" s="93" t="s">
        <v>826</v>
      </c>
      <c r="D36" s="94"/>
      <c r="E36" s="94"/>
      <c r="F36" s="94"/>
      <c r="G36" s="94"/>
      <c r="H36" s="94"/>
      <c r="I36" s="94"/>
      <c r="J36" s="94"/>
      <c r="K36" s="94"/>
      <c r="L36" s="94"/>
      <c r="M36" s="94"/>
      <c r="N36" s="94"/>
      <c r="O36" s="94"/>
      <c r="P36" s="95"/>
    </row>
    <row r="37" spans="1:16" ht="15.75" customHeight="1" x14ac:dyDescent="0.25">
      <c r="A37" s="34" t="s">
        <v>827</v>
      </c>
      <c r="B37" s="36" t="s">
        <v>828</v>
      </c>
      <c r="C37" s="97" t="s">
        <v>829</v>
      </c>
      <c r="D37" s="94"/>
      <c r="E37" s="94"/>
      <c r="F37" s="94"/>
      <c r="G37" s="94"/>
      <c r="H37" s="94"/>
      <c r="I37" s="94"/>
      <c r="J37" s="94"/>
      <c r="K37" s="94"/>
      <c r="L37" s="94"/>
      <c r="M37" s="94"/>
      <c r="N37" s="94"/>
      <c r="O37" s="94"/>
      <c r="P37" s="95"/>
    </row>
    <row r="38" spans="1:16" ht="15.75" customHeight="1" x14ac:dyDescent="0.25">
      <c r="A38" s="34" t="s">
        <v>830</v>
      </c>
      <c r="B38" s="35" t="s">
        <v>831</v>
      </c>
      <c r="C38" s="99" t="s">
        <v>832</v>
      </c>
      <c r="D38" s="94"/>
      <c r="E38" s="94"/>
      <c r="F38" s="94"/>
      <c r="G38" s="94"/>
      <c r="H38" s="94"/>
      <c r="I38" s="94"/>
      <c r="J38" s="94"/>
      <c r="K38" s="94"/>
      <c r="L38" s="94"/>
      <c r="M38" s="94"/>
      <c r="N38" s="94"/>
      <c r="O38" s="94"/>
      <c r="P38" s="95"/>
    </row>
    <row r="39" spans="1:16" ht="15.75" customHeight="1" x14ac:dyDescent="0.25">
      <c r="A39" s="34" t="s">
        <v>833</v>
      </c>
      <c r="B39" s="35" t="s">
        <v>834</v>
      </c>
      <c r="C39" s="99" t="s">
        <v>835</v>
      </c>
      <c r="D39" s="94"/>
      <c r="E39" s="94"/>
      <c r="F39" s="94"/>
      <c r="G39" s="94"/>
      <c r="H39" s="94"/>
      <c r="I39" s="94"/>
      <c r="J39" s="94"/>
      <c r="K39" s="94"/>
      <c r="L39" s="94"/>
      <c r="M39" s="94"/>
      <c r="N39" s="94"/>
      <c r="O39" s="94"/>
      <c r="P39" s="95"/>
    </row>
    <row r="40" spans="1:16" ht="15.75" customHeight="1" x14ac:dyDescent="0.25">
      <c r="A40" s="34" t="s">
        <v>836</v>
      </c>
      <c r="B40" s="35" t="s">
        <v>158</v>
      </c>
      <c r="C40" s="97" t="s">
        <v>837</v>
      </c>
      <c r="D40" s="94"/>
      <c r="E40" s="94"/>
      <c r="F40" s="94"/>
      <c r="G40" s="94"/>
      <c r="H40" s="94"/>
      <c r="I40" s="94"/>
      <c r="J40" s="94"/>
      <c r="K40" s="94"/>
      <c r="L40" s="94"/>
      <c r="M40" s="94"/>
      <c r="N40" s="94"/>
      <c r="O40" s="94"/>
      <c r="P40" s="95"/>
    </row>
    <row r="41" spans="1:16" ht="15.75" customHeight="1" x14ac:dyDescent="0.25">
      <c r="A41" s="34" t="s">
        <v>838</v>
      </c>
      <c r="B41" s="35" t="s">
        <v>160</v>
      </c>
      <c r="C41" s="97" t="s">
        <v>839</v>
      </c>
      <c r="D41" s="94"/>
      <c r="E41" s="94"/>
      <c r="F41" s="94"/>
      <c r="G41" s="94"/>
      <c r="H41" s="94"/>
      <c r="I41" s="94"/>
      <c r="J41" s="94"/>
      <c r="K41" s="94"/>
      <c r="L41" s="94"/>
      <c r="M41" s="94"/>
      <c r="N41" s="94"/>
      <c r="O41" s="94"/>
      <c r="P41" s="95"/>
    </row>
    <row r="42" spans="1:16" ht="15.75" customHeight="1" x14ac:dyDescent="0.25">
      <c r="A42" s="34" t="s">
        <v>840</v>
      </c>
      <c r="B42" s="35" t="s">
        <v>841</v>
      </c>
      <c r="C42" s="93" t="s">
        <v>842</v>
      </c>
      <c r="D42" s="94"/>
      <c r="E42" s="94"/>
      <c r="F42" s="94"/>
      <c r="G42" s="94"/>
      <c r="H42" s="94"/>
      <c r="I42" s="94"/>
      <c r="J42" s="94"/>
      <c r="K42" s="94"/>
      <c r="L42" s="94"/>
      <c r="M42" s="94"/>
      <c r="N42" s="94"/>
      <c r="O42" s="94"/>
      <c r="P42" s="95"/>
    </row>
    <row r="43" spans="1:16" ht="15.75" customHeight="1" x14ac:dyDescent="0.25">
      <c r="A43" s="34" t="s">
        <v>843</v>
      </c>
      <c r="B43" s="35" t="s">
        <v>844</v>
      </c>
      <c r="C43" s="97" t="s">
        <v>845</v>
      </c>
      <c r="D43" s="94"/>
      <c r="E43" s="94"/>
      <c r="F43" s="94"/>
      <c r="G43" s="94"/>
      <c r="H43" s="94"/>
      <c r="I43" s="94"/>
      <c r="J43" s="94"/>
      <c r="K43" s="94"/>
      <c r="L43" s="94"/>
      <c r="M43" s="94"/>
      <c r="N43" s="94"/>
      <c r="O43" s="94"/>
      <c r="P43" s="95"/>
    </row>
    <row r="44" spans="1:16" ht="15.75" customHeight="1" x14ac:dyDescent="0.25">
      <c r="A44" s="34" t="s">
        <v>846</v>
      </c>
      <c r="B44" s="38" t="s">
        <v>847</v>
      </c>
      <c r="C44" s="93" t="s">
        <v>848</v>
      </c>
      <c r="D44" s="94"/>
      <c r="E44" s="94"/>
      <c r="F44" s="94"/>
      <c r="G44" s="94"/>
      <c r="H44" s="94"/>
      <c r="I44" s="94"/>
      <c r="J44" s="94"/>
      <c r="K44" s="94"/>
      <c r="L44" s="94"/>
      <c r="M44" s="94"/>
      <c r="N44" s="94"/>
      <c r="O44" s="94"/>
      <c r="P44" s="95"/>
    </row>
    <row r="45" spans="1:16" ht="129" customHeight="1" x14ac:dyDescent="0.25">
      <c r="A45" s="34" t="s">
        <v>849</v>
      </c>
      <c r="B45" s="38" t="s">
        <v>164</v>
      </c>
      <c r="C45" s="93" t="s">
        <v>850</v>
      </c>
      <c r="D45" s="94"/>
      <c r="E45" s="94"/>
      <c r="F45" s="94"/>
      <c r="G45" s="94"/>
      <c r="H45" s="94"/>
      <c r="I45" s="94"/>
      <c r="J45" s="94"/>
      <c r="K45" s="94"/>
      <c r="L45" s="94"/>
      <c r="M45" s="94"/>
      <c r="N45" s="94"/>
      <c r="O45" s="94"/>
      <c r="P45" s="95"/>
    </row>
    <row r="46" spans="1:16" ht="38.25" customHeight="1" x14ac:dyDescent="0.25">
      <c r="A46" s="34" t="s">
        <v>851</v>
      </c>
      <c r="B46" s="38" t="s">
        <v>163</v>
      </c>
      <c r="C46" s="93" t="s">
        <v>852</v>
      </c>
      <c r="D46" s="94"/>
      <c r="E46" s="94"/>
      <c r="F46" s="94"/>
      <c r="G46" s="94"/>
      <c r="H46" s="94"/>
      <c r="I46" s="94"/>
      <c r="J46" s="94"/>
      <c r="K46" s="94"/>
      <c r="L46" s="94"/>
      <c r="M46" s="94"/>
      <c r="N46" s="94"/>
      <c r="O46" s="94"/>
      <c r="P46" s="95"/>
    </row>
    <row r="47" spans="1:16" ht="37.5" customHeight="1" x14ac:dyDescent="0.25">
      <c r="A47" s="39" t="s">
        <v>853</v>
      </c>
      <c r="B47" s="38" t="s">
        <v>854</v>
      </c>
      <c r="C47" s="93" t="s">
        <v>855</v>
      </c>
      <c r="D47" s="94"/>
      <c r="E47" s="94"/>
      <c r="F47" s="94"/>
      <c r="G47" s="94"/>
      <c r="H47" s="94"/>
      <c r="I47" s="94"/>
      <c r="J47" s="94"/>
      <c r="K47" s="94"/>
      <c r="L47" s="94"/>
      <c r="M47" s="94"/>
      <c r="N47" s="94"/>
      <c r="O47" s="94"/>
      <c r="P47" s="95"/>
    </row>
    <row r="48" spans="1:16" ht="111" customHeight="1" x14ac:dyDescent="0.25">
      <c r="A48" s="34" t="s">
        <v>856</v>
      </c>
      <c r="B48" s="35" t="s">
        <v>857</v>
      </c>
      <c r="C48" s="93" t="s">
        <v>858</v>
      </c>
      <c r="D48" s="94"/>
      <c r="E48" s="94"/>
      <c r="F48" s="94"/>
      <c r="G48" s="94"/>
      <c r="H48" s="94"/>
      <c r="I48" s="94"/>
      <c r="J48" s="94"/>
      <c r="K48" s="94"/>
      <c r="L48" s="94"/>
      <c r="M48" s="94"/>
      <c r="N48" s="94"/>
      <c r="O48" s="94"/>
      <c r="P48" s="95"/>
    </row>
    <row r="49" spans="1:16" ht="42" customHeight="1" x14ac:dyDescent="0.25">
      <c r="A49" s="34" t="s">
        <v>859</v>
      </c>
      <c r="B49" s="35" t="s">
        <v>860</v>
      </c>
      <c r="C49" s="96" t="s">
        <v>861</v>
      </c>
      <c r="D49" s="94"/>
      <c r="E49" s="94"/>
      <c r="F49" s="94"/>
      <c r="G49" s="94"/>
      <c r="H49" s="94"/>
      <c r="I49" s="94"/>
      <c r="J49" s="94"/>
      <c r="K49" s="94"/>
      <c r="L49" s="94"/>
      <c r="M49" s="94"/>
      <c r="N49" s="94"/>
      <c r="O49" s="94"/>
      <c r="P49" s="95"/>
    </row>
    <row r="50" spans="1:16" ht="18.75" customHeight="1" x14ac:dyDescent="0.25">
      <c r="A50" s="40" t="s">
        <v>862</v>
      </c>
      <c r="B50" s="41" t="s">
        <v>863</v>
      </c>
      <c r="C50" s="97" t="s">
        <v>864</v>
      </c>
      <c r="D50" s="94"/>
      <c r="E50" s="94"/>
      <c r="F50" s="94"/>
      <c r="G50" s="94"/>
      <c r="H50" s="94"/>
      <c r="I50" s="94"/>
      <c r="J50" s="94"/>
      <c r="K50" s="94"/>
      <c r="L50" s="94"/>
      <c r="M50" s="94"/>
      <c r="N50" s="94"/>
      <c r="O50" s="94"/>
      <c r="P50" s="95"/>
    </row>
    <row r="51" spans="1:16" ht="82.5" customHeight="1" x14ac:dyDescent="0.25">
      <c r="A51" s="42"/>
      <c r="B51" s="43" t="s">
        <v>865</v>
      </c>
      <c r="C51" s="93" t="s">
        <v>866</v>
      </c>
      <c r="D51" s="94"/>
      <c r="E51" s="94"/>
      <c r="F51" s="94"/>
      <c r="G51" s="94"/>
      <c r="H51" s="94"/>
      <c r="I51" s="94"/>
      <c r="J51" s="94"/>
      <c r="K51" s="94"/>
      <c r="L51" s="95"/>
      <c r="M51" s="98"/>
      <c r="N51" s="94"/>
      <c r="O51" s="94"/>
      <c r="P51" s="95"/>
    </row>
    <row r="52" spans="1:16" ht="61.5" customHeight="1" x14ac:dyDescent="0.25">
      <c r="A52" s="37"/>
      <c r="B52" s="35" t="s">
        <v>867</v>
      </c>
      <c r="C52" s="93" t="s">
        <v>868</v>
      </c>
      <c r="D52" s="94"/>
      <c r="E52" s="94"/>
      <c r="F52" s="94"/>
      <c r="G52" s="94"/>
      <c r="H52" s="94"/>
      <c r="I52" s="94"/>
      <c r="J52" s="94"/>
      <c r="K52" s="94"/>
      <c r="L52" s="94"/>
      <c r="M52" s="94"/>
      <c r="N52" s="94"/>
      <c r="O52" s="94"/>
      <c r="P52" s="95"/>
    </row>
    <row r="53" spans="1:16" ht="51" customHeight="1" x14ac:dyDescent="0.25">
      <c r="A53" s="37"/>
      <c r="B53" s="36" t="s">
        <v>869</v>
      </c>
      <c r="C53" s="93" t="s">
        <v>870</v>
      </c>
      <c r="D53" s="94"/>
      <c r="E53" s="94"/>
      <c r="F53" s="94"/>
      <c r="G53" s="94"/>
      <c r="H53" s="94"/>
      <c r="I53" s="94"/>
      <c r="J53" s="94"/>
      <c r="K53" s="94"/>
      <c r="L53" s="94"/>
      <c r="M53" s="94"/>
      <c r="N53" s="94"/>
      <c r="O53" s="94"/>
      <c r="P53" s="95"/>
    </row>
    <row r="54" spans="1:16" ht="61.5" customHeight="1" x14ac:dyDescent="0.25">
      <c r="A54" s="37"/>
      <c r="B54" s="36" t="s">
        <v>871</v>
      </c>
      <c r="C54" s="93" t="s">
        <v>872</v>
      </c>
      <c r="D54" s="94"/>
      <c r="E54" s="94"/>
      <c r="F54" s="94"/>
      <c r="G54" s="94"/>
      <c r="H54" s="94"/>
      <c r="I54" s="94"/>
      <c r="J54" s="94"/>
      <c r="K54" s="94"/>
      <c r="L54" s="94"/>
      <c r="M54" s="94"/>
      <c r="N54" s="94"/>
      <c r="O54" s="94"/>
      <c r="P54" s="95"/>
    </row>
    <row r="55" spans="1:16" ht="15.75" customHeight="1" x14ac:dyDescent="0.25">
      <c r="B55" s="33"/>
    </row>
    <row r="56" spans="1:16" ht="15.75" customHeight="1" x14ac:dyDescent="0.25">
      <c r="B56" s="33"/>
    </row>
    <row r="57" spans="1:16" ht="15.75" customHeight="1" x14ac:dyDescent="0.25">
      <c r="B57" s="33"/>
    </row>
    <row r="58" spans="1:16" ht="15.75" customHeight="1" x14ac:dyDescent="0.25">
      <c r="B58" s="33"/>
    </row>
    <row r="59" spans="1:16" ht="15.75" customHeight="1" x14ac:dyDescent="0.25">
      <c r="B59" s="33"/>
    </row>
    <row r="60" spans="1:16" ht="15.75" customHeight="1" x14ac:dyDescent="0.25">
      <c r="B60" s="33"/>
    </row>
    <row r="61" spans="1:16" ht="15.75" customHeight="1" x14ac:dyDescent="0.25">
      <c r="B61" s="33"/>
    </row>
    <row r="62" spans="1:16" ht="15.75" customHeight="1" x14ac:dyDescent="0.25">
      <c r="B62" s="33"/>
    </row>
    <row r="63" spans="1:16" ht="15.75" customHeight="1" x14ac:dyDescent="0.25">
      <c r="B63" s="33"/>
    </row>
    <row r="64" spans="1:16" ht="15.75" customHeight="1" x14ac:dyDescent="0.25">
      <c r="B64" s="33"/>
    </row>
    <row r="65" spans="2:2" ht="15.75" customHeight="1" x14ac:dyDescent="0.25">
      <c r="B65" s="33"/>
    </row>
    <row r="66" spans="2:2" ht="15.75" customHeight="1" x14ac:dyDescent="0.25">
      <c r="B66" s="33"/>
    </row>
    <row r="67" spans="2:2" ht="15.75" customHeight="1" x14ac:dyDescent="0.25">
      <c r="B67" s="33"/>
    </row>
    <row r="68" spans="2:2" ht="15.75" customHeight="1" x14ac:dyDescent="0.25">
      <c r="B68" s="33"/>
    </row>
    <row r="69" spans="2:2" ht="15.75" customHeight="1" x14ac:dyDescent="0.25">
      <c r="B69" s="33"/>
    </row>
    <row r="70" spans="2:2" ht="15.75" customHeight="1" x14ac:dyDescent="0.25">
      <c r="B70" s="33"/>
    </row>
    <row r="71" spans="2:2" ht="15.75" customHeight="1" x14ac:dyDescent="0.25">
      <c r="B71" s="33"/>
    </row>
    <row r="72" spans="2:2" ht="15.75" customHeight="1" x14ac:dyDescent="0.25">
      <c r="B72" s="33"/>
    </row>
    <row r="73" spans="2:2" ht="15.75" customHeight="1" x14ac:dyDescent="0.25">
      <c r="B73" s="33"/>
    </row>
    <row r="74" spans="2:2" ht="15.75" customHeight="1" x14ac:dyDescent="0.25">
      <c r="B74" s="33"/>
    </row>
    <row r="75" spans="2:2" ht="15.75" customHeight="1" x14ac:dyDescent="0.25">
      <c r="B75" s="33"/>
    </row>
    <row r="76" spans="2:2" ht="15.75" customHeight="1" x14ac:dyDescent="0.25">
      <c r="B76" s="33"/>
    </row>
    <row r="77" spans="2:2" ht="15.75" customHeight="1" x14ac:dyDescent="0.25">
      <c r="B77" s="33"/>
    </row>
    <row r="78" spans="2:2" ht="15.75" customHeight="1" x14ac:dyDescent="0.25">
      <c r="B78" s="33"/>
    </row>
    <row r="79" spans="2:2" ht="15.75" customHeight="1" x14ac:dyDescent="0.25">
      <c r="B79" s="33"/>
    </row>
    <row r="80" spans="2:2" ht="15.75" customHeight="1" x14ac:dyDescent="0.25">
      <c r="B80" s="33"/>
    </row>
    <row r="81" spans="2:2" ht="15.75" customHeight="1" x14ac:dyDescent="0.25">
      <c r="B81" s="33"/>
    </row>
    <row r="82" spans="2:2" ht="15.75" customHeight="1" x14ac:dyDescent="0.25">
      <c r="B82" s="33"/>
    </row>
    <row r="83" spans="2:2" ht="15.75" customHeight="1" x14ac:dyDescent="0.25">
      <c r="B83" s="33"/>
    </row>
    <row r="84" spans="2:2" ht="15.75" customHeight="1" x14ac:dyDescent="0.25">
      <c r="B84" s="33"/>
    </row>
    <row r="85" spans="2:2" ht="15.75" customHeight="1" x14ac:dyDescent="0.25">
      <c r="B85" s="33"/>
    </row>
    <row r="86" spans="2:2" ht="15.75" customHeight="1" x14ac:dyDescent="0.25">
      <c r="B86" s="33"/>
    </row>
    <row r="87" spans="2:2" ht="15.75" customHeight="1" x14ac:dyDescent="0.25">
      <c r="B87" s="33"/>
    </row>
    <row r="88" spans="2:2" ht="15.75" customHeight="1" x14ac:dyDescent="0.25">
      <c r="B88" s="33"/>
    </row>
    <row r="89" spans="2:2" ht="15.75" customHeight="1" x14ac:dyDescent="0.25">
      <c r="B89" s="33"/>
    </row>
    <row r="90" spans="2:2" ht="15.75" customHeight="1" x14ac:dyDescent="0.25">
      <c r="B90" s="33"/>
    </row>
    <row r="91" spans="2:2" ht="15.75" customHeight="1" x14ac:dyDescent="0.25">
      <c r="B91" s="33"/>
    </row>
    <row r="92" spans="2:2" ht="15.75" customHeight="1" x14ac:dyDescent="0.25">
      <c r="B92" s="33"/>
    </row>
    <row r="93" spans="2:2" ht="15.75" customHeight="1" x14ac:dyDescent="0.25">
      <c r="B93" s="33"/>
    </row>
    <row r="94" spans="2:2" ht="15.75" customHeight="1" x14ac:dyDescent="0.25">
      <c r="B94" s="33"/>
    </row>
    <row r="95" spans="2:2" ht="15.75" customHeight="1" x14ac:dyDescent="0.25">
      <c r="B95" s="33"/>
    </row>
    <row r="96" spans="2:2" ht="15.75" customHeight="1" x14ac:dyDescent="0.25">
      <c r="B96" s="33"/>
    </row>
    <row r="97" spans="2:2" ht="15.75" customHeight="1" x14ac:dyDescent="0.25">
      <c r="B97" s="33"/>
    </row>
    <row r="98" spans="2:2" ht="15.75" customHeight="1" x14ac:dyDescent="0.25">
      <c r="B98" s="33"/>
    </row>
    <row r="99" spans="2:2" ht="15.75" customHeight="1" x14ac:dyDescent="0.25">
      <c r="B99" s="33"/>
    </row>
    <row r="100" spans="2:2" ht="15.75" customHeight="1" x14ac:dyDescent="0.25">
      <c r="B100" s="33"/>
    </row>
    <row r="101" spans="2:2" ht="15.75" customHeight="1" x14ac:dyDescent="0.25">
      <c r="B101" s="33"/>
    </row>
    <row r="102" spans="2:2" ht="15.75" customHeight="1" x14ac:dyDescent="0.25">
      <c r="B102" s="33"/>
    </row>
    <row r="103" spans="2:2" ht="15.75" customHeight="1" x14ac:dyDescent="0.25">
      <c r="B103" s="33"/>
    </row>
    <row r="104" spans="2:2" ht="15.75" customHeight="1" x14ac:dyDescent="0.25">
      <c r="B104" s="33"/>
    </row>
    <row r="105" spans="2:2" ht="15.75" customHeight="1" x14ac:dyDescent="0.25">
      <c r="B105" s="33"/>
    </row>
    <row r="106" spans="2:2" ht="15.75" customHeight="1" x14ac:dyDescent="0.25">
      <c r="B106" s="33"/>
    </row>
    <row r="107" spans="2:2" ht="15.75" customHeight="1" x14ac:dyDescent="0.25">
      <c r="B107" s="33"/>
    </row>
    <row r="108" spans="2:2" ht="15.75" customHeight="1" x14ac:dyDescent="0.25">
      <c r="B108" s="33"/>
    </row>
    <row r="109" spans="2:2" ht="15.75" customHeight="1" x14ac:dyDescent="0.25">
      <c r="B109" s="33"/>
    </row>
    <row r="110" spans="2:2" ht="15.75" customHeight="1" x14ac:dyDescent="0.25">
      <c r="B110" s="33"/>
    </row>
    <row r="111" spans="2:2" ht="15.75" customHeight="1" x14ac:dyDescent="0.25">
      <c r="B111" s="33"/>
    </row>
    <row r="112" spans="2:2" ht="15.75" customHeight="1" x14ac:dyDescent="0.25">
      <c r="B112" s="33"/>
    </row>
    <row r="113" spans="2:2" ht="15.75" customHeight="1" x14ac:dyDescent="0.25">
      <c r="B113" s="33"/>
    </row>
    <row r="114" spans="2:2" ht="15.75" customHeight="1" x14ac:dyDescent="0.25">
      <c r="B114" s="33"/>
    </row>
    <row r="115" spans="2:2" ht="15.75" customHeight="1" x14ac:dyDescent="0.25">
      <c r="B115" s="33"/>
    </row>
    <row r="116" spans="2:2" ht="15.75" customHeight="1" x14ac:dyDescent="0.25">
      <c r="B116" s="33"/>
    </row>
    <row r="117" spans="2:2" ht="15.75" customHeight="1" x14ac:dyDescent="0.25">
      <c r="B117" s="33"/>
    </row>
    <row r="118" spans="2:2" ht="15.75" customHeight="1" x14ac:dyDescent="0.25">
      <c r="B118" s="33"/>
    </row>
    <row r="119" spans="2:2" ht="15.75" customHeight="1" x14ac:dyDescent="0.25">
      <c r="B119" s="33"/>
    </row>
    <row r="120" spans="2:2" ht="15.75" customHeight="1" x14ac:dyDescent="0.25">
      <c r="B120" s="33"/>
    </row>
    <row r="121" spans="2:2" ht="15.75" customHeight="1" x14ac:dyDescent="0.25">
      <c r="B121" s="33"/>
    </row>
    <row r="122" spans="2:2" ht="15.75" customHeight="1" x14ac:dyDescent="0.25">
      <c r="B122" s="33"/>
    </row>
    <row r="123" spans="2:2" ht="15.75" customHeight="1" x14ac:dyDescent="0.25">
      <c r="B123" s="33"/>
    </row>
    <row r="124" spans="2:2" ht="15.75" customHeight="1" x14ac:dyDescent="0.25">
      <c r="B124" s="33"/>
    </row>
    <row r="125" spans="2:2" ht="15.75" customHeight="1" x14ac:dyDescent="0.25">
      <c r="B125" s="33"/>
    </row>
    <row r="126" spans="2:2" ht="15.75" customHeight="1" x14ac:dyDescent="0.25">
      <c r="B126" s="33"/>
    </row>
    <row r="127" spans="2:2" ht="15.75" customHeight="1" x14ac:dyDescent="0.25">
      <c r="B127" s="33"/>
    </row>
    <row r="128" spans="2:2" ht="15.75" customHeight="1" x14ac:dyDescent="0.25">
      <c r="B128" s="33"/>
    </row>
    <row r="129" spans="2:2" ht="15.75" customHeight="1" x14ac:dyDescent="0.25">
      <c r="B129" s="33"/>
    </row>
    <row r="130" spans="2:2" ht="15.75" customHeight="1" x14ac:dyDescent="0.25">
      <c r="B130" s="33"/>
    </row>
    <row r="131" spans="2:2" ht="15.75" customHeight="1" x14ac:dyDescent="0.25">
      <c r="B131" s="33"/>
    </row>
    <row r="132" spans="2:2" ht="15.75" customHeight="1" x14ac:dyDescent="0.25">
      <c r="B132" s="33"/>
    </row>
    <row r="133" spans="2:2" ht="15.75" customHeight="1" x14ac:dyDescent="0.25">
      <c r="B133" s="33"/>
    </row>
    <row r="134" spans="2:2" ht="15.75" customHeight="1" x14ac:dyDescent="0.25">
      <c r="B134" s="33"/>
    </row>
    <row r="135" spans="2:2" ht="15.75" customHeight="1" x14ac:dyDescent="0.25">
      <c r="B135" s="33"/>
    </row>
    <row r="136" spans="2:2" ht="15.75" customHeight="1" x14ac:dyDescent="0.25">
      <c r="B136" s="33"/>
    </row>
    <row r="137" spans="2:2" ht="15.75" customHeight="1" x14ac:dyDescent="0.25">
      <c r="B137" s="33"/>
    </row>
    <row r="138" spans="2:2" ht="15.75" customHeight="1" x14ac:dyDescent="0.25">
      <c r="B138" s="33"/>
    </row>
    <row r="139" spans="2:2" ht="15.75" customHeight="1" x14ac:dyDescent="0.25">
      <c r="B139" s="33"/>
    </row>
    <row r="140" spans="2:2" ht="15.75" customHeight="1" x14ac:dyDescent="0.25">
      <c r="B140" s="33"/>
    </row>
    <row r="141" spans="2:2" ht="15.75" customHeight="1" x14ac:dyDescent="0.25">
      <c r="B141" s="33"/>
    </row>
    <row r="142" spans="2:2" ht="15.75" customHeight="1" x14ac:dyDescent="0.25">
      <c r="B142" s="33"/>
    </row>
    <row r="143" spans="2:2" ht="15.75" customHeight="1" x14ac:dyDescent="0.25">
      <c r="B143" s="33"/>
    </row>
    <row r="144" spans="2:2" ht="15.75" customHeight="1" x14ac:dyDescent="0.25">
      <c r="B144" s="33"/>
    </row>
    <row r="145" spans="2:2" ht="15.75" customHeight="1" x14ac:dyDescent="0.25">
      <c r="B145" s="33"/>
    </row>
    <row r="146" spans="2:2" ht="15.75" customHeight="1" x14ac:dyDescent="0.25">
      <c r="B146" s="33"/>
    </row>
    <row r="147" spans="2:2" ht="15.75" customHeight="1" x14ac:dyDescent="0.25">
      <c r="B147" s="33"/>
    </row>
    <row r="148" spans="2:2" ht="15.75" customHeight="1" x14ac:dyDescent="0.25">
      <c r="B148" s="33"/>
    </row>
    <row r="149" spans="2:2" ht="15.75" customHeight="1" x14ac:dyDescent="0.25">
      <c r="B149" s="33"/>
    </row>
    <row r="150" spans="2:2" ht="15.75" customHeight="1" x14ac:dyDescent="0.25">
      <c r="B150" s="33"/>
    </row>
    <row r="151" spans="2:2" ht="15.75" customHeight="1" x14ac:dyDescent="0.25">
      <c r="B151" s="33"/>
    </row>
    <row r="152" spans="2:2" ht="15.75" customHeight="1" x14ac:dyDescent="0.25">
      <c r="B152" s="33"/>
    </row>
    <row r="153" spans="2:2" ht="15.75" customHeight="1" x14ac:dyDescent="0.25">
      <c r="B153" s="33"/>
    </row>
    <row r="154" spans="2:2" ht="15.75" customHeight="1" x14ac:dyDescent="0.25">
      <c r="B154" s="33"/>
    </row>
    <row r="155" spans="2:2" ht="15.75" customHeight="1" x14ac:dyDescent="0.25">
      <c r="B155" s="33"/>
    </row>
    <row r="156" spans="2:2" ht="15.75" customHeight="1" x14ac:dyDescent="0.25">
      <c r="B156" s="33"/>
    </row>
    <row r="157" spans="2:2" ht="15.75" customHeight="1" x14ac:dyDescent="0.25">
      <c r="B157" s="33"/>
    </row>
    <row r="158" spans="2:2" ht="15.75" customHeight="1" x14ac:dyDescent="0.25">
      <c r="B158" s="33"/>
    </row>
    <row r="159" spans="2:2" ht="15.75" customHeight="1" x14ac:dyDescent="0.25">
      <c r="B159" s="33"/>
    </row>
    <row r="160" spans="2:2" ht="15.75" customHeight="1" x14ac:dyDescent="0.25">
      <c r="B160" s="33"/>
    </row>
    <row r="161" spans="2:2" ht="15.75" customHeight="1" x14ac:dyDescent="0.25">
      <c r="B161" s="33"/>
    </row>
    <row r="162" spans="2:2" ht="15.75" customHeight="1" x14ac:dyDescent="0.25">
      <c r="B162" s="33"/>
    </row>
    <row r="163" spans="2:2" ht="15.75" customHeight="1" x14ac:dyDescent="0.25">
      <c r="B163" s="33"/>
    </row>
    <row r="164" spans="2:2" ht="15.75" customHeight="1" x14ac:dyDescent="0.25">
      <c r="B164" s="33"/>
    </row>
    <row r="165" spans="2:2" ht="15.75" customHeight="1" x14ac:dyDescent="0.25">
      <c r="B165" s="33"/>
    </row>
    <row r="166" spans="2:2" ht="15.75" customHeight="1" x14ac:dyDescent="0.25">
      <c r="B166" s="33"/>
    </row>
    <row r="167" spans="2:2" ht="15.75" customHeight="1" x14ac:dyDescent="0.25">
      <c r="B167" s="33"/>
    </row>
    <row r="168" spans="2:2" ht="15.75" customHeight="1" x14ac:dyDescent="0.25">
      <c r="B168" s="33"/>
    </row>
    <row r="169" spans="2:2" ht="15.75" customHeight="1" x14ac:dyDescent="0.25">
      <c r="B169" s="33"/>
    </row>
    <row r="170" spans="2:2" ht="15.75" customHeight="1" x14ac:dyDescent="0.25">
      <c r="B170" s="33"/>
    </row>
    <row r="171" spans="2:2" ht="15.75" customHeight="1" x14ac:dyDescent="0.25">
      <c r="B171" s="33"/>
    </row>
    <row r="172" spans="2:2" ht="15.75" customHeight="1" x14ac:dyDescent="0.25">
      <c r="B172" s="33"/>
    </row>
    <row r="173" spans="2:2" ht="15.75" customHeight="1" x14ac:dyDescent="0.25">
      <c r="B173" s="33"/>
    </row>
    <row r="174" spans="2:2" ht="15.75" customHeight="1" x14ac:dyDescent="0.25">
      <c r="B174" s="33"/>
    </row>
    <row r="175" spans="2:2" ht="15.75" customHeight="1" x14ac:dyDescent="0.25">
      <c r="B175" s="33"/>
    </row>
    <row r="176" spans="2:2" ht="15.75" customHeight="1" x14ac:dyDescent="0.25">
      <c r="B176" s="33"/>
    </row>
    <row r="177" spans="2:2" ht="15.75" customHeight="1" x14ac:dyDescent="0.25">
      <c r="B177" s="33"/>
    </row>
    <row r="178" spans="2:2" ht="15.75" customHeight="1" x14ac:dyDescent="0.25">
      <c r="B178" s="33"/>
    </row>
    <row r="179" spans="2:2" ht="15.75" customHeight="1" x14ac:dyDescent="0.25">
      <c r="B179" s="33"/>
    </row>
    <row r="180" spans="2:2" ht="15.75" customHeight="1" x14ac:dyDescent="0.25">
      <c r="B180" s="33"/>
    </row>
    <row r="181" spans="2:2" ht="15.75" customHeight="1" x14ac:dyDescent="0.25">
      <c r="B181" s="33"/>
    </row>
    <row r="182" spans="2:2" ht="15.75" customHeight="1" x14ac:dyDescent="0.25">
      <c r="B182" s="33"/>
    </row>
    <row r="183" spans="2:2" ht="15.75" customHeight="1" x14ac:dyDescent="0.25">
      <c r="B183" s="33"/>
    </row>
    <row r="184" spans="2:2" ht="15.75" customHeight="1" x14ac:dyDescent="0.25">
      <c r="B184" s="33"/>
    </row>
    <row r="185" spans="2:2" ht="15.75" customHeight="1" x14ac:dyDescent="0.25">
      <c r="B185" s="33"/>
    </row>
    <row r="186" spans="2:2" ht="15.75" customHeight="1" x14ac:dyDescent="0.25">
      <c r="B186" s="33"/>
    </row>
    <row r="187" spans="2:2" ht="15.75" customHeight="1" x14ac:dyDescent="0.25">
      <c r="B187" s="33"/>
    </row>
    <row r="188" spans="2:2" ht="15.75" customHeight="1" x14ac:dyDescent="0.25">
      <c r="B188" s="33"/>
    </row>
    <row r="189" spans="2:2" ht="15.75" customHeight="1" x14ac:dyDescent="0.25">
      <c r="B189" s="33"/>
    </row>
    <row r="190" spans="2:2" ht="15.75" customHeight="1" x14ac:dyDescent="0.25">
      <c r="B190" s="33"/>
    </row>
    <row r="191" spans="2:2" ht="15.75" customHeight="1" x14ac:dyDescent="0.25">
      <c r="B191" s="33"/>
    </row>
    <row r="192" spans="2:2" ht="15.75" customHeight="1" x14ac:dyDescent="0.25">
      <c r="B192" s="33"/>
    </row>
    <row r="193" spans="2:2" ht="15.75" customHeight="1" x14ac:dyDescent="0.25">
      <c r="B193" s="33"/>
    </row>
    <row r="194" spans="2:2" ht="15.75" customHeight="1" x14ac:dyDescent="0.25">
      <c r="B194" s="33"/>
    </row>
    <row r="195" spans="2:2" ht="15.75" customHeight="1" x14ac:dyDescent="0.25">
      <c r="B195" s="33"/>
    </row>
    <row r="196" spans="2:2" ht="15.75" customHeight="1" x14ac:dyDescent="0.25">
      <c r="B196" s="33"/>
    </row>
    <row r="197" spans="2:2" ht="15.75" customHeight="1" x14ac:dyDescent="0.25">
      <c r="B197" s="33"/>
    </row>
    <row r="198" spans="2:2" ht="15.75" customHeight="1" x14ac:dyDescent="0.25">
      <c r="B198" s="33"/>
    </row>
    <row r="199" spans="2:2" ht="15.75" customHeight="1" x14ac:dyDescent="0.25">
      <c r="B199" s="33"/>
    </row>
    <row r="200" spans="2:2" ht="15.75" customHeight="1" x14ac:dyDescent="0.25">
      <c r="B200" s="33"/>
    </row>
    <row r="201" spans="2:2" ht="15.75" customHeight="1" x14ac:dyDescent="0.25">
      <c r="B201" s="33"/>
    </row>
    <row r="202" spans="2:2" ht="15.75" customHeight="1" x14ac:dyDescent="0.25">
      <c r="B202" s="33"/>
    </row>
    <row r="203" spans="2:2" ht="15.75" customHeight="1" x14ac:dyDescent="0.25">
      <c r="B203" s="33"/>
    </row>
    <row r="204" spans="2:2" ht="15.75" customHeight="1" x14ac:dyDescent="0.25">
      <c r="B204" s="33"/>
    </row>
    <row r="205" spans="2:2" ht="15.75" customHeight="1" x14ac:dyDescent="0.25">
      <c r="B205" s="33"/>
    </row>
    <row r="206" spans="2:2" ht="15.75" customHeight="1" x14ac:dyDescent="0.25">
      <c r="B206" s="33"/>
    </row>
    <row r="207" spans="2:2" ht="15.75" customHeight="1" x14ac:dyDescent="0.25">
      <c r="B207" s="33"/>
    </row>
    <row r="208" spans="2:2" ht="15.75" customHeight="1" x14ac:dyDescent="0.25">
      <c r="B208" s="33"/>
    </row>
    <row r="209" spans="2:2" ht="15.75" customHeight="1" x14ac:dyDescent="0.25">
      <c r="B209" s="33"/>
    </row>
    <row r="210" spans="2:2" ht="15.75" customHeight="1" x14ac:dyDescent="0.25">
      <c r="B210" s="33"/>
    </row>
    <row r="211" spans="2:2" ht="15.75" customHeight="1" x14ac:dyDescent="0.25">
      <c r="B211" s="33"/>
    </row>
    <row r="212" spans="2:2" ht="15.75" customHeight="1" x14ac:dyDescent="0.25">
      <c r="B212" s="33"/>
    </row>
    <row r="213" spans="2:2" ht="15.75" customHeight="1" x14ac:dyDescent="0.25">
      <c r="B213" s="33"/>
    </row>
    <row r="214" spans="2:2" ht="15.75" customHeight="1" x14ac:dyDescent="0.25">
      <c r="B214" s="33"/>
    </row>
    <row r="215" spans="2:2" ht="15.75" customHeight="1" x14ac:dyDescent="0.25">
      <c r="B215" s="33"/>
    </row>
    <row r="216" spans="2:2" ht="15.75" customHeight="1" x14ac:dyDescent="0.25">
      <c r="B216" s="33"/>
    </row>
    <row r="217" spans="2:2" ht="15.75" customHeight="1" x14ac:dyDescent="0.25">
      <c r="B217" s="33"/>
    </row>
    <row r="218" spans="2:2" ht="15.75" customHeight="1" x14ac:dyDescent="0.25">
      <c r="B218" s="33"/>
    </row>
    <row r="219" spans="2:2" ht="15.75" customHeight="1" x14ac:dyDescent="0.25">
      <c r="B219" s="33"/>
    </row>
    <row r="220" spans="2:2" ht="15.75" customHeight="1" x14ac:dyDescent="0.25">
      <c r="B220" s="33"/>
    </row>
    <row r="221" spans="2:2" ht="15.75" customHeight="1" x14ac:dyDescent="0.25">
      <c r="B221" s="33"/>
    </row>
    <row r="222" spans="2:2" ht="15.75" customHeight="1" x14ac:dyDescent="0.25">
      <c r="B222" s="33"/>
    </row>
    <row r="223" spans="2:2" ht="15.75" customHeight="1" x14ac:dyDescent="0.25">
      <c r="B223" s="33"/>
    </row>
    <row r="224" spans="2:2" ht="15.75" customHeight="1" x14ac:dyDescent="0.25">
      <c r="B224" s="33"/>
    </row>
    <row r="225" spans="2:2" ht="15.75" customHeight="1" x14ac:dyDescent="0.25">
      <c r="B225" s="33"/>
    </row>
    <row r="226" spans="2:2" ht="15.75" customHeight="1" x14ac:dyDescent="0.25">
      <c r="B226" s="33"/>
    </row>
    <row r="227" spans="2:2" ht="15.75" customHeight="1" x14ac:dyDescent="0.25">
      <c r="B227" s="33"/>
    </row>
    <row r="228" spans="2:2" ht="15.75" customHeight="1" x14ac:dyDescent="0.25">
      <c r="B228" s="33"/>
    </row>
    <row r="229" spans="2:2" ht="15.75" customHeight="1" x14ac:dyDescent="0.25">
      <c r="B229" s="33"/>
    </row>
    <row r="230" spans="2:2" ht="15.75" customHeight="1" x14ac:dyDescent="0.25">
      <c r="B230" s="33"/>
    </row>
    <row r="231" spans="2:2" ht="15.75" customHeight="1" x14ac:dyDescent="0.25">
      <c r="B231" s="33"/>
    </row>
    <row r="232" spans="2:2" ht="15.75" customHeight="1" x14ac:dyDescent="0.25">
      <c r="B232" s="33"/>
    </row>
    <row r="233" spans="2:2" ht="15.75" customHeight="1" x14ac:dyDescent="0.25">
      <c r="B233" s="33"/>
    </row>
    <row r="234" spans="2:2" ht="15.75" customHeight="1" x14ac:dyDescent="0.25">
      <c r="B234" s="33"/>
    </row>
    <row r="235" spans="2:2" ht="15.75" customHeight="1" x14ac:dyDescent="0.25">
      <c r="B235" s="33"/>
    </row>
    <row r="236" spans="2:2" ht="15.75" customHeight="1" x14ac:dyDescent="0.25">
      <c r="B236" s="33"/>
    </row>
    <row r="237" spans="2:2" ht="15.75" customHeight="1" x14ac:dyDescent="0.25">
      <c r="B237" s="33"/>
    </row>
    <row r="238" spans="2:2" ht="15.75" customHeight="1" x14ac:dyDescent="0.25">
      <c r="B238" s="33"/>
    </row>
    <row r="239" spans="2:2" ht="15.75" customHeight="1" x14ac:dyDescent="0.25">
      <c r="B239" s="33"/>
    </row>
    <row r="240" spans="2:2" ht="15.75" customHeight="1" x14ac:dyDescent="0.25">
      <c r="B240" s="33"/>
    </row>
    <row r="241" spans="2:2" ht="15.75" customHeight="1" x14ac:dyDescent="0.25">
      <c r="B241" s="33"/>
    </row>
    <row r="242" spans="2:2" ht="15.75" customHeight="1" x14ac:dyDescent="0.25">
      <c r="B242" s="33"/>
    </row>
    <row r="243" spans="2:2" ht="15.75" customHeight="1" x14ac:dyDescent="0.25">
      <c r="B243" s="33"/>
    </row>
    <row r="244" spans="2:2" ht="15.75" customHeight="1" x14ac:dyDescent="0.25">
      <c r="B244" s="33"/>
    </row>
    <row r="245" spans="2:2" ht="15.75" customHeight="1" x14ac:dyDescent="0.25">
      <c r="B245" s="33"/>
    </row>
    <row r="246" spans="2:2" ht="15.75" customHeight="1" x14ac:dyDescent="0.25">
      <c r="B246" s="33"/>
    </row>
    <row r="247" spans="2:2" ht="15.75" customHeight="1" x14ac:dyDescent="0.25">
      <c r="B247" s="33"/>
    </row>
    <row r="248" spans="2:2" ht="15.75" customHeight="1" x14ac:dyDescent="0.25">
      <c r="B248" s="33"/>
    </row>
    <row r="249" spans="2:2" ht="15.75" customHeight="1" x14ac:dyDescent="0.25">
      <c r="B249" s="33"/>
    </row>
    <row r="250" spans="2:2" ht="15.75" customHeight="1" x14ac:dyDescent="0.25">
      <c r="B250" s="33"/>
    </row>
    <row r="251" spans="2:2" ht="15.75" customHeight="1" x14ac:dyDescent="0.25">
      <c r="B251" s="33"/>
    </row>
    <row r="252" spans="2:2" ht="15.75" customHeight="1" x14ac:dyDescent="0.25">
      <c r="B252" s="33"/>
    </row>
    <row r="253" spans="2:2" ht="15.75" customHeight="1" x14ac:dyDescent="0.25">
      <c r="B253" s="33"/>
    </row>
    <row r="254" spans="2:2" ht="15.75" customHeight="1" x14ac:dyDescent="0.25">
      <c r="B254" s="33"/>
    </row>
    <row r="255" spans="2:2" ht="15.75" customHeight="1" x14ac:dyDescent="0.25">
      <c r="B255" s="33"/>
    </row>
    <row r="256" spans="2:2" ht="15.75" customHeight="1" x14ac:dyDescent="0.25">
      <c r="B256" s="33"/>
    </row>
    <row r="257" spans="2:2" ht="15.75" customHeight="1" x14ac:dyDescent="0.25">
      <c r="B257" s="33"/>
    </row>
    <row r="258" spans="2:2" ht="15.75" customHeight="1" x14ac:dyDescent="0.25">
      <c r="B258" s="33"/>
    </row>
    <row r="259" spans="2:2" ht="15.75" customHeight="1" x14ac:dyDescent="0.25">
      <c r="B259" s="33"/>
    </row>
    <row r="260" spans="2:2" ht="15.75" customHeight="1" x14ac:dyDescent="0.25">
      <c r="B260" s="33"/>
    </row>
    <row r="261" spans="2:2" ht="15.75" customHeight="1" x14ac:dyDescent="0.25">
      <c r="B261" s="33"/>
    </row>
    <row r="262" spans="2:2" ht="15.75" customHeight="1" x14ac:dyDescent="0.25">
      <c r="B262" s="33"/>
    </row>
    <row r="263" spans="2:2" ht="15.75" customHeight="1" x14ac:dyDescent="0.25">
      <c r="B263" s="33"/>
    </row>
    <row r="264" spans="2:2" ht="15.75" customHeight="1" x14ac:dyDescent="0.25">
      <c r="B264" s="33"/>
    </row>
    <row r="265" spans="2:2" ht="15.75" customHeight="1" x14ac:dyDescent="0.25">
      <c r="B265" s="33"/>
    </row>
    <row r="266" spans="2:2" ht="15.75" customHeight="1" x14ac:dyDescent="0.25">
      <c r="B266" s="33"/>
    </row>
    <row r="267" spans="2:2" ht="15.75" customHeight="1" x14ac:dyDescent="0.25">
      <c r="B267" s="33"/>
    </row>
    <row r="268" spans="2:2" ht="15.75" customHeight="1" x14ac:dyDescent="0.25">
      <c r="B268" s="33"/>
    </row>
    <row r="269" spans="2:2" ht="15.75" customHeight="1" x14ac:dyDescent="0.25">
      <c r="B269" s="33"/>
    </row>
    <row r="270" spans="2:2" ht="15.75" customHeight="1" x14ac:dyDescent="0.25">
      <c r="B270" s="33"/>
    </row>
    <row r="271" spans="2:2" ht="15.75" customHeight="1" x14ac:dyDescent="0.25">
      <c r="B271" s="33"/>
    </row>
    <row r="272" spans="2:2" ht="15.75" customHeight="1" x14ac:dyDescent="0.25">
      <c r="B272" s="33"/>
    </row>
    <row r="273" spans="2:2" ht="15.75" customHeight="1" x14ac:dyDescent="0.25">
      <c r="B273" s="33"/>
    </row>
    <row r="274" spans="2:2" ht="15.75" customHeight="1" x14ac:dyDescent="0.25">
      <c r="B274" s="33"/>
    </row>
    <row r="275" spans="2:2" ht="15.75" customHeight="1" x14ac:dyDescent="0.25">
      <c r="B275" s="33"/>
    </row>
    <row r="276" spans="2:2" ht="15.75" customHeight="1" x14ac:dyDescent="0.25">
      <c r="B276" s="33"/>
    </row>
    <row r="277" spans="2:2" ht="15.75" customHeight="1" x14ac:dyDescent="0.25">
      <c r="B277" s="33"/>
    </row>
    <row r="278" spans="2:2" ht="15.75" customHeight="1" x14ac:dyDescent="0.25">
      <c r="B278" s="33"/>
    </row>
    <row r="279" spans="2:2" ht="15.75" customHeight="1" x14ac:dyDescent="0.25">
      <c r="B279" s="33"/>
    </row>
    <row r="280" spans="2:2" ht="15.75" customHeight="1" x14ac:dyDescent="0.25">
      <c r="B280" s="33"/>
    </row>
    <row r="281" spans="2:2" ht="15.75" customHeight="1" x14ac:dyDescent="0.25">
      <c r="B281" s="33"/>
    </row>
    <row r="282" spans="2:2" ht="15.75" customHeight="1" x14ac:dyDescent="0.25">
      <c r="B282" s="33"/>
    </row>
    <row r="283" spans="2:2" ht="15.75" customHeight="1" x14ac:dyDescent="0.25">
      <c r="B283" s="33"/>
    </row>
    <row r="284" spans="2:2" ht="15.75" customHeight="1" x14ac:dyDescent="0.25">
      <c r="B284" s="33"/>
    </row>
    <row r="285" spans="2:2" ht="15.75" customHeight="1" x14ac:dyDescent="0.25">
      <c r="B285" s="33"/>
    </row>
    <row r="286" spans="2:2" ht="15.75" customHeight="1" x14ac:dyDescent="0.25">
      <c r="B286" s="33"/>
    </row>
    <row r="287" spans="2:2" ht="15.75" customHeight="1" x14ac:dyDescent="0.25">
      <c r="B287" s="33"/>
    </row>
    <row r="288" spans="2:2" ht="15.75" customHeight="1" x14ac:dyDescent="0.25">
      <c r="B288" s="33"/>
    </row>
    <row r="289" spans="2:2" ht="15.75" customHeight="1" x14ac:dyDescent="0.25">
      <c r="B289" s="33"/>
    </row>
    <row r="290" spans="2:2" ht="15.75" customHeight="1" x14ac:dyDescent="0.25">
      <c r="B290" s="33"/>
    </row>
    <row r="291" spans="2:2" ht="15.75" customHeight="1" x14ac:dyDescent="0.25">
      <c r="B291" s="33"/>
    </row>
    <row r="292" spans="2:2" ht="15.75" customHeight="1" x14ac:dyDescent="0.25">
      <c r="B292" s="33"/>
    </row>
    <row r="293" spans="2:2" ht="15.75" customHeight="1" x14ac:dyDescent="0.25">
      <c r="B293" s="33"/>
    </row>
    <row r="294" spans="2:2" ht="15.75" customHeight="1" x14ac:dyDescent="0.25">
      <c r="B294" s="33"/>
    </row>
    <row r="295" spans="2:2" ht="15.75" customHeight="1" x14ac:dyDescent="0.25">
      <c r="B295" s="33"/>
    </row>
    <row r="296" spans="2:2" ht="15.75" customHeight="1" x14ac:dyDescent="0.25">
      <c r="B296" s="33"/>
    </row>
    <row r="297" spans="2:2" ht="15.75" customHeight="1" x14ac:dyDescent="0.25">
      <c r="B297" s="33"/>
    </row>
    <row r="298" spans="2:2" ht="15.75" customHeight="1" x14ac:dyDescent="0.25">
      <c r="B298" s="33"/>
    </row>
    <row r="299" spans="2:2" ht="15.75" customHeight="1" x14ac:dyDescent="0.25">
      <c r="B299" s="33"/>
    </row>
    <row r="300" spans="2:2" ht="15.75" customHeight="1" x14ac:dyDescent="0.25">
      <c r="B300" s="33"/>
    </row>
    <row r="301" spans="2:2" ht="15.75" customHeight="1" x14ac:dyDescent="0.25">
      <c r="B301" s="33"/>
    </row>
    <row r="302" spans="2:2" ht="15.75" customHeight="1" x14ac:dyDescent="0.25">
      <c r="B302" s="33"/>
    </row>
    <row r="303" spans="2:2" ht="15.75" customHeight="1" x14ac:dyDescent="0.25">
      <c r="B303" s="33"/>
    </row>
    <row r="304" spans="2:2" ht="15.75" customHeight="1" x14ac:dyDescent="0.25">
      <c r="B304" s="33"/>
    </row>
    <row r="305" spans="2:2" ht="15.75" customHeight="1" x14ac:dyDescent="0.25">
      <c r="B305" s="33"/>
    </row>
    <row r="306" spans="2:2" ht="15.75" customHeight="1" x14ac:dyDescent="0.25">
      <c r="B306" s="33"/>
    </row>
    <row r="307" spans="2:2" ht="15.75" customHeight="1" x14ac:dyDescent="0.25">
      <c r="B307" s="33"/>
    </row>
    <row r="308" spans="2:2" ht="15.75" customHeight="1" x14ac:dyDescent="0.25">
      <c r="B308" s="33"/>
    </row>
    <row r="309" spans="2:2" ht="15.75" customHeight="1" x14ac:dyDescent="0.25">
      <c r="B309" s="33"/>
    </row>
    <row r="310" spans="2:2" ht="15.75" customHeight="1" x14ac:dyDescent="0.25">
      <c r="B310" s="33"/>
    </row>
    <row r="311" spans="2:2" ht="15.75" customHeight="1" x14ac:dyDescent="0.25">
      <c r="B311" s="33"/>
    </row>
    <row r="312" spans="2:2" ht="15.75" customHeight="1" x14ac:dyDescent="0.25">
      <c r="B312" s="33"/>
    </row>
    <row r="313" spans="2:2" ht="15.75" customHeight="1" x14ac:dyDescent="0.25">
      <c r="B313" s="33"/>
    </row>
    <row r="314" spans="2:2" ht="15.75" customHeight="1" x14ac:dyDescent="0.25">
      <c r="B314" s="33"/>
    </row>
    <row r="315" spans="2:2" ht="15.75" customHeight="1" x14ac:dyDescent="0.25">
      <c r="B315" s="33"/>
    </row>
    <row r="316" spans="2:2" ht="15.75" customHeight="1" x14ac:dyDescent="0.25">
      <c r="B316" s="33"/>
    </row>
    <row r="317" spans="2:2" ht="15.75" customHeight="1" x14ac:dyDescent="0.25">
      <c r="B317" s="33"/>
    </row>
    <row r="318" spans="2:2" ht="15.75" customHeight="1" x14ac:dyDescent="0.25">
      <c r="B318" s="33"/>
    </row>
    <row r="319" spans="2:2" ht="15.75" customHeight="1" x14ac:dyDescent="0.25">
      <c r="B319" s="33"/>
    </row>
    <row r="320" spans="2:2" ht="15.75" customHeight="1" x14ac:dyDescent="0.25">
      <c r="B320" s="33"/>
    </row>
    <row r="321" spans="2:2" ht="15.75" customHeight="1" x14ac:dyDescent="0.25">
      <c r="B321" s="33"/>
    </row>
    <row r="322" spans="2:2" ht="15.75" customHeight="1" x14ac:dyDescent="0.25">
      <c r="B322" s="33"/>
    </row>
    <row r="323" spans="2:2" ht="15.75" customHeight="1" x14ac:dyDescent="0.25">
      <c r="B323" s="33"/>
    </row>
    <row r="324" spans="2:2" ht="15.75" customHeight="1" x14ac:dyDescent="0.25">
      <c r="B324" s="33"/>
    </row>
    <row r="325" spans="2:2" ht="15.75" customHeight="1" x14ac:dyDescent="0.25">
      <c r="B325" s="33"/>
    </row>
    <row r="326" spans="2:2" ht="15.75" customHeight="1" x14ac:dyDescent="0.25">
      <c r="B326" s="33"/>
    </row>
    <row r="327" spans="2:2" ht="15.75" customHeight="1" x14ac:dyDescent="0.25">
      <c r="B327" s="33"/>
    </row>
    <row r="328" spans="2:2" ht="15.75" customHeight="1" x14ac:dyDescent="0.25">
      <c r="B328" s="33"/>
    </row>
    <row r="329" spans="2:2" ht="15.75" customHeight="1" x14ac:dyDescent="0.25">
      <c r="B329" s="33"/>
    </row>
    <row r="330" spans="2:2" ht="15.75" customHeight="1" x14ac:dyDescent="0.25">
      <c r="B330" s="33"/>
    </row>
    <row r="331" spans="2:2" ht="15.75" customHeight="1" x14ac:dyDescent="0.25">
      <c r="B331" s="33"/>
    </row>
    <row r="332" spans="2:2" ht="15.75" customHeight="1" x14ac:dyDescent="0.25">
      <c r="B332" s="33"/>
    </row>
    <row r="333" spans="2:2" ht="15.75" customHeight="1" x14ac:dyDescent="0.25">
      <c r="B333" s="33"/>
    </row>
    <row r="334" spans="2:2" ht="15.75" customHeight="1" x14ac:dyDescent="0.25">
      <c r="B334" s="33"/>
    </row>
    <row r="335" spans="2:2" ht="15.75" customHeight="1" x14ac:dyDescent="0.25">
      <c r="B335" s="33"/>
    </row>
    <row r="336" spans="2:2" ht="15.75" customHeight="1" x14ac:dyDescent="0.25">
      <c r="B336" s="33"/>
    </row>
    <row r="337" spans="2:2" ht="15.75" customHeight="1" x14ac:dyDescent="0.25">
      <c r="B337" s="33"/>
    </row>
    <row r="338" spans="2:2" ht="15.75" customHeight="1" x14ac:dyDescent="0.25">
      <c r="B338" s="33"/>
    </row>
    <row r="339" spans="2:2" ht="15.75" customHeight="1" x14ac:dyDescent="0.25">
      <c r="B339" s="33"/>
    </row>
    <row r="340" spans="2:2" ht="15.75" customHeight="1" x14ac:dyDescent="0.25">
      <c r="B340" s="33"/>
    </row>
    <row r="341" spans="2:2" ht="15.75" customHeight="1" x14ac:dyDescent="0.25">
      <c r="B341" s="33"/>
    </row>
    <row r="342" spans="2:2" ht="15.75" customHeight="1" x14ac:dyDescent="0.25">
      <c r="B342" s="33"/>
    </row>
    <row r="343" spans="2:2" ht="15.75" customHeight="1" x14ac:dyDescent="0.25">
      <c r="B343" s="33"/>
    </row>
    <row r="344" spans="2:2" ht="15.75" customHeight="1" x14ac:dyDescent="0.25">
      <c r="B344" s="33"/>
    </row>
    <row r="345" spans="2:2" ht="15.75" customHeight="1" x14ac:dyDescent="0.25">
      <c r="B345" s="33"/>
    </row>
    <row r="346" spans="2:2" ht="15.75" customHeight="1" x14ac:dyDescent="0.25">
      <c r="B346" s="33"/>
    </row>
    <row r="347" spans="2:2" ht="15.75" customHeight="1" x14ac:dyDescent="0.25">
      <c r="B347" s="33"/>
    </row>
    <row r="348" spans="2:2" ht="15.75" customHeight="1" x14ac:dyDescent="0.25">
      <c r="B348" s="33"/>
    </row>
    <row r="349" spans="2:2" ht="15.75" customHeight="1" x14ac:dyDescent="0.25">
      <c r="B349" s="33"/>
    </row>
    <row r="350" spans="2:2" ht="15.75" customHeight="1" x14ac:dyDescent="0.25">
      <c r="B350" s="33"/>
    </row>
    <row r="351" spans="2:2" ht="15.75" customHeight="1" x14ac:dyDescent="0.25">
      <c r="B351" s="33"/>
    </row>
    <row r="352" spans="2:2" ht="15.75" customHeight="1" x14ac:dyDescent="0.25">
      <c r="B352" s="33"/>
    </row>
    <row r="353" spans="2:2" ht="15.75" customHeight="1" x14ac:dyDescent="0.25">
      <c r="B353" s="33"/>
    </row>
    <row r="354" spans="2:2" ht="15.75" customHeight="1" x14ac:dyDescent="0.25">
      <c r="B354" s="33"/>
    </row>
    <row r="355" spans="2:2" ht="15.75" customHeight="1" x14ac:dyDescent="0.25">
      <c r="B355" s="33"/>
    </row>
    <row r="356" spans="2:2" ht="15.75" customHeight="1" x14ac:dyDescent="0.25">
      <c r="B356" s="33"/>
    </row>
    <row r="357" spans="2:2" ht="15.75" customHeight="1" x14ac:dyDescent="0.25">
      <c r="B357" s="33"/>
    </row>
    <row r="358" spans="2:2" ht="15.75" customHeight="1" x14ac:dyDescent="0.25">
      <c r="B358" s="33"/>
    </row>
    <row r="359" spans="2:2" ht="15.75" customHeight="1" x14ac:dyDescent="0.25">
      <c r="B359" s="33"/>
    </row>
    <row r="360" spans="2:2" ht="15.75" customHeight="1" x14ac:dyDescent="0.25">
      <c r="B360" s="33"/>
    </row>
    <row r="361" spans="2:2" ht="15.75" customHeight="1" x14ac:dyDescent="0.25">
      <c r="B361" s="33"/>
    </row>
    <row r="362" spans="2:2" ht="15.75" customHeight="1" x14ac:dyDescent="0.25">
      <c r="B362" s="33"/>
    </row>
    <row r="363" spans="2:2" ht="15.75" customHeight="1" x14ac:dyDescent="0.25">
      <c r="B363" s="33"/>
    </row>
    <row r="364" spans="2:2" ht="15.75" customHeight="1" x14ac:dyDescent="0.25">
      <c r="B364" s="33"/>
    </row>
    <row r="365" spans="2:2" ht="15.75" customHeight="1" x14ac:dyDescent="0.25">
      <c r="B365" s="33"/>
    </row>
    <row r="366" spans="2:2" ht="15.75" customHeight="1" x14ac:dyDescent="0.25">
      <c r="B366" s="33"/>
    </row>
    <row r="367" spans="2:2" ht="15.75" customHeight="1" x14ac:dyDescent="0.25">
      <c r="B367" s="33"/>
    </row>
    <row r="368" spans="2:2" ht="15.75" customHeight="1" x14ac:dyDescent="0.25">
      <c r="B368" s="33"/>
    </row>
    <row r="369" spans="2:2" ht="15.75" customHeight="1" x14ac:dyDescent="0.25">
      <c r="B369" s="33"/>
    </row>
    <row r="370" spans="2:2" ht="15.75" customHeight="1" x14ac:dyDescent="0.25">
      <c r="B370" s="33"/>
    </row>
    <row r="371" spans="2:2" ht="15.75" customHeight="1" x14ac:dyDescent="0.25">
      <c r="B371" s="33"/>
    </row>
    <row r="372" spans="2:2" ht="15.75" customHeight="1" x14ac:dyDescent="0.25">
      <c r="B372" s="33"/>
    </row>
    <row r="373" spans="2:2" ht="15.75" customHeight="1" x14ac:dyDescent="0.25">
      <c r="B373" s="33"/>
    </row>
    <row r="374" spans="2:2" ht="15.75" customHeight="1" x14ac:dyDescent="0.25">
      <c r="B374" s="33"/>
    </row>
    <row r="375" spans="2:2" ht="15.75" customHeight="1" x14ac:dyDescent="0.25">
      <c r="B375" s="33"/>
    </row>
    <row r="376" spans="2:2" ht="15.75" customHeight="1" x14ac:dyDescent="0.25">
      <c r="B376" s="33"/>
    </row>
    <row r="377" spans="2:2" ht="15.75" customHeight="1" x14ac:dyDescent="0.25">
      <c r="B377" s="33"/>
    </row>
    <row r="378" spans="2:2" ht="15.75" customHeight="1" x14ac:dyDescent="0.25">
      <c r="B378" s="33"/>
    </row>
    <row r="379" spans="2:2" ht="15.75" customHeight="1" x14ac:dyDescent="0.25">
      <c r="B379" s="33"/>
    </row>
    <row r="380" spans="2:2" ht="15.75" customHeight="1" x14ac:dyDescent="0.25">
      <c r="B380" s="33"/>
    </row>
    <row r="381" spans="2:2" ht="15.75" customHeight="1" x14ac:dyDescent="0.25">
      <c r="B381" s="33"/>
    </row>
    <row r="382" spans="2:2" ht="15.75" customHeight="1" x14ac:dyDescent="0.25">
      <c r="B382" s="33"/>
    </row>
    <row r="383" spans="2:2" ht="15.75" customHeight="1" x14ac:dyDescent="0.25">
      <c r="B383" s="33"/>
    </row>
    <row r="384" spans="2:2" ht="15.75" customHeight="1" x14ac:dyDescent="0.25">
      <c r="B384" s="33"/>
    </row>
    <row r="385" spans="2:2" ht="15.75" customHeight="1" x14ac:dyDescent="0.25">
      <c r="B385" s="33"/>
    </row>
    <row r="386" spans="2:2" ht="15.75" customHeight="1" x14ac:dyDescent="0.25">
      <c r="B386" s="33"/>
    </row>
    <row r="387" spans="2:2" ht="15.75" customHeight="1" x14ac:dyDescent="0.25">
      <c r="B387" s="33"/>
    </row>
    <row r="388" spans="2:2" ht="15.75" customHeight="1" x14ac:dyDescent="0.25">
      <c r="B388" s="33"/>
    </row>
    <row r="389" spans="2:2" ht="15.75" customHeight="1" x14ac:dyDescent="0.25">
      <c r="B389" s="33"/>
    </row>
    <row r="390" spans="2:2" ht="15.75" customHeight="1" x14ac:dyDescent="0.25">
      <c r="B390" s="33"/>
    </row>
    <row r="391" spans="2:2" ht="15.75" customHeight="1" x14ac:dyDescent="0.25">
      <c r="B391" s="33"/>
    </row>
    <row r="392" spans="2:2" ht="15.75" customHeight="1" x14ac:dyDescent="0.25">
      <c r="B392" s="33"/>
    </row>
    <row r="393" spans="2:2" ht="15.75" customHeight="1" x14ac:dyDescent="0.25">
      <c r="B393" s="33"/>
    </row>
    <row r="394" spans="2:2" ht="15.75" customHeight="1" x14ac:dyDescent="0.25">
      <c r="B394" s="33"/>
    </row>
    <row r="395" spans="2:2" ht="15.75" customHeight="1" x14ac:dyDescent="0.25">
      <c r="B395" s="33"/>
    </row>
    <row r="396" spans="2:2" ht="15.75" customHeight="1" x14ac:dyDescent="0.25">
      <c r="B396" s="33"/>
    </row>
    <row r="397" spans="2:2" ht="15.75" customHeight="1" x14ac:dyDescent="0.25">
      <c r="B397" s="33"/>
    </row>
    <row r="398" spans="2:2" ht="15.75" customHeight="1" x14ac:dyDescent="0.25">
      <c r="B398" s="33"/>
    </row>
    <row r="399" spans="2:2" ht="15.75" customHeight="1" x14ac:dyDescent="0.25">
      <c r="B399" s="33"/>
    </row>
    <row r="400" spans="2:2" ht="15.75" customHeight="1" x14ac:dyDescent="0.25">
      <c r="B400" s="33"/>
    </row>
    <row r="401" spans="2:2" ht="15.75" customHeight="1" x14ac:dyDescent="0.25">
      <c r="B401" s="33"/>
    </row>
    <row r="402" spans="2:2" ht="15.75" customHeight="1" x14ac:dyDescent="0.25">
      <c r="B402" s="33"/>
    </row>
    <row r="403" spans="2:2" ht="15.75" customHeight="1" x14ac:dyDescent="0.25">
      <c r="B403" s="33"/>
    </row>
    <row r="404" spans="2:2" ht="15.75" customHeight="1" x14ac:dyDescent="0.25">
      <c r="B404" s="33"/>
    </row>
    <row r="405" spans="2:2" ht="15.75" customHeight="1" x14ac:dyDescent="0.25">
      <c r="B405" s="33"/>
    </row>
    <row r="406" spans="2:2" ht="15.75" customHeight="1" x14ac:dyDescent="0.25">
      <c r="B406" s="33"/>
    </row>
    <row r="407" spans="2:2" ht="15.75" customHeight="1" x14ac:dyDescent="0.25">
      <c r="B407" s="33"/>
    </row>
    <row r="408" spans="2:2" ht="15.75" customHeight="1" x14ac:dyDescent="0.25">
      <c r="B408" s="33"/>
    </row>
    <row r="409" spans="2:2" ht="15.75" customHeight="1" x14ac:dyDescent="0.25">
      <c r="B409" s="33"/>
    </row>
    <row r="410" spans="2:2" ht="15.75" customHeight="1" x14ac:dyDescent="0.25">
      <c r="B410" s="33"/>
    </row>
    <row r="411" spans="2:2" ht="15.75" customHeight="1" x14ac:dyDescent="0.25">
      <c r="B411" s="33"/>
    </row>
    <row r="412" spans="2:2" ht="15.75" customHeight="1" x14ac:dyDescent="0.25">
      <c r="B412" s="33"/>
    </row>
    <row r="413" spans="2:2" ht="15.75" customHeight="1" x14ac:dyDescent="0.25">
      <c r="B413" s="33"/>
    </row>
    <row r="414" spans="2:2" ht="15.75" customHeight="1" x14ac:dyDescent="0.25">
      <c r="B414" s="33"/>
    </row>
    <row r="415" spans="2:2" ht="15.75" customHeight="1" x14ac:dyDescent="0.25">
      <c r="B415" s="33"/>
    </row>
    <row r="416" spans="2:2" ht="15.75" customHeight="1" x14ac:dyDescent="0.25">
      <c r="B416" s="33"/>
    </row>
    <row r="417" spans="2:2" ht="15.75" customHeight="1" x14ac:dyDescent="0.25">
      <c r="B417" s="33"/>
    </row>
    <row r="418" spans="2:2" ht="15.75" customHeight="1" x14ac:dyDescent="0.25">
      <c r="B418" s="33"/>
    </row>
    <row r="419" spans="2:2" ht="15.75" customHeight="1" x14ac:dyDescent="0.25">
      <c r="B419" s="33"/>
    </row>
    <row r="420" spans="2:2" ht="15.75" customHeight="1" x14ac:dyDescent="0.25">
      <c r="B420" s="33"/>
    </row>
    <row r="421" spans="2:2" ht="15.75" customHeight="1" x14ac:dyDescent="0.25">
      <c r="B421" s="33"/>
    </row>
    <row r="422" spans="2:2" ht="15.75" customHeight="1" x14ac:dyDescent="0.25">
      <c r="B422" s="33"/>
    </row>
    <row r="423" spans="2:2" ht="15.75" customHeight="1" x14ac:dyDescent="0.25">
      <c r="B423" s="33"/>
    </row>
    <row r="424" spans="2:2" ht="15.75" customHeight="1" x14ac:dyDescent="0.25">
      <c r="B424" s="33"/>
    </row>
    <row r="425" spans="2:2" ht="15.75" customHeight="1" x14ac:dyDescent="0.25">
      <c r="B425" s="33"/>
    </row>
    <row r="426" spans="2:2" ht="15.75" customHeight="1" x14ac:dyDescent="0.25">
      <c r="B426" s="33"/>
    </row>
    <row r="427" spans="2:2" ht="15.75" customHeight="1" x14ac:dyDescent="0.25">
      <c r="B427" s="33"/>
    </row>
    <row r="428" spans="2:2" ht="15.75" customHeight="1" x14ac:dyDescent="0.25">
      <c r="B428" s="33"/>
    </row>
    <row r="429" spans="2:2" ht="15.75" customHeight="1" x14ac:dyDescent="0.25">
      <c r="B429" s="33"/>
    </row>
    <row r="430" spans="2:2" ht="15.75" customHeight="1" x14ac:dyDescent="0.25">
      <c r="B430" s="33"/>
    </row>
    <row r="431" spans="2:2" ht="15.75" customHeight="1" x14ac:dyDescent="0.25">
      <c r="B431" s="33"/>
    </row>
    <row r="432" spans="2:2" ht="15.75" customHeight="1" x14ac:dyDescent="0.25">
      <c r="B432" s="33"/>
    </row>
    <row r="433" spans="2:2" ht="15.75" customHeight="1" x14ac:dyDescent="0.25">
      <c r="B433" s="33"/>
    </row>
    <row r="434" spans="2:2" ht="15.75" customHeight="1" x14ac:dyDescent="0.25">
      <c r="B434" s="33"/>
    </row>
    <row r="435" spans="2:2" ht="15.75" customHeight="1" x14ac:dyDescent="0.25">
      <c r="B435" s="33"/>
    </row>
    <row r="436" spans="2:2" ht="15.75" customHeight="1" x14ac:dyDescent="0.25">
      <c r="B436" s="33"/>
    </row>
    <row r="437" spans="2:2" ht="15.75" customHeight="1" x14ac:dyDescent="0.25">
      <c r="B437" s="33"/>
    </row>
    <row r="438" spans="2:2" ht="15.75" customHeight="1" x14ac:dyDescent="0.25">
      <c r="B438" s="33"/>
    </row>
    <row r="439" spans="2:2" ht="15.75" customHeight="1" x14ac:dyDescent="0.25">
      <c r="B439" s="33"/>
    </row>
    <row r="440" spans="2:2" ht="15.75" customHeight="1" x14ac:dyDescent="0.25">
      <c r="B440" s="33"/>
    </row>
    <row r="441" spans="2:2" ht="15.75" customHeight="1" x14ac:dyDescent="0.25">
      <c r="B441" s="33"/>
    </row>
    <row r="442" spans="2:2" ht="15.75" customHeight="1" x14ac:dyDescent="0.25">
      <c r="B442" s="33"/>
    </row>
    <row r="443" spans="2:2" ht="15.75" customHeight="1" x14ac:dyDescent="0.25">
      <c r="B443" s="33"/>
    </row>
    <row r="444" spans="2:2" ht="15.75" customHeight="1" x14ac:dyDescent="0.25">
      <c r="B444" s="33"/>
    </row>
    <row r="445" spans="2:2" ht="15.75" customHeight="1" x14ac:dyDescent="0.25">
      <c r="B445" s="33"/>
    </row>
    <row r="446" spans="2:2" ht="15.75" customHeight="1" x14ac:dyDescent="0.25">
      <c r="B446" s="33"/>
    </row>
    <row r="447" spans="2:2" ht="15.75" customHeight="1" x14ac:dyDescent="0.25">
      <c r="B447" s="33"/>
    </row>
    <row r="448" spans="2:2" ht="15.75" customHeight="1" x14ac:dyDescent="0.25">
      <c r="B448" s="33"/>
    </row>
    <row r="449" spans="2:2" ht="15.75" customHeight="1" x14ac:dyDescent="0.25">
      <c r="B449" s="33"/>
    </row>
    <row r="450" spans="2:2" ht="15.75" customHeight="1" x14ac:dyDescent="0.25">
      <c r="B450" s="33"/>
    </row>
    <row r="451" spans="2:2" ht="15.75" customHeight="1" x14ac:dyDescent="0.25">
      <c r="B451" s="33"/>
    </row>
    <row r="452" spans="2:2" ht="15.75" customHeight="1" x14ac:dyDescent="0.25">
      <c r="B452" s="33"/>
    </row>
    <row r="453" spans="2:2" ht="15.75" customHeight="1" x14ac:dyDescent="0.25">
      <c r="B453" s="33"/>
    </row>
    <row r="454" spans="2:2" ht="15.75" customHeight="1" x14ac:dyDescent="0.25">
      <c r="B454" s="33"/>
    </row>
    <row r="455" spans="2:2" ht="15.75" customHeight="1" x14ac:dyDescent="0.25">
      <c r="B455" s="33"/>
    </row>
    <row r="456" spans="2:2" ht="15.75" customHeight="1" x14ac:dyDescent="0.25">
      <c r="B456" s="33"/>
    </row>
    <row r="457" spans="2:2" ht="15.75" customHeight="1" x14ac:dyDescent="0.25">
      <c r="B457" s="33"/>
    </row>
    <row r="458" spans="2:2" ht="15.75" customHeight="1" x14ac:dyDescent="0.25">
      <c r="B458" s="33"/>
    </row>
    <row r="459" spans="2:2" ht="15.75" customHeight="1" x14ac:dyDescent="0.25">
      <c r="B459" s="33"/>
    </row>
    <row r="460" spans="2:2" ht="15.75" customHeight="1" x14ac:dyDescent="0.25">
      <c r="B460" s="33"/>
    </row>
    <row r="461" spans="2:2" ht="15.75" customHeight="1" x14ac:dyDescent="0.25">
      <c r="B461" s="33"/>
    </row>
    <row r="462" spans="2:2" ht="15.75" customHeight="1" x14ac:dyDescent="0.25">
      <c r="B462" s="33"/>
    </row>
    <row r="463" spans="2:2" ht="15.75" customHeight="1" x14ac:dyDescent="0.25">
      <c r="B463" s="33"/>
    </row>
    <row r="464" spans="2:2" ht="15.75" customHeight="1" x14ac:dyDescent="0.25">
      <c r="B464" s="33"/>
    </row>
    <row r="465" spans="2:2" ht="15.75" customHeight="1" x14ac:dyDescent="0.25">
      <c r="B465" s="33"/>
    </row>
    <row r="466" spans="2:2" ht="15.75" customHeight="1" x14ac:dyDescent="0.25">
      <c r="B466" s="33"/>
    </row>
    <row r="467" spans="2:2" ht="15.75" customHeight="1" x14ac:dyDescent="0.25">
      <c r="B467" s="33"/>
    </row>
    <row r="468" spans="2:2" ht="15.75" customHeight="1" x14ac:dyDescent="0.25">
      <c r="B468" s="33"/>
    </row>
    <row r="469" spans="2:2" ht="15.75" customHeight="1" x14ac:dyDescent="0.25">
      <c r="B469" s="33"/>
    </row>
    <row r="470" spans="2:2" ht="15.75" customHeight="1" x14ac:dyDescent="0.25">
      <c r="B470" s="33"/>
    </row>
    <row r="471" spans="2:2" ht="15.75" customHeight="1" x14ac:dyDescent="0.25">
      <c r="B471" s="33"/>
    </row>
    <row r="472" spans="2:2" ht="15.75" customHeight="1" x14ac:dyDescent="0.25">
      <c r="B472" s="33"/>
    </row>
    <row r="473" spans="2:2" ht="15.75" customHeight="1" x14ac:dyDescent="0.25">
      <c r="B473" s="33"/>
    </row>
    <row r="474" spans="2:2" ht="15.75" customHeight="1" x14ac:dyDescent="0.25">
      <c r="B474" s="33"/>
    </row>
    <row r="475" spans="2:2" ht="15.75" customHeight="1" x14ac:dyDescent="0.25">
      <c r="B475" s="33"/>
    </row>
    <row r="476" spans="2:2" ht="15.75" customHeight="1" x14ac:dyDescent="0.25">
      <c r="B476" s="33"/>
    </row>
    <row r="477" spans="2:2" ht="15.75" customHeight="1" x14ac:dyDescent="0.25">
      <c r="B477" s="33"/>
    </row>
    <row r="478" spans="2:2" ht="15.75" customHeight="1" x14ac:dyDescent="0.25">
      <c r="B478" s="33"/>
    </row>
    <row r="479" spans="2:2" ht="15.75" customHeight="1" x14ac:dyDescent="0.25">
      <c r="B479" s="33"/>
    </row>
    <row r="480" spans="2:2" ht="15.75" customHeight="1" x14ac:dyDescent="0.25">
      <c r="B480" s="33"/>
    </row>
    <row r="481" spans="2:2" ht="15.75" customHeight="1" x14ac:dyDescent="0.25">
      <c r="B481" s="33"/>
    </row>
    <row r="482" spans="2:2" ht="15.75" customHeight="1" x14ac:dyDescent="0.25">
      <c r="B482" s="33"/>
    </row>
    <row r="483" spans="2:2" ht="15.75" customHeight="1" x14ac:dyDescent="0.25">
      <c r="B483" s="33"/>
    </row>
    <row r="484" spans="2:2" ht="15.75" customHeight="1" x14ac:dyDescent="0.25">
      <c r="B484" s="33"/>
    </row>
    <row r="485" spans="2:2" ht="15.75" customHeight="1" x14ac:dyDescent="0.25">
      <c r="B485" s="33"/>
    </row>
    <row r="486" spans="2:2" ht="15.75" customHeight="1" x14ac:dyDescent="0.25">
      <c r="B486" s="33"/>
    </row>
    <row r="487" spans="2:2" ht="15.75" customHeight="1" x14ac:dyDescent="0.25">
      <c r="B487" s="33"/>
    </row>
    <row r="488" spans="2:2" ht="15.75" customHeight="1" x14ac:dyDescent="0.25">
      <c r="B488" s="33"/>
    </row>
    <row r="489" spans="2:2" ht="15.75" customHeight="1" x14ac:dyDescent="0.25">
      <c r="B489" s="33"/>
    </row>
    <row r="490" spans="2:2" ht="15.75" customHeight="1" x14ac:dyDescent="0.25">
      <c r="B490" s="33"/>
    </row>
    <row r="491" spans="2:2" ht="15.75" customHeight="1" x14ac:dyDescent="0.25">
      <c r="B491" s="33"/>
    </row>
    <row r="492" spans="2:2" ht="15.75" customHeight="1" x14ac:dyDescent="0.25">
      <c r="B492" s="33"/>
    </row>
    <row r="493" spans="2:2" ht="15.75" customHeight="1" x14ac:dyDescent="0.25">
      <c r="B493" s="33"/>
    </row>
    <row r="494" spans="2:2" ht="15.75" customHeight="1" x14ac:dyDescent="0.25">
      <c r="B494" s="33"/>
    </row>
    <row r="495" spans="2:2" ht="15.75" customHeight="1" x14ac:dyDescent="0.25">
      <c r="B495" s="33"/>
    </row>
    <row r="496" spans="2:2" ht="15.75" customHeight="1" x14ac:dyDescent="0.25">
      <c r="B496" s="33"/>
    </row>
    <row r="497" spans="2:2" ht="15.75" customHeight="1" x14ac:dyDescent="0.25">
      <c r="B497" s="33"/>
    </row>
    <row r="498" spans="2:2" ht="15.75" customHeight="1" x14ac:dyDescent="0.25">
      <c r="B498" s="33"/>
    </row>
    <row r="499" spans="2:2" ht="15.75" customHeight="1" x14ac:dyDescent="0.25">
      <c r="B499" s="33"/>
    </row>
    <row r="500" spans="2:2" ht="15.75" customHeight="1" x14ac:dyDescent="0.25">
      <c r="B500" s="33"/>
    </row>
    <row r="501" spans="2:2" ht="15.75" customHeight="1" x14ac:dyDescent="0.25">
      <c r="B501" s="33"/>
    </row>
    <row r="502" spans="2:2" ht="15.75" customHeight="1" x14ac:dyDescent="0.25">
      <c r="B502" s="33"/>
    </row>
    <row r="503" spans="2:2" ht="15.75" customHeight="1" x14ac:dyDescent="0.25">
      <c r="B503" s="33"/>
    </row>
    <row r="504" spans="2:2" ht="15.75" customHeight="1" x14ac:dyDescent="0.25">
      <c r="B504" s="33"/>
    </row>
    <row r="505" spans="2:2" ht="15.75" customHeight="1" x14ac:dyDescent="0.25">
      <c r="B505" s="33"/>
    </row>
    <row r="506" spans="2:2" ht="15.75" customHeight="1" x14ac:dyDescent="0.25">
      <c r="B506" s="33"/>
    </row>
    <row r="507" spans="2:2" ht="15.75" customHeight="1" x14ac:dyDescent="0.25">
      <c r="B507" s="33"/>
    </row>
    <row r="508" spans="2:2" ht="15.75" customHeight="1" x14ac:dyDescent="0.25">
      <c r="B508" s="33"/>
    </row>
    <row r="509" spans="2:2" ht="15.75" customHeight="1" x14ac:dyDescent="0.25">
      <c r="B509" s="33"/>
    </row>
    <row r="510" spans="2:2" ht="15.75" customHeight="1" x14ac:dyDescent="0.25">
      <c r="B510" s="33"/>
    </row>
    <row r="511" spans="2:2" ht="15.75" customHeight="1" x14ac:dyDescent="0.25">
      <c r="B511" s="33"/>
    </row>
    <row r="512" spans="2:2" ht="15.75" customHeight="1" x14ac:dyDescent="0.25">
      <c r="B512" s="33"/>
    </row>
    <row r="513" spans="2:2" ht="15.75" customHeight="1" x14ac:dyDescent="0.25">
      <c r="B513" s="33"/>
    </row>
    <row r="514" spans="2:2" ht="15.75" customHeight="1" x14ac:dyDescent="0.25">
      <c r="B514" s="33"/>
    </row>
    <row r="515" spans="2:2" ht="15.75" customHeight="1" x14ac:dyDescent="0.25">
      <c r="B515" s="33"/>
    </row>
    <row r="516" spans="2:2" ht="15.75" customHeight="1" x14ac:dyDescent="0.25">
      <c r="B516" s="33"/>
    </row>
    <row r="517" spans="2:2" ht="15.75" customHeight="1" x14ac:dyDescent="0.25">
      <c r="B517" s="33"/>
    </row>
    <row r="518" spans="2:2" ht="15.75" customHeight="1" x14ac:dyDescent="0.25">
      <c r="B518" s="33"/>
    </row>
    <row r="519" spans="2:2" ht="15.75" customHeight="1" x14ac:dyDescent="0.25">
      <c r="B519" s="33"/>
    </row>
    <row r="520" spans="2:2" ht="15.75" customHeight="1" x14ac:dyDescent="0.25">
      <c r="B520" s="33"/>
    </row>
    <row r="521" spans="2:2" ht="15.75" customHeight="1" x14ac:dyDescent="0.25">
      <c r="B521" s="33"/>
    </row>
    <row r="522" spans="2:2" ht="15.75" customHeight="1" x14ac:dyDescent="0.25">
      <c r="B522" s="33"/>
    </row>
    <row r="523" spans="2:2" ht="15.75" customHeight="1" x14ac:dyDescent="0.25">
      <c r="B523" s="33"/>
    </row>
    <row r="524" spans="2:2" ht="15.75" customHeight="1" x14ac:dyDescent="0.25">
      <c r="B524" s="33"/>
    </row>
    <row r="525" spans="2:2" ht="15.75" customHeight="1" x14ac:dyDescent="0.25">
      <c r="B525" s="33"/>
    </row>
    <row r="526" spans="2:2" ht="15.75" customHeight="1" x14ac:dyDescent="0.25">
      <c r="B526" s="33"/>
    </row>
    <row r="527" spans="2:2" ht="15.75" customHeight="1" x14ac:dyDescent="0.25">
      <c r="B527" s="33"/>
    </row>
    <row r="528" spans="2:2" ht="15.75" customHeight="1" x14ac:dyDescent="0.25">
      <c r="B528" s="33"/>
    </row>
    <row r="529" spans="2:2" ht="15.75" customHeight="1" x14ac:dyDescent="0.25">
      <c r="B529" s="33"/>
    </row>
    <row r="530" spans="2:2" ht="15.75" customHeight="1" x14ac:dyDescent="0.25">
      <c r="B530" s="33"/>
    </row>
    <row r="531" spans="2:2" ht="15.75" customHeight="1" x14ac:dyDescent="0.25">
      <c r="B531" s="33"/>
    </row>
    <row r="532" spans="2:2" ht="15.75" customHeight="1" x14ac:dyDescent="0.25">
      <c r="B532" s="33"/>
    </row>
    <row r="533" spans="2:2" ht="15.75" customHeight="1" x14ac:dyDescent="0.25">
      <c r="B533" s="33"/>
    </row>
    <row r="534" spans="2:2" ht="15.75" customHeight="1" x14ac:dyDescent="0.25">
      <c r="B534" s="33"/>
    </row>
    <row r="535" spans="2:2" ht="15.75" customHeight="1" x14ac:dyDescent="0.25">
      <c r="B535" s="33"/>
    </row>
    <row r="536" spans="2:2" ht="15.75" customHeight="1" x14ac:dyDescent="0.25">
      <c r="B536" s="33"/>
    </row>
    <row r="537" spans="2:2" ht="15.75" customHeight="1" x14ac:dyDescent="0.25">
      <c r="B537" s="33"/>
    </row>
    <row r="538" spans="2:2" ht="15.75" customHeight="1" x14ac:dyDescent="0.25">
      <c r="B538" s="33"/>
    </row>
    <row r="539" spans="2:2" ht="15.75" customHeight="1" x14ac:dyDescent="0.25">
      <c r="B539" s="33"/>
    </row>
    <row r="540" spans="2:2" ht="15.75" customHeight="1" x14ac:dyDescent="0.25">
      <c r="B540" s="33"/>
    </row>
    <row r="541" spans="2:2" ht="15.75" customHeight="1" x14ac:dyDescent="0.25">
      <c r="B541" s="33"/>
    </row>
    <row r="542" spans="2:2" ht="15.75" customHeight="1" x14ac:dyDescent="0.25">
      <c r="B542" s="33"/>
    </row>
    <row r="543" spans="2:2" ht="15.75" customHeight="1" x14ac:dyDescent="0.25">
      <c r="B543" s="33"/>
    </row>
    <row r="544" spans="2:2" ht="15.75" customHeight="1" x14ac:dyDescent="0.25">
      <c r="B544" s="33"/>
    </row>
    <row r="545" spans="2:2" ht="15.75" customHeight="1" x14ac:dyDescent="0.25">
      <c r="B545" s="33"/>
    </row>
    <row r="546" spans="2:2" ht="15.75" customHeight="1" x14ac:dyDescent="0.25">
      <c r="B546" s="33"/>
    </row>
    <row r="547" spans="2:2" ht="15.75" customHeight="1" x14ac:dyDescent="0.25">
      <c r="B547" s="33"/>
    </row>
    <row r="548" spans="2:2" ht="15.75" customHeight="1" x14ac:dyDescent="0.25">
      <c r="B548" s="33"/>
    </row>
    <row r="549" spans="2:2" ht="15.75" customHeight="1" x14ac:dyDescent="0.25">
      <c r="B549" s="33"/>
    </row>
    <row r="550" spans="2:2" ht="15.75" customHeight="1" x14ac:dyDescent="0.25">
      <c r="B550" s="33"/>
    </row>
    <row r="551" spans="2:2" ht="15.75" customHeight="1" x14ac:dyDescent="0.25">
      <c r="B551" s="33"/>
    </row>
    <row r="552" spans="2:2" ht="15.75" customHeight="1" x14ac:dyDescent="0.25">
      <c r="B552" s="33"/>
    </row>
    <row r="553" spans="2:2" ht="15.75" customHeight="1" x14ac:dyDescent="0.25">
      <c r="B553" s="33"/>
    </row>
    <row r="554" spans="2:2" ht="15.75" customHeight="1" x14ac:dyDescent="0.25">
      <c r="B554" s="33"/>
    </row>
    <row r="555" spans="2:2" ht="15.75" customHeight="1" x14ac:dyDescent="0.25">
      <c r="B555" s="33"/>
    </row>
    <row r="556" spans="2:2" ht="15.75" customHeight="1" x14ac:dyDescent="0.25">
      <c r="B556" s="33"/>
    </row>
    <row r="557" spans="2:2" ht="15.75" customHeight="1" x14ac:dyDescent="0.25">
      <c r="B557" s="33"/>
    </row>
    <row r="558" spans="2:2" ht="15.75" customHeight="1" x14ac:dyDescent="0.25">
      <c r="B558" s="33"/>
    </row>
    <row r="559" spans="2:2" ht="15.75" customHeight="1" x14ac:dyDescent="0.25">
      <c r="B559" s="33"/>
    </row>
    <row r="560" spans="2:2" ht="15.75" customHeight="1" x14ac:dyDescent="0.25">
      <c r="B560" s="33"/>
    </row>
    <row r="561" spans="2:2" ht="15.75" customHeight="1" x14ac:dyDescent="0.25">
      <c r="B561" s="33"/>
    </row>
    <row r="562" spans="2:2" ht="15.75" customHeight="1" x14ac:dyDescent="0.25">
      <c r="B562" s="33"/>
    </row>
    <row r="563" spans="2:2" ht="15.75" customHeight="1" x14ac:dyDescent="0.25">
      <c r="B563" s="33"/>
    </row>
    <row r="564" spans="2:2" ht="15.75" customHeight="1" x14ac:dyDescent="0.25">
      <c r="B564" s="33"/>
    </row>
    <row r="565" spans="2:2" ht="15.75" customHeight="1" x14ac:dyDescent="0.25">
      <c r="B565" s="33"/>
    </row>
    <row r="566" spans="2:2" ht="15.75" customHeight="1" x14ac:dyDescent="0.25">
      <c r="B566" s="33"/>
    </row>
    <row r="567" spans="2:2" ht="15.75" customHeight="1" x14ac:dyDescent="0.25">
      <c r="B567" s="33"/>
    </row>
    <row r="568" spans="2:2" ht="15.75" customHeight="1" x14ac:dyDescent="0.25">
      <c r="B568" s="33"/>
    </row>
    <row r="569" spans="2:2" ht="15.75" customHeight="1" x14ac:dyDescent="0.25">
      <c r="B569" s="33"/>
    </row>
    <row r="570" spans="2:2" ht="15.75" customHeight="1" x14ac:dyDescent="0.25">
      <c r="B570" s="33"/>
    </row>
    <row r="571" spans="2:2" ht="15.75" customHeight="1" x14ac:dyDescent="0.25">
      <c r="B571" s="33"/>
    </row>
    <row r="572" spans="2:2" ht="15.75" customHeight="1" x14ac:dyDescent="0.25">
      <c r="B572" s="33"/>
    </row>
    <row r="573" spans="2:2" ht="15.75" customHeight="1" x14ac:dyDescent="0.25">
      <c r="B573" s="33"/>
    </row>
    <row r="574" spans="2:2" ht="15.75" customHeight="1" x14ac:dyDescent="0.25">
      <c r="B574" s="33"/>
    </row>
    <row r="575" spans="2:2" ht="15.75" customHeight="1" x14ac:dyDescent="0.25">
      <c r="B575" s="33"/>
    </row>
    <row r="576" spans="2:2" ht="15.75" customHeight="1" x14ac:dyDescent="0.25">
      <c r="B576" s="33"/>
    </row>
    <row r="577" spans="2:2" ht="15.75" customHeight="1" x14ac:dyDescent="0.25">
      <c r="B577" s="33"/>
    </row>
    <row r="578" spans="2:2" ht="15.75" customHeight="1" x14ac:dyDescent="0.25">
      <c r="B578" s="33"/>
    </row>
    <row r="579" spans="2:2" ht="15.75" customHeight="1" x14ac:dyDescent="0.25">
      <c r="B579" s="33"/>
    </row>
    <row r="580" spans="2:2" ht="15.75" customHeight="1" x14ac:dyDescent="0.25">
      <c r="B580" s="33"/>
    </row>
    <row r="581" spans="2:2" ht="15.75" customHeight="1" x14ac:dyDescent="0.25">
      <c r="B581" s="33"/>
    </row>
    <row r="582" spans="2:2" ht="15.75" customHeight="1" x14ac:dyDescent="0.25">
      <c r="B582" s="33"/>
    </row>
    <row r="583" spans="2:2" ht="15.75" customHeight="1" x14ac:dyDescent="0.25">
      <c r="B583" s="33"/>
    </row>
    <row r="584" spans="2:2" ht="15.75" customHeight="1" x14ac:dyDescent="0.25">
      <c r="B584" s="33"/>
    </row>
    <row r="585" spans="2:2" ht="15.75" customHeight="1" x14ac:dyDescent="0.25">
      <c r="B585" s="33"/>
    </row>
    <row r="586" spans="2:2" ht="15.75" customHeight="1" x14ac:dyDescent="0.25">
      <c r="B586" s="33"/>
    </row>
    <row r="587" spans="2:2" ht="15.75" customHeight="1" x14ac:dyDescent="0.25">
      <c r="B587" s="33"/>
    </row>
    <row r="588" spans="2:2" ht="15.75" customHeight="1" x14ac:dyDescent="0.25">
      <c r="B588" s="33"/>
    </row>
    <row r="589" spans="2:2" ht="15.75" customHeight="1" x14ac:dyDescent="0.25">
      <c r="B589" s="33"/>
    </row>
    <row r="590" spans="2:2" ht="15.75" customHeight="1" x14ac:dyDescent="0.25">
      <c r="B590" s="33"/>
    </row>
    <row r="591" spans="2:2" ht="15.75" customHeight="1" x14ac:dyDescent="0.25">
      <c r="B591" s="33"/>
    </row>
    <row r="592" spans="2:2" ht="15.75" customHeight="1" x14ac:dyDescent="0.25">
      <c r="B592" s="33"/>
    </row>
    <row r="593" spans="2:2" ht="15.75" customHeight="1" x14ac:dyDescent="0.25">
      <c r="B593" s="33"/>
    </row>
    <row r="594" spans="2:2" ht="15.75" customHeight="1" x14ac:dyDescent="0.25">
      <c r="B594" s="33"/>
    </row>
    <row r="595" spans="2:2" ht="15.75" customHeight="1" x14ac:dyDescent="0.25">
      <c r="B595" s="33"/>
    </row>
    <row r="596" spans="2:2" ht="15.75" customHeight="1" x14ac:dyDescent="0.25">
      <c r="B596" s="33"/>
    </row>
    <row r="597" spans="2:2" ht="15.75" customHeight="1" x14ac:dyDescent="0.25">
      <c r="B597" s="33"/>
    </row>
    <row r="598" spans="2:2" ht="15.75" customHeight="1" x14ac:dyDescent="0.25">
      <c r="B598" s="33"/>
    </row>
    <row r="599" spans="2:2" ht="15.75" customHeight="1" x14ac:dyDescent="0.25">
      <c r="B599" s="33"/>
    </row>
    <row r="600" spans="2:2" ht="15.75" customHeight="1" x14ac:dyDescent="0.25">
      <c r="B600" s="33"/>
    </row>
    <row r="601" spans="2:2" ht="15.75" customHeight="1" x14ac:dyDescent="0.25">
      <c r="B601" s="33"/>
    </row>
    <row r="602" spans="2:2" ht="15.75" customHeight="1" x14ac:dyDescent="0.25">
      <c r="B602" s="33"/>
    </row>
    <row r="603" spans="2:2" ht="15.75" customHeight="1" x14ac:dyDescent="0.25">
      <c r="B603" s="33"/>
    </row>
    <row r="604" spans="2:2" ht="15.75" customHeight="1" x14ac:dyDescent="0.25">
      <c r="B604" s="33"/>
    </row>
    <row r="605" spans="2:2" ht="15.75" customHeight="1" x14ac:dyDescent="0.25">
      <c r="B605" s="33"/>
    </row>
    <row r="606" spans="2:2" ht="15.75" customHeight="1" x14ac:dyDescent="0.25">
      <c r="B606" s="33"/>
    </row>
    <row r="607" spans="2:2" ht="15.75" customHeight="1" x14ac:dyDescent="0.25">
      <c r="B607" s="33"/>
    </row>
    <row r="608" spans="2:2" ht="15.75" customHeight="1" x14ac:dyDescent="0.25">
      <c r="B608" s="33"/>
    </row>
    <row r="609" spans="2:2" ht="15.75" customHeight="1" x14ac:dyDescent="0.25">
      <c r="B609" s="33"/>
    </row>
    <row r="610" spans="2:2" ht="15.75" customHeight="1" x14ac:dyDescent="0.25">
      <c r="B610" s="33"/>
    </row>
    <row r="611" spans="2:2" ht="15.75" customHeight="1" x14ac:dyDescent="0.25">
      <c r="B611" s="33"/>
    </row>
    <row r="612" spans="2:2" ht="15.75" customHeight="1" x14ac:dyDescent="0.25">
      <c r="B612" s="33"/>
    </row>
    <row r="613" spans="2:2" ht="15.75" customHeight="1" x14ac:dyDescent="0.25">
      <c r="B613" s="33"/>
    </row>
    <row r="614" spans="2:2" ht="15.75" customHeight="1" x14ac:dyDescent="0.25">
      <c r="B614" s="33"/>
    </row>
    <row r="615" spans="2:2" ht="15.75" customHeight="1" x14ac:dyDescent="0.25">
      <c r="B615" s="33"/>
    </row>
    <row r="616" spans="2:2" ht="15.75" customHeight="1" x14ac:dyDescent="0.25">
      <c r="B616" s="33"/>
    </row>
    <row r="617" spans="2:2" ht="15.75" customHeight="1" x14ac:dyDescent="0.25">
      <c r="B617" s="33"/>
    </row>
    <row r="618" spans="2:2" ht="15.75" customHeight="1" x14ac:dyDescent="0.25">
      <c r="B618" s="33"/>
    </row>
    <row r="619" spans="2:2" ht="15.75" customHeight="1" x14ac:dyDescent="0.25">
      <c r="B619" s="33"/>
    </row>
    <row r="620" spans="2:2" ht="15.75" customHeight="1" x14ac:dyDescent="0.25">
      <c r="B620" s="33"/>
    </row>
    <row r="621" spans="2:2" ht="15.75" customHeight="1" x14ac:dyDescent="0.25">
      <c r="B621" s="33"/>
    </row>
    <row r="622" spans="2:2" ht="15.75" customHeight="1" x14ac:dyDescent="0.25">
      <c r="B622" s="33"/>
    </row>
    <row r="623" spans="2:2" ht="15.75" customHeight="1" x14ac:dyDescent="0.25">
      <c r="B623" s="33"/>
    </row>
    <row r="624" spans="2:2" ht="15.75" customHeight="1" x14ac:dyDescent="0.25">
      <c r="B624" s="33"/>
    </row>
    <row r="625" spans="2:2" ht="15.75" customHeight="1" x14ac:dyDescent="0.25">
      <c r="B625" s="33"/>
    </row>
    <row r="626" spans="2:2" ht="15.75" customHeight="1" x14ac:dyDescent="0.25">
      <c r="B626" s="33"/>
    </row>
    <row r="627" spans="2:2" ht="15.75" customHeight="1" x14ac:dyDescent="0.25">
      <c r="B627" s="33"/>
    </row>
    <row r="628" spans="2:2" ht="15.75" customHeight="1" x14ac:dyDescent="0.25">
      <c r="B628" s="33"/>
    </row>
    <row r="629" spans="2:2" ht="15.75" customHeight="1" x14ac:dyDescent="0.25">
      <c r="B629" s="33"/>
    </row>
    <row r="630" spans="2:2" ht="15.75" customHeight="1" x14ac:dyDescent="0.25">
      <c r="B630" s="33"/>
    </row>
    <row r="631" spans="2:2" ht="15.75" customHeight="1" x14ac:dyDescent="0.25">
      <c r="B631" s="33"/>
    </row>
    <row r="632" spans="2:2" ht="15.75" customHeight="1" x14ac:dyDescent="0.25">
      <c r="B632" s="33"/>
    </row>
    <row r="633" spans="2:2" ht="15.75" customHeight="1" x14ac:dyDescent="0.25">
      <c r="B633" s="33"/>
    </row>
    <row r="634" spans="2:2" ht="15.75" customHeight="1" x14ac:dyDescent="0.25">
      <c r="B634" s="33"/>
    </row>
    <row r="635" spans="2:2" ht="15.75" customHeight="1" x14ac:dyDescent="0.25">
      <c r="B635" s="33"/>
    </row>
    <row r="636" spans="2:2" ht="15.75" customHeight="1" x14ac:dyDescent="0.25">
      <c r="B636" s="33"/>
    </row>
    <row r="637" spans="2:2" ht="15.75" customHeight="1" x14ac:dyDescent="0.25">
      <c r="B637" s="33"/>
    </row>
    <row r="638" spans="2:2" ht="15.75" customHeight="1" x14ac:dyDescent="0.25">
      <c r="B638" s="33"/>
    </row>
    <row r="639" spans="2:2" ht="15.75" customHeight="1" x14ac:dyDescent="0.25">
      <c r="B639" s="33"/>
    </row>
    <row r="640" spans="2:2" ht="15.75" customHeight="1" x14ac:dyDescent="0.25">
      <c r="B640" s="33"/>
    </row>
    <row r="641" spans="2:2" ht="15.75" customHeight="1" x14ac:dyDescent="0.25">
      <c r="B641" s="33"/>
    </row>
    <row r="642" spans="2:2" ht="15.75" customHeight="1" x14ac:dyDescent="0.25">
      <c r="B642" s="33"/>
    </row>
    <row r="643" spans="2:2" ht="15.75" customHeight="1" x14ac:dyDescent="0.25">
      <c r="B643" s="33"/>
    </row>
    <row r="644" spans="2:2" ht="15.75" customHeight="1" x14ac:dyDescent="0.25">
      <c r="B644" s="33"/>
    </row>
    <row r="645" spans="2:2" ht="15.75" customHeight="1" x14ac:dyDescent="0.25">
      <c r="B645" s="33"/>
    </row>
    <row r="646" spans="2:2" ht="15.75" customHeight="1" x14ac:dyDescent="0.25">
      <c r="B646" s="33"/>
    </row>
    <row r="647" spans="2:2" ht="15.75" customHeight="1" x14ac:dyDescent="0.25">
      <c r="B647" s="33"/>
    </row>
    <row r="648" spans="2:2" ht="15.75" customHeight="1" x14ac:dyDescent="0.25">
      <c r="B648" s="33"/>
    </row>
    <row r="649" spans="2:2" ht="15.75" customHeight="1" x14ac:dyDescent="0.25">
      <c r="B649" s="33"/>
    </row>
    <row r="650" spans="2:2" ht="15.75" customHeight="1" x14ac:dyDescent="0.25">
      <c r="B650" s="33"/>
    </row>
    <row r="651" spans="2:2" ht="15.75" customHeight="1" x14ac:dyDescent="0.25">
      <c r="B651" s="33"/>
    </row>
    <row r="652" spans="2:2" ht="15.75" customHeight="1" x14ac:dyDescent="0.25">
      <c r="B652" s="33"/>
    </row>
    <row r="653" spans="2:2" ht="15.75" customHeight="1" x14ac:dyDescent="0.25">
      <c r="B653" s="33"/>
    </row>
    <row r="654" spans="2:2" ht="15.75" customHeight="1" x14ac:dyDescent="0.25">
      <c r="B654" s="33"/>
    </row>
    <row r="655" spans="2:2" ht="15.75" customHeight="1" x14ac:dyDescent="0.25">
      <c r="B655" s="33"/>
    </row>
    <row r="656" spans="2:2" ht="15.75" customHeight="1" x14ac:dyDescent="0.25">
      <c r="B656" s="33"/>
    </row>
    <row r="657" spans="2:2" ht="15.75" customHeight="1" x14ac:dyDescent="0.25">
      <c r="B657" s="33"/>
    </row>
    <row r="658" spans="2:2" ht="15.75" customHeight="1" x14ac:dyDescent="0.25">
      <c r="B658" s="33"/>
    </row>
    <row r="659" spans="2:2" ht="15.75" customHeight="1" x14ac:dyDescent="0.25">
      <c r="B659" s="33"/>
    </row>
    <row r="660" spans="2:2" ht="15.75" customHeight="1" x14ac:dyDescent="0.25">
      <c r="B660" s="33"/>
    </row>
    <row r="661" spans="2:2" ht="15.75" customHeight="1" x14ac:dyDescent="0.25">
      <c r="B661" s="33"/>
    </row>
    <row r="662" spans="2:2" ht="15.75" customHeight="1" x14ac:dyDescent="0.25">
      <c r="B662" s="33"/>
    </row>
    <row r="663" spans="2:2" ht="15.75" customHeight="1" x14ac:dyDescent="0.25">
      <c r="B663" s="33"/>
    </row>
    <row r="664" spans="2:2" ht="15.75" customHeight="1" x14ac:dyDescent="0.25">
      <c r="B664" s="33"/>
    </row>
    <row r="665" spans="2:2" ht="15.75" customHeight="1" x14ac:dyDescent="0.25">
      <c r="B665" s="33"/>
    </row>
    <row r="666" spans="2:2" ht="15.75" customHeight="1" x14ac:dyDescent="0.25">
      <c r="B666" s="33"/>
    </row>
    <row r="667" spans="2:2" ht="15.75" customHeight="1" x14ac:dyDescent="0.25">
      <c r="B667" s="33"/>
    </row>
    <row r="668" spans="2:2" ht="15.75" customHeight="1" x14ac:dyDescent="0.25">
      <c r="B668" s="33"/>
    </row>
    <row r="669" spans="2:2" ht="15.75" customHeight="1" x14ac:dyDescent="0.25">
      <c r="B669" s="33"/>
    </row>
    <row r="670" spans="2:2" ht="15.75" customHeight="1" x14ac:dyDescent="0.25">
      <c r="B670" s="33"/>
    </row>
    <row r="671" spans="2:2" ht="15.75" customHeight="1" x14ac:dyDescent="0.25">
      <c r="B671" s="33"/>
    </row>
    <row r="672" spans="2:2" ht="15.75" customHeight="1" x14ac:dyDescent="0.25">
      <c r="B672" s="33"/>
    </row>
    <row r="673" spans="2:2" ht="15.75" customHeight="1" x14ac:dyDescent="0.25">
      <c r="B673" s="33"/>
    </row>
    <row r="674" spans="2:2" ht="15.75" customHeight="1" x14ac:dyDescent="0.25">
      <c r="B674" s="33"/>
    </row>
    <row r="675" spans="2:2" ht="15.75" customHeight="1" x14ac:dyDescent="0.25">
      <c r="B675" s="33"/>
    </row>
    <row r="676" spans="2:2" ht="15.75" customHeight="1" x14ac:dyDescent="0.25">
      <c r="B676" s="33"/>
    </row>
    <row r="677" spans="2:2" ht="15.75" customHeight="1" x14ac:dyDescent="0.25">
      <c r="B677" s="33"/>
    </row>
    <row r="678" spans="2:2" ht="15.75" customHeight="1" x14ac:dyDescent="0.25">
      <c r="B678" s="33"/>
    </row>
    <row r="679" spans="2:2" ht="15.75" customHeight="1" x14ac:dyDescent="0.25">
      <c r="B679" s="33"/>
    </row>
    <row r="680" spans="2:2" ht="15.75" customHeight="1" x14ac:dyDescent="0.25">
      <c r="B680" s="33"/>
    </row>
    <row r="681" spans="2:2" ht="15.75" customHeight="1" x14ac:dyDescent="0.25">
      <c r="B681" s="33"/>
    </row>
    <row r="682" spans="2:2" ht="15.75" customHeight="1" x14ac:dyDescent="0.25">
      <c r="B682" s="33"/>
    </row>
    <row r="683" spans="2:2" ht="15.75" customHeight="1" x14ac:dyDescent="0.25">
      <c r="B683" s="33"/>
    </row>
    <row r="684" spans="2:2" ht="15.75" customHeight="1" x14ac:dyDescent="0.25">
      <c r="B684" s="33"/>
    </row>
    <row r="685" spans="2:2" ht="15.75" customHeight="1" x14ac:dyDescent="0.25">
      <c r="B685" s="33"/>
    </row>
    <row r="686" spans="2:2" ht="15.75" customHeight="1" x14ac:dyDescent="0.25">
      <c r="B686" s="33"/>
    </row>
    <row r="687" spans="2:2" ht="15.75" customHeight="1" x14ac:dyDescent="0.25">
      <c r="B687" s="33"/>
    </row>
    <row r="688" spans="2:2" ht="15.75" customHeight="1" x14ac:dyDescent="0.25">
      <c r="B688" s="33"/>
    </row>
    <row r="689" spans="2:2" ht="15.75" customHeight="1" x14ac:dyDescent="0.25">
      <c r="B689" s="33"/>
    </row>
    <row r="690" spans="2:2" ht="15.75" customHeight="1" x14ac:dyDescent="0.25">
      <c r="B690" s="33"/>
    </row>
    <row r="691" spans="2:2" ht="15.75" customHeight="1" x14ac:dyDescent="0.25">
      <c r="B691" s="33"/>
    </row>
    <row r="692" spans="2:2" ht="15.75" customHeight="1" x14ac:dyDescent="0.25">
      <c r="B692" s="33"/>
    </row>
    <row r="693" spans="2:2" ht="15.75" customHeight="1" x14ac:dyDescent="0.25">
      <c r="B693" s="33"/>
    </row>
    <row r="694" spans="2:2" ht="15.75" customHeight="1" x14ac:dyDescent="0.25">
      <c r="B694" s="33"/>
    </row>
    <row r="695" spans="2:2" ht="15.75" customHeight="1" x14ac:dyDescent="0.25">
      <c r="B695" s="33"/>
    </row>
    <row r="696" spans="2:2" ht="15.75" customHeight="1" x14ac:dyDescent="0.25">
      <c r="B696" s="33"/>
    </row>
    <row r="697" spans="2:2" ht="15.75" customHeight="1" x14ac:dyDescent="0.25">
      <c r="B697" s="33"/>
    </row>
    <row r="698" spans="2:2" ht="15.75" customHeight="1" x14ac:dyDescent="0.25">
      <c r="B698" s="33"/>
    </row>
    <row r="699" spans="2:2" ht="15.75" customHeight="1" x14ac:dyDescent="0.25">
      <c r="B699" s="33"/>
    </row>
    <row r="700" spans="2:2" ht="15.75" customHeight="1" x14ac:dyDescent="0.25">
      <c r="B700" s="33"/>
    </row>
    <row r="701" spans="2:2" ht="15.75" customHeight="1" x14ac:dyDescent="0.25">
      <c r="B701" s="33"/>
    </row>
    <row r="702" spans="2:2" ht="15.75" customHeight="1" x14ac:dyDescent="0.25">
      <c r="B702" s="33"/>
    </row>
    <row r="703" spans="2:2" ht="15.75" customHeight="1" x14ac:dyDescent="0.25">
      <c r="B703" s="33"/>
    </row>
    <row r="704" spans="2:2" ht="15.75" customHeight="1" x14ac:dyDescent="0.25">
      <c r="B704" s="33"/>
    </row>
    <row r="705" spans="2:2" ht="15.75" customHeight="1" x14ac:dyDescent="0.25">
      <c r="B705" s="33"/>
    </row>
    <row r="706" spans="2:2" ht="15.75" customHeight="1" x14ac:dyDescent="0.25">
      <c r="B706" s="33"/>
    </row>
    <row r="707" spans="2:2" ht="15.75" customHeight="1" x14ac:dyDescent="0.25">
      <c r="B707" s="33"/>
    </row>
    <row r="708" spans="2:2" ht="15.75" customHeight="1" x14ac:dyDescent="0.25">
      <c r="B708" s="33"/>
    </row>
    <row r="709" spans="2:2" ht="15.75" customHeight="1" x14ac:dyDescent="0.25">
      <c r="B709" s="33"/>
    </row>
    <row r="710" spans="2:2" ht="15.75" customHeight="1" x14ac:dyDescent="0.25">
      <c r="B710" s="33"/>
    </row>
    <row r="711" spans="2:2" ht="15.75" customHeight="1" x14ac:dyDescent="0.25">
      <c r="B711" s="33"/>
    </row>
    <row r="712" spans="2:2" ht="15.75" customHeight="1" x14ac:dyDescent="0.25">
      <c r="B712" s="33"/>
    </row>
    <row r="713" spans="2:2" ht="15.75" customHeight="1" x14ac:dyDescent="0.25">
      <c r="B713" s="33"/>
    </row>
    <row r="714" spans="2:2" ht="15.75" customHeight="1" x14ac:dyDescent="0.25">
      <c r="B714" s="33"/>
    </row>
    <row r="715" spans="2:2" ht="15.75" customHeight="1" x14ac:dyDescent="0.25">
      <c r="B715" s="33"/>
    </row>
    <row r="716" spans="2:2" ht="15.75" customHeight="1" x14ac:dyDescent="0.25">
      <c r="B716" s="33"/>
    </row>
    <row r="717" spans="2:2" ht="15.75" customHeight="1" x14ac:dyDescent="0.25">
      <c r="B717" s="33"/>
    </row>
    <row r="718" spans="2:2" ht="15.75" customHeight="1" x14ac:dyDescent="0.25">
      <c r="B718" s="33"/>
    </row>
    <row r="719" spans="2:2" ht="15.75" customHeight="1" x14ac:dyDescent="0.25">
      <c r="B719" s="33"/>
    </row>
    <row r="720" spans="2:2" ht="15.75" customHeight="1" x14ac:dyDescent="0.25">
      <c r="B720" s="33"/>
    </row>
    <row r="721" spans="2:2" ht="15.75" customHeight="1" x14ac:dyDescent="0.25">
      <c r="B721" s="33"/>
    </row>
    <row r="722" spans="2:2" ht="15.75" customHeight="1" x14ac:dyDescent="0.25">
      <c r="B722" s="33"/>
    </row>
    <row r="723" spans="2:2" ht="15.75" customHeight="1" x14ac:dyDescent="0.25">
      <c r="B723" s="33"/>
    </row>
    <row r="724" spans="2:2" ht="15.75" customHeight="1" x14ac:dyDescent="0.25">
      <c r="B724" s="33"/>
    </row>
    <row r="725" spans="2:2" ht="15.75" customHeight="1" x14ac:dyDescent="0.25">
      <c r="B725" s="33"/>
    </row>
    <row r="726" spans="2:2" ht="15.75" customHeight="1" x14ac:dyDescent="0.25">
      <c r="B726" s="33"/>
    </row>
    <row r="727" spans="2:2" ht="15.75" customHeight="1" x14ac:dyDescent="0.25">
      <c r="B727" s="33"/>
    </row>
    <row r="728" spans="2:2" ht="15.75" customHeight="1" x14ac:dyDescent="0.25">
      <c r="B728" s="33"/>
    </row>
    <row r="729" spans="2:2" ht="15.75" customHeight="1" x14ac:dyDescent="0.25">
      <c r="B729" s="33"/>
    </row>
    <row r="730" spans="2:2" ht="15.75" customHeight="1" x14ac:dyDescent="0.25">
      <c r="B730" s="33"/>
    </row>
    <row r="731" spans="2:2" ht="15.75" customHeight="1" x14ac:dyDescent="0.25">
      <c r="B731" s="33"/>
    </row>
    <row r="732" spans="2:2" ht="15.75" customHeight="1" x14ac:dyDescent="0.25">
      <c r="B732" s="33"/>
    </row>
    <row r="733" spans="2:2" ht="15.75" customHeight="1" x14ac:dyDescent="0.25">
      <c r="B733" s="33"/>
    </row>
    <row r="734" spans="2:2" ht="15.75" customHeight="1" x14ac:dyDescent="0.25">
      <c r="B734" s="33"/>
    </row>
    <row r="735" spans="2:2" ht="15.75" customHeight="1" x14ac:dyDescent="0.25">
      <c r="B735" s="33"/>
    </row>
    <row r="736" spans="2:2" ht="15.75" customHeight="1" x14ac:dyDescent="0.25">
      <c r="B736" s="33"/>
    </row>
    <row r="737" spans="2:2" ht="15.75" customHeight="1" x14ac:dyDescent="0.25">
      <c r="B737" s="33"/>
    </row>
    <row r="738" spans="2:2" ht="15.75" customHeight="1" x14ac:dyDescent="0.25">
      <c r="B738" s="33"/>
    </row>
    <row r="739" spans="2:2" ht="15.75" customHeight="1" x14ac:dyDescent="0.25">
      <c r="B739" s="33"/>
    </row>
    <row r="740" spans="2:2" ht="15.75" customHeight="1" x14ac:dyDescent="0.25">
      <c r="B740" s="33"/>
    </row>
    <row r="741" spans="2:2" ht="15.75" customHeight="1" x14ac:dyDescent="0.25">
      <c r="B741" s="33"/>
    </row>
    <row r="742" spans="2:2" ht="15.75" customHeight="1" x14ac:dyDescent="0.25">
      <c r="B742" s="33"/>
    </row>
    <row r="743" spans="2:2" ht="15.75" customHeight="1" x14ac:dyDescent="0.25">
      <c r="B743" s="33"/>
    </row>
    <row r="744" spans="2:2" ht="15.75" customHeight="1" x14ac:dyDescent="0.25">
      <c r="B744" s="33"/>
    </row>
    <row r="745" spans="2:2" ht="15.75" customHeight="1" x14ac:dyDescent="0.25">
      <c r="B745" s="33"/>
    </row>
    <row r="746" spans="2:2" ht="15.75" customHeight="1" x14ac:dyDescent="0.25">
      <c r="B746" s="33"/>
    </row>
    <row r="747" spans="2:2" ht="15.75" customHeight="1" x14ac:dyDescent="0.25">
      <c r="B747" s="33"/>
    </row>
    <row r="748" spans="2:2" ht="15.75" customHeight="1" x14ac:dyDescent="0.25">
      <c r="B748" s="33"/>
    </row>
    <row r="749" spans="2:2" ht="15.75" customHeight="1" x14ac:dyDescent="0.25">
      <c r="B749" s="33"/>
    </row>
    <row r="750" spans="2:2" ht="15.75" customHeight="1" x14ac:dyDescent="0.25">
      <c r="B750" s="33"/>
    </row>
    <row r="751" spans="2:2" ht="15.75" customHeight="1" x14ac:dyDescent="0.25">
      <c r="B751" s="33"/>
    </row>
    <row r="752" spans="2:2" ht="15.75" customHeight="1" x14ac:dyDescent="0.25">
      <c r="B752" s="33"/>
    </row>
    <row r="753" spans="2:2" ht="15.75" customHeight="1" x14ac:dyDescent="0.25">
      <c r="B753" s="33"/>
    </row>
    <row r="754" spans="2:2" ht="15.75" customHeight="1" x14ac:dyDescent="0.25">
      <c r="B754" s="33"/>
    </row>
    <row r="755" spans="2:2" ht="15.75" customHeight="1" x14ac:dyDescent="0.25">
      <c r="B755" s="33"/>
    </row>
    <row r="756" spans="2:2" ht="15.75" customHeight="1" x14ac:dyDescent="0.25">
      <c r="B756" s="33"/>
    </row>
    <row r="757" spans="2:2" ht="15.75" customHeight="1" x14ac:dyDescent="0.25">
      <c r="B757" s="33"/>
    </row>
    <row r="758" spans="2:2" ht="15.75" customHeight="1" x14ac:dyDescent="0.25">
      <c r="B758" s="33"/>
    </row>
    <row r="759" spans="2:2" ht="15.75" customHeight="1" x14ac:dyDescent="0.25">
      <c r="B759" s="33"/>
    </row>
    <row r="760" spans="2:2" ht="15.75" customHeight="1" x14ac:dyDescent="0.25">
      <c r="B760" s="33"/>
    </row>
    <row r="761" spans="2:2" ht="15.75" customHeight="1" x14ac:dyDescent="0.25">
      <c r="B761" s="33"/>
    </row>
    <row r="762" spans="2:2" ht="15.75" customHeight="1" x14ac:dyDescent="0.25">
      <c r="B762" s="33"/>
    </row>
    <row r="763" spans="2:2" ht="15.75" customHeight="1" x14ac:dyDescent="0.25">
      <c r="B763" s="33"/>
    </row>
    <row r="764" spans="2:2" ht="15.75" customHeight="1" x14ac:dyDescent="0.25">
      <c r="B764" s="33"/>
    </row>
    <row r="765" spans="2:2" ht="15.75" customHeight="1" x14ac:dyDescent="0.25">
      <c r="B765" s="33"/>
    </row>
    <row r="766" spans="2:2" ht="15.75" customHeight="1" x14ac:dyDescent="0.25">
      <c r="B766" s="33"/>
    </row>
    <row r="767" spans="2:2" ht="15.75" customHeight="1" x14ac:dyDescent="0.25">
      <c r="B767" s="33"/>
    </row>
    <row r="768" spans="2:2" ht="15.75" customHeight="1" x14ac:dyDescent="0.25">
      <c r="B768" s="33"/>
    </row>
    <row r="769" spans="2:2" ht="15.75" customHeight="1" x14ac:dyDescent="0.25">
      <c r="B769" s="33"/>
    </row>
    <row r="770" spans="2:2" ht="15.75" customHeight="1" x14ac:dyDescent="0.25">
      <c r="B770" s="33"/>
    </row>
    <row r="771" spans="2:2" ht="15.75" customHeight="1" x14ac:dyDescent="0.25">
      <c r="B771" s="33"/>
    </row>
    <row r="772" spans="2:2" ht="15.75" customHeight="1" x14ac:dyDescent="0.25">
      <c r="B772" s="33"/>
    </row>
    <row r="773" spans="2:2" ht="15.75" customHeight="1" x14ac:dyDescent="0.25">
      <c r="B773" s="33"/>
    </row>
    <row r="774" spans="2:2" ht="15.75" customHeight="1" x14ac:dyDescent="0.25">
      <c r="B774" s="33"/>
    </row>
    <row r="775" spans="2:2" ht="15.75" customHeight="1" x14ac:dyDescent="0.25">
      <c r="B775" s="33"/>
    </row>
    <row r="776" spans="2:2" ht="15.75" customHeight="1" x14ac:dyDescent="0.25">
      <c r="B776" s="33"/>
    </row>
    <row r="777" spans="2:2" ht="15.75" customHeight="1" x14ac:dyDescent="0.25">
      <c r="B777" s="33"/>
    </row>
    <row r="778" spans="2:2" ht="15.75" customHeight="1" x14ac:dyDescent="0.25">
      <c r="B778" s="33"/>
    </row>
    <row r="779" spans="2:2" ht="15.75" customHeight="1" x14ac:dyDescent="0.25">
      <c r="B779" s="33"/>
    </row>
    <row r="780" spans="2:2" ht="15.75" customHeight="1" x14ac:dyDescent="0.25">
      <c r="B780" s="33"/>
    </row>
    <row r="781" spans="2:2" ht="15.75" customHeight="1" x14ac:dyDescent="0.25">
      <c r="B781" s="33"/>
    </row>
    <row r="782" spans="2:2" ht="15.75" customHeight="1" x14ac:dyDescent="0.25">
      <c r="B782" s="33"/>
    </row>
    <row r="783" spans="2:2" ht="15.75" customHeight="1" x14ac:dyDescent="0.25">
      <c r="B783" s="33"/>
    </row>
    <row r="784" spans="2:2" ht="15.75" customHeight="1" x14ac:dyDescent="0.25">
      <c r="B784" s="33"/>
    </row>
    <row r="785" spans="2:2" ht="15.75" customHeight="1" x14ac:dyDescent="0.25">
      <c r="B785" s="33"/>
    </row>
    <row r="786" spans="2:2" ht="15.75" customHeight="1" x14ac:dyDescent="0.25">
      <c r="B786" s="33"/>
    </row>
    <row r="787" spans="2:2" ht="15.75" customHeight="1" x14ac:dyDescent="0.25">
      <c r="B787" s="33"/>
    </row>
    <row r="788" spans="2:2" ht="15.75" customHeight="1" x14ac:dyDescent="0.25">
      <c r="B788" s="33"/>
    </row>
    <row r="789" spans="2:2" ht="15.75" customHeight="1" x14ac:dyDescent="0.25">
      <c r="B789" s="33"/>
    </row>
    <row r="790" spans="2:2" ht="15.75" customHeight="1" x14ac:dyDescent="0.25">
      <c r="B790" s="33"/>
    </row>
    <row r="791" spans="2:2" ht="15.75" customHeight="1" x14ac:dyDescent="0.25">
      <c r="B791" s="33"/>
    </row>
    <row r="792" spans="2:2" ht="15.75" customHeight="1" x14ac:dyDescent="0.25">
      <c r="B792" s="33"/>
    </row>
    <row r="793" spans="2:2" ht="15.75" customHeight="1" x14ac:dyDescent="0.25">
      <c r="B793" s="33"/>
    </row>
    <row r="794" spans="2:2" ht="15.75" customHeight="1" x14ac:dyDescent="0.25">
      <c r="B794" s="33"/>
    </row>
    <row r="795" spans="2:2" ht="15.75" customHeight="1" x14ac:dyDescent="0.25">
      <c r="B795" s="33"/>
    </row>
    <row r="796" spans="2:2" ht="15.75" customHeight="1" x14ac:dyDescent="0.25">
      <c r="B796" s="33"/>
    </row>
    <row r="797" spans="2:2" ht="15.75" customHeight="1" x14ac:dyDescent="0.25">
      <c r="B797" s="33"/>
    </row>
    <row r="798" spans="2:2" ht="15.75" customHeight="1" x14ac:dyDescent="0.25">
      <c r="B798" s="33"/>
    </row>
    <row r="799" spans="2:2" ht="15.75" customHeight="1" x14ac:dyDescent="0.25">
      <c r="B799" s="33"/>
    </row>
    <row r="800" spans="2:2" ht="15.75" customHeight="1" x14ac:dyDescent="0.25">
      <c r="B800" s="33"/>
    </row>
    <row r="801" spans="2:2" ht="15.75" customHeight="1" x14ac:dyDescent="0.25">
      <c r="B801" s="33"/>
    </row>
    <row r="802" spans="2:2" ht="15.75" customHeight="1" x14ac:dyDescent="0.25">
      <c r="B802" s="33"/>
    </row>
    <row r="803" spans="2:2" ht="15.75" customHeight="1" x14ac:dyDescent="0.25">
      <c r="B803" s="33"/>
    </row>
    <row r="804" spans="2:2" ht="15.75" customHeight="1" x14ac:dyDescent="0.25">
      <c r="B804" s="33"/>
    </row>
    <row r="805" spans="2:2" ht="15.75" customHeight="1" x14ac:dyDescent="0.25">
      <c r="B805" s="33"/>
    </row>
    <row r="806" spans="2:2" ht="15.75" customHeight="1" x14ac:dyDescent="0.25">
      <c r="B806" s="33"/>
    </row>
    <row r="807" spans="2:2" ht="15.75" customHeight="1" x14ac:dyDescent="0.25">
      <c r="B807" s="33"/>
    </row>
    <row r="808" spans="2:2" ht="15.75" customHeight="1" x14ac:dyDescent="0.25">
      <c r="B808" s="33"/>
    </row>
    <row r="809" spans="2:2" ht="15.75" customHeight="1" x14ac:dyDescent="0.25">
      <c r="B809" s="33"/>
    </row>
    <row r="810" spans="2:2" ht="15.75" customHeight="1" x14ac:dyDescent="0.25">
      <c r="B810" s="33"/>
    </row>
    <row r="811" spans="2:2" ht="15.75" customHeight="1" x14ac:dyDescent="0.25">
      <c r="B811" s="33"/>
    </row>
    <row r="812" spans="2:2" ht="15.75" customHeight="1" x14ac:dyDescent="0.25">
      <c r="B812" s="33"/>
    </row>
    <row r="813" spans="2:2" ht="15.75" customHeight="1" x14ac:dyDescent="0.25">
      <c r="B813" s="33"/>
    </row>
    <row r="814" spans="2:2" ht="15.75" customHeight="1" x14ac:dyDescent="0.25">
      <c r="B814" s="33"/>
    </row>
    <row r="815" spans="2:2" ht="15.75" customHeight="1" x14ac:dyDescent="0.25">
      <c r="B815" s="33"/>
    </row>
    <row r="816" spans="2:2" ht="15.75" customHeight="1" x14ac:dyDescent="0.25">
      <c r="B816" s="33"/>
    </row>
    <row r="817" spans="2:2" ht="15.75" customHeight="1" x14ac:dyDescent="0.25">
      <c r="B817" s="33"/>
    </row>
    <row r="818" spans="2:2" ht="15.75" customHeight="1" x14ac:dyDescent="0.25">
      <c r="B818" s="33"/>
    </row>
    <row r="819" spans="2:2" ht="15.75" customHeight="1" x14ac:dyDescent="0.25">
      <c r="B819" s="33"/>
    </row>
    <row r="820" spans="2:2" ht="15.75" customHeight="1" x14ac:dyDescent="0.25">
      <c r="B820" s="33"/>
    </row>
    <row r="821" spans="2:2" ht="15.75" customHeight="1" x14ac:dyDescent="0.25">
      <c r="B821" s="33"/>
    </row>
    <row r="822" spans="2:2" ht="15.75" customHeight="1" x14ac:dyDescent="0.25">
      <c r="B822" s="33"/>
    </row>
    <row r="823" spans="2:2" ht="15.75" customHeight="1" x14ac:dyDescent="0.25">
      <c r="B823" s="33"/>
    </row>
    <row r="824" spans="2:2" ht="15.75" customHeight="1" x14ac:dyDescent="0.25">
      <c r="B824" s="33"/>
    </row>
    <row r="825" spans="2:2" ht="15.75" customHeight="1" x14ac:dyDescent="0.25">
      <c r="B825" s="33"/>
    </row>
    <row r="826" spans="2:2" ht="15.75" customHeight="1" x14ac:dyDescent="0.25">
      <c r="B826" s="33"/>
    </row>
    <row r="827" spans="2:2" ht="15.75" customHeight="1" x14ac:dyDescent="0.25">
      <c r="B827" s="33"/>
    </row>
    <row r="828" spans="2:2" ht="15.75" customHeight="1" x14ac:dyDescent="0.25">
      <c r="B828" s="33"/>
    </row>
    <row r="829" spans="2:2" ht="15.75" customHeight="1" x14ac:dyDescent="0.25">
      <c r="B829" s="33"/>
    </row>
    <row r="830" spans="2:2" ht="15.75" customHeight="1" x14ac:dyDescent="0.25">
      <c r="B830" s="33"/>
    </row>
    <row r="831" spans="2:2" ht="15.75" customHeight="1" x14ac:dyDescent="0.25">
      <c r="B831" s="33"/>
    </row>
    <row r="832" spans="2:2" ht="15.75" customHeight="1" x14ac:dyDescent="0.25">
      <c r="B832" s="33"/>
    </row>
    <row r="833" spans="2:2" ht="15.75" customHeight="1" x14ac:dyDescent="0.25">
      <c r="B833" s="33"/>
    </row>
    <row r="834" spans="2:2" ht="15.75" customHeight="1" x14ac:dyDescent="0.25">
      <c r="B834" s="33"/>
    </row>
    <row r="835" spans="2:2" ht="15.75" customHeight="1" x14ac:dyDescent="0.25">
      <c r="B835" s="33"/>
    </row>
    <row r="836" spans="2:2" ht="15.75" customHeight="1" x14ac:dyDescent="0.25">
      <c r="B836" s="33"/>
    </row>
    <row r="837" spans="2:2" ht="15.75" customHeight="1" x14ac:dyDescent="0.25">
      <c r="B837" s="33"/>
    </row>
    <row r="838" spans="2:2" ht="15.75" customHeight="1" x14ac:dyDescent="0.25">
      <c r="B838" s="33"/>
    </row>
    <row r="839" spans="2:2" ht="15.75" customHeight="1" x14ac:dyDescent="0.25">
      <c r="B839" s="33"/>
    </row>
    <row r="840" spans="2:2" ht="15.75" customHeight="1" x14ac:dyDescent="0.25">
      <c r="B840" s="33"/>
    </row>
    <row r="841" spans="2:2" ht="15.75" customHeight="1" x14ac:dyDescent="0.25">
      <c r="B841" s="33"/>
    </row>
    <row r="842" spans="2:2" ht="15.75" customHeight="1" x14ac:dyDescent="0.25">
      <c r="B842" s="33"/>
    </row>
    <row r="843" spans="2:2" ht="15.75" customHeight="1" x14ac:dyDescent="0.25">
      <c r="B843" s="33"/>
    </row>
    <row r="844" spans="2:2" ht="15.75" customHeight="1" x14ac:dyDescent="0.25">
      <c r="B844" s="33"/>
    </row>
    <row r="845" spans="2:2" ht="15.75" customHeight="1" x14ac:dyDescent="0.25">
      <c r="B845" s="33"/>
    </row>
    <row r="846" spans="2:2" ht="15.75" customHeight="1" x14ac:dyDescent="0.25">
      <c r="B846" s="33"/>
    </row>
    <row r="847" spans="2:2" ht="15.75" customHeight="1" x14ac:dyDescent="0.25">
      <c r="B847" s="33"/>
    </row>
    <row r="848" spans="2:2" ht="15.75" customHeight="1" x14ac:dyDescent="0.25">
      <c r="B848" s="33"/>
    </row>
    <row r="849" spans="2:2" ht="15.75" customHeight="1" x14ac:dyDescent="0.25">
      <c r="B849" s="33"/>
    </row>
    <row r="850" spans="2:2" ht="15.75" customHeight="1" x14ac:dyDescent="0.25">
      <c r="B850" s="33"/>
    </row>
    <row r="851" spans="2:2" ht="15.75" customHeight="1" x14ac:dyDescent="0.25">
      <c r="B851" s="33"/>
    </row>
    <row r="852" spans="2:2" ht="15.75" customHeight="1" x14ac:dyDescent="0.25">
      <c r="B852" s="33"/>
    </row>
    <row r="853" spans="2:2" ht="15.75" customHeight="1" x14ac:dyDescent="0.25">
      <c r="B853" s="33"/>
    </row>
    <row r="854" spans="2:2" ht="15.75" customHeight="1" x14ac:dyDescent="0.25">
      <c r="B854" s="33"/>
    </row>
    <row r="855" spans="2:2" ht="15.75" customHeight="1" x14ac:dyDescent="0.25">
      <c r="B855" s="33"/>
    </row>
    <row r="856" spans="2:2" ht="15.75" customHeight="1" x14ac:dyDescent="0.25">
      <c r="B856" s="33"/>
    </row>
    <row r="857" spans="2:2" ht="15.75" customHeight="1" x14ac:dyDescent="0.25">
      <c r="B857" s="33"/>
    </row>
    <row r="858" spans="2:2" ht="15.75" customHeight="1" x14ac:dyDescent="0.25">
      <c r="B858" s="33"/>
    </row>
    <row r="859" spans="2:2" ht="15.75" customHeight="1" x14ac:dyDescent="0.25">
      <c r="B859" s="33"/>
    </row>
    <row r="860" spans="2:2" ht="15.75" customHeight="1" x14ac:dyDescent="0.25">
      <c r="B860" s="33"/>
    </row>
    <row r="861" spans="2:2" ht="15.75" customHeight="1" x14ac:dyDescent="0.25">
      <c r="B861" s="33"/>
    </row>
    <row r="862" spans="2:2" ht="15.75" customHeight="1" x14ac:dyDescent="0.25">
      <c r="B862" s="33"/>
    </row>
    <row r="863" spans="2:2" ht="15.75" customHeight="1" x14ac:dyDescent="0.25">
      <c r="B863" s="33"/>
    </row>
    <row r="864" spans="2:2" ht="15.75" customHeight="1" x14ac:dyDescent="0.25">
      <c r="B864" s="33"/>
    </row>
    <row r="865" spans="2:2" ht="15.75" customHeight="1" x14ac:dyDescent="0.25">
      <c r="B865" s="33"/>
    </row>
    <row r="866" spans="2:2" ht="15.75" customHeight="1" x14ac:dyDescent="0.25">
      <c r="B866" s="33"/>
    </row>
    <row r="867" spans="2:2" ht="15.75" customHeight="1" x14ac:dyDescent="0.25">
      <c r="B867" s="33"/>
    </row>
    <row r="868" spans="2:2" ht="15.75" customHeight="1" x14ac:dyDescent="0.25">
      <c r="B868" s="33"/>
    </row>
    <row r="869" spans="2:2" ht="15.75" customHeight="1" x14ac:dyDescent="0.25">
      <c r="B869" s="33"/>
    </row>
    <row r="870" spans="2:2" ht="15.75" customHeight="1" x14ac:dyDescent="0.25">
      <c r="B870" s="33"/>
    </row>
    <row r="871" spans="2:2" ht="15.75" customHeight="1" x14ac:dyDescent="0.25">
      <c r="B871" s="33"/>
    </row>
    <row r="872" spans="2:2" ht="15.75" customHeight="1" x14ac:dyDescent="0.25">
      <c r="B872" s="33"/>
    </row>
    <row r="873" spans="2:2" ht="15.75" customHeight="1" x14ac:dyDescent="0.25">
      <c r="B873" s="33"/>
    </row>
    <row r="874" spans="2:2" ht="15.75" customHeight="1" x14ac:dyDescent="0.25">
      <c r="B874" s="33"/>
    </row>
    <row r="875" spans="2:2" ht="15.75" customHeight="1" x14ac:dyDescent="0.25">
      <c r="B875" s="33"/>
    </row>
    <row r="876" spans="2:2" ht="15.75" customHeight="1" x14ac:dyDescent="0.25">
      <c r="B876" s="33"/>
    </row>
    <row r="877" spans="2:2" ht="15.75" customHeight="1" x14ac:dyDescent="0.25">
      <c r="B877" s="33"/>
    </row>
    <row r="878" spans="2:2" ht="15.75" customHeight="1" x14ac:dyDescent="0.25">
      <c r="B878" s="33"/>
    </row>
    <row r="879" spans="2:2" ht="15.75" customHeight="1" x14ac:dyDescent="0.25">
      <c r="B879" s="33"/>
    </row>
    <row r="880" spans="2:2" ht="15.75" customHeight="1" x14ac:dyDescent="0.25">
      <c r="B880" s="33"/>
    </row>
    <row r="881" spans="2:2" ht="15.75" customHeight="1" x14ac:dyDescent="0.25">
      <c r="B881" s="33"/>
    </row>
    <row r="882" spans="2:2" ht="15.75" customHeight="1" x14ac:dyDescent="0.25">
      <c r="B882" s="33"/>
    </row>
    <row r="883" spans="2:2" ht="15.75" customHeight="1" x14ac:dyDescent="0.25">
      <c r="B883" s="33"/>
    </row>
    <row r="884" spans="2:2" ht="15.75" customHeight="1" x14ac:dyDescent="0.25">
      <c r="B884" s="33"/>
    </row>
    <row r="885" spans="2:2" ht="15.75" customHeight="1" x14ac:dyDescent="0.25">
      <c r="B885" s="33"/>
    </row>
    <row r="886" spans="2:2" ht="15.75" customHeight="1" x14ac:dyDescent="0.25">
      <c r="B886" s="33"/>
    </row>
    <row r="887" spans="2:2" ht="15.75" customHeight="1" x14ac:dyDescent="0.25">
      <c r="B887" s="33"/>
    </row>
    <row r="888" spans="2:2" ht="15.75" customHeight="1" x14ac:dyDescent="0.25">
      <c r="B888" s="33"/>
    </row>
    <row r="889" spans="2:2" ht="15.75" customHeight="1" x14ac:dyDescent="0.25">
      <c r="B889" s="33"/>
    </row>
    <row r="890" spans="2:2" ht="15.75" customHeight="1" x14ac:dyDescent="0.25">
      <c r="B890" s="33"/>
    </row>
    <row r="891" spans="2:2" ht="15.75" customHeight="1" x14ac:dyDescent="0.25">
      <c r="B891" s="33"/>
    </row>
    <row r="892" spans="2:2" ht="15.75" customHeight="1" x14ac:dyDescent="0.25">
      <c r="B892" s="33"/>
    </row>
    <row r="893" spans="2:2" ht="15.75" customHeight="1" x14ac:dyDescent="0.25">
      <c r="B893" s="33"/>
    </row>
    <row r="894" spans="2:2" ht="15.75" customHeight="1" x14ac:dyDescent="0.25">
      <c r="B894" s="33"/>
    </row>
    <row r="895" spans="2:2" ht="15.75" customHeight="1" x14ac:dyDescent="0.25">
      <c r="B895" s="33"/>
    </row>
    <row r="896" spans="2:2" ht="15.75" customHeight="1" x14ac:dyDescent="0.25">
      <c r="B896" s="33"/>
    </row>
    <row r="897" spans="2:2" ht="15.75" customHeight="1" x14ac:dyDescent="0.25">
      <c r="B897" s="33"/>
    </row>
    <row r="898" spans="2:2" ht="15.75" customHeight="1" x14ac:dyDescent="0.25">
      <c r="B898" s="33"/>
    </row>
    <row r="899" spans="2:2" ht="15.75" customHeight="1" x14ac:dyDescent="0.25">
      <c r="B899" s="33"/>
    </row>
    <row r="900" spans="2:2" ht="15.75" customHeight="1" x14ac:dyDescent="0.25">
      <c r="B900" s="33"/>
    </row>
    <row r="901" spans="2:2" ht="15.75" customHeight="1" x14ac:dyDescent="0.25">
      <c r="B901" s="33"/>
    </row>
    <row r="902" spans="2:2" ht="15.75" customHeight="1" x14ac:dyDescent="0.25">
      <c r="B902" s="33"/>
    </row>
    <row r="903" spans="2:2" ht="15.75" customHeight="1" x14ac:dyDescent="0.25">
      <c r="B903" s="33"/>
    </row>
    <row r="904" spans="2:2" ht="15.75" customHeight="1" x14ac:dyDescent="0.25">
      <c r="B904" s="33"/>
    </row>
    <row r="905" spans="2:2" ht="15.75" customHeight="1" x14ac:dyDescent="0.25">
      <c r="B905" s="33"/>
    </row>
    <row r="906" spans="2:2" ht="15.75" customHeight="1" x14ac:dyDescent="0.25">
      <c r="B906" s="33"/>
    </row>
    <row r="907" spans="2:2" ht="15.75" customHeight="1" x14ac:dyDescent="0.25">
      <c r="B907" s="33"/>
    </row>
    <row r="908" spans="2:2" ht="15.75" customHeight="1" x14ac:dyDescent="0.25">
      <c r="B908" s="33"/>
    </row>
    <row r="909" spans="2:2" ht="15.75" customHeight="1" x14ac:dyDescent="0.25">
      <c r="B909" s="33"/>
    </row>
    <row r="910" spans="2:2" ht="15.75" customHeight="1" x14ac:dyDescent="0.25">
      <c r="B910" s="33"/>
    </row>
    <row r="911" spans="2:2" ht="15.75" customHeight="1" x14ac:dyDescent="0.25">
      <c r="B911" s="33"/>
    </row>
    <row r="912" spans="2:2" ht="15.75" customHeight="1" x14ac:dyDescent="0.25">
      <c r="B912" s="33"/>
    </row>
    <row r="913" spans="2:2" ht="15.75" customHeight="1" x14ac:dyDescent="0.25">
      <c r="B913" s="33"/>
    </row>
    <row r="914" spans="2:2" ht="15.75" customHeight="1" x14ac:dyDescent="0.25">
      <c r="B914" s="33"/>
    </row>
    <row r="915" spans="2:2" ht="15.75" customHeight="1" x14ac:dyDescent="0.25">
      <c r="B915" s="33"/>
    </row>
    <row r="916" spans="2:2" ht="15.75" customHeight="1" x14ac:dyDescent="0.25">
      <c r="B916" s="33"/>
    </row>
    <row r="917" spans="2:2" ht="15.75" customHeight="1" x14ac:dyDescent="0.25">
      <c r="B917" s="33"/>
    </row>
    <row r="918" spans="2:2" ht="15.75" customHeight="1" x14ac:dyDescent="0.25">
      <c r="B918" s="33"/>
    </row>
    <row r="919" spans="2:2" ht="15.75" customHeight="1" x14ac:dyDescent="0.25">
      <c r="B919" s="33"/>
    </row>
    <row r="920" spans="2:2" ht="15.75" customHeight="1" x14ac:dyDescent="0.25">
      <c r="B920" s="33"/>
    </row>
    <row r="921" spans="2:2" ht="15.75" customHeight="1" x14ac:dyDescent="0.25">
      <c r="B921" s="33"/>
    </row>
    <row r="922" spans="2:2" ht="15.75" customHeight="1" x14ac:dyDescent="0.25">
      <c r="B922" s="33"/>
    </row>
    <row r="923" spans="2:2" ht="15.75" customHeight="1" x14ac:dyDescent="0.25">
      <c r="B923" s="33"/>
    </row>
    <row r="924" spans="2:2" ht="15.75" customHeight="1" x14ac:dyDescent="0.25">
      <c r="B924" s="33"/>
    </row>
    <row r="925" spans="2:2" ht="15.75" customHeight="1" x14ac:dyDescent="0.25">
      <c r="B925" s="33"/>
    </row>
    <row r="926" spans="2:2" ht="15.75" customHeight="1" x14ac:dyDescent="0.25">
      <c r="B926" s="33"/>
    </row>
    <row r="927" spans="2:2" ht="15.75" customHeight="1" x14ac:dyDescent="0.25">
      <c r="B927" s="33"/>
    </row>
    <row r="928" spans="2:2" ht="15.75" customHeight="1" x14ac:dyDescent="0.25">
      <c r="B928" s="33"/>
    </row>
    <row r="929" spans="2:2" ht="15.75" customHeight="1" x14ac:dyDescent="0.25">
      <c r="B929" s="33"/>
    </row>
    <row r="930" spans="2:2" ht="15.75" customHeight="1" x14ac:dyDescent="0.25">
      <c r="B930" s="33"/>
    </row>
    <row r="931" spans="2:2" ht="15.75" customHeight="1" x14ac:dyDescent="0.25">
      <c r="B931" s="33"/>
    </row>
    <row r="932" spans="2:2" ht="15.75" customHeight="1" x14ac:dyDescent="0.25">
      <c r="B932" s="33"/>
    </row>
    <row r="933" spans="2:2" ht="15.75" customHeight="1" x14ac:dyDescent="0.25">
      <c r="B933" s="33"/>
    </row>
    <row r="934" spans="2:2" ht="15.75" customHeight="1" x14ac:dyDescent="0.25">
      <c r="B934" s="33"/>
    </row>
    <row r="935" spans="2:2" ht="15.75" customHeight="1" x14ac:dyDescent="0.25">
      <c r="B935" s="33"/>
    </row>
    <row r="936" spans="2:2" ht="15.75" customHeight="1" x14ac:dyDescent="0.25">
      <c r="B936" s="33"/>
    </row>
    <row r="937" spans="2:2" ht="15.75" customHeight="1" x14ac:dyDescent="0.25">
      <c r="B937" s="33"/>
    </row>
    <row r="938" spans="2:2" ht="15.75" customHeight="1" x14ac:dyDescent="0.25">
      <c r="B938" s="33"/>
    </row>
    <row r="939" spans="2:2" ht="15.75" customHeight="1" x14ac:dyDescent="0.25">
      <c r="B939" s="33"/>
    </row>
    <row r="940" spans="2:2" ht="15.75" customHeight="1" x14ac:dyDescent="0.25">
      <c r="B940" s="33"/>
    </row>
    <row r="941" spans="2:2" ht="15.75" customHeight="1" x14ac:dyDescent="0.25">
      <c r="B941" s="33"/>
    </row>
    <row r="942" spans="2:2" ht="15.75" customHeight="1" x14ac:dyDescent="0.25">
      <c r="B942" s="33"/>
    </row>
    <row r="943" spans="2:2" ht="15.75" customHeight="1" x14ac:dyDescent="0.25">
      <c r="B943" s="33"/>
    </row>
    <row r="944" spans="2:2" ht="15.75" customHeight="1" x14ac:dyDescent="0.25">
      <c r="B944" s="33"/>
    </row>
    <row r="945" spans="2:2" ht="15.75" customHeight="1" x14ac:dyDescent="0.25">
      <c r="B945" s="33"/>
    </row>
    <row r="946" spans="2:2" ht="15.75" customHeight="1" x14ac:dyDescent="0.25">
      <c r="B946" s="33"/>
    </row>
    <row r="947" spans="2:2" ht="15.75" customHeight="1" x14ac:dyDescent="0.25">
      <c r="B947" s="33"/>
    </row>
    <row r="948" spans="2:2" ht="15.75" customHeight="1" x14ac:dyDescent="0.25">
      <c r="B948" s="33"/>
    </row>
    <row r="949" spans="2:2" ht="15.75" customHeight="1" x14ac:dyDescent="0.25">
      <c r="B949" s="33"/>
    </row>
    <row r="950" spans="2:2" ht="15.75" customHeight="1" x14ac:dyDescent="0.25">
      <c r="B950" s="33"/>
    </row>
    <row r="951" spans="2:2" ht="15.75" customHeight="1" x14ac:dyDescent="0.25">
      <c r="B951" s="33"/>
    </row>
    <row r="952" spans="2:2" ht="15.75" customHeight="1" x14ac:dyDescent="0.25">
      <c r="B952" s="33"/>
    </row>
    <row r="953" spans="2:2" ht="15.75" customHeight="1" x14ac:dyDescent="0.25">
      <c r="B953" s="33"/>
    </row>
    <row r="954" spans="2:2" ht="15.75" customHeight="1" x14ac:dyDescent="0.25">
      <c r="B954" s="33"/>
    </row>
    <row r="955" spans="2:2" ht="15.75" customHeight="1" x14ac:dyDescent="0.25">
      <c r="B955" s="33"/>
    </row>
    <row r="956" spans="2:2" ht="15.75" customHeight="1" x14ac:dyDescent="0.25">
      <c r="B956" s="33"/>
    </row>
    <row r="957" spans="2:2" ht="15.75" customHeight="1" x14ac:dyDescent="0.25">
      <c r="B957" s="33"/>
    </row>
    <row r="958" spans="2:2" ht="15.75" customHeight="1" x14ac:dyDescent="0.25">
      <c r="B958" s="33"/>
    </row>
    <row r="959" spans="2:2" ht="15.75" customHeight="1" x14ac:dyDescent="0.25">
      <c r="B959" s="33"/>
    </row>
    <row r="960" spans="2:2" ht="15.75" customHeight="1" x14ac:dyDescent="0.25">
      <c r="B960" s="33"/>
    </row>
    <row r="961" spans="2:2" ht="15.75" customHeight="1" x14ac:dyDescent="0.25">
      <c r="B961" s="33"/>
    </row>
    <row r="962" spans="2:2" ht="15.75" customHeight="1" x14ac:dyDescent="0.25">
      <c r="B962" s="33"/>
    </row>
    <row r="963" spans="2:2" ht="15.75" customHeight="1" x14ac:dyDescent="0.25">
      <c r="B963" s="33"/>
    </row>
    <row r="964" spans="2:2" ht="15.75" customHeight="1" x14ac:dyDescent="0.25">
      <c r="B964" s="33"/>
    </row>
    <row r="965" spans="2:2" ht="15.75" customHeight="1" x14ac:dyDescent="0.25">
      <c r="B965" s="33"/>
    </row>
    <row r="966" spans="2:2" ht="15.75" customHeight="1" x14ac:dyDescent="0.25">
      <c r="B966" s="33"/>
    </row>
    <row r="967" spans="2:2" ht="15.75" customHeight="1" x14ac:dyDescent="0.25">
      <c r="B967" s="33"/>
    </row>
    <row r="968" spans="2:2" ht="15.75" customHeight="1" x14ac:dyDescent="0.25">
      <c r="B968" s="33"/>
    </row>
    <row r="969" spans="2:2" ht="15.75" customHeight="1" x14ac:dyDescent="0.25">
      <c r="B969" s="33"/>
    </row>
    <row r="970" spans="2:2" ht="15.75" customHeight="1" x14ac:dyDescent="0.25">
      <c r="B970" s="33"/>
    </row>
    <row r="971" spans="2:2" ht="15.75" customHeight="1" x14ac:dyDescent="0.25">
      <c r="B971" s="33"/>
    </row>
    <row r="972" spans="2:2" ht="15.75" customHeight="1" x14ac:dyDescent="0.25">
      <c r="B972" s="33"/>
    </row>
    <row r="973" spans="2:2" ht="15.75" customHeight="1" x14ac:dyDescent="0.25">
      <c r="B973" s="33"/>
    </row>
    <row r="974" spans="2:2" ht="15.75" customHeight="1" x14ac:dyDescent="0.25">
      <c r="B974" s="33"/>
    </row>
    <row r="975" spans="2:2" ht="15.75" customHeight="1" x14ac:dyDescent="0.25">
      <c r="B975" s="33"/>
    </row>
    <row r="976" spans="2:2" ht="15.75" customHeight="1" x14ac:dyDescent="0.25">
      <c r="B976" s="33"/>
    </row>
    <row r="977" spans="2:2" ht="15.75" customHeight="1" x14ac:dyDescent="0.25">
      <c r="B977" s="33"/>
    </row>
    <row r="978" spans="2:2" ht="15.75" customHeight="1" x14ac:dyDescent="0.25">
      <c r="B978" s="33"/>
    </row>
    <row r="979" spans="2:2" ht="15.75" customHeight="1" x14ac:dyDescent="0.25">
      <c r="B979" s="33"/>
    </row>
    <row r="980" spans="2:2" ht="15.75" customHeight="1" x14ac:dyDescent="0.25">
      <c r="B980" s="33"/>
    </row>
    <row r="981" spans="2:2" ht="15.75" customHeight="1" x14ac:dyDescent="0.25">
      <c r="B981" s="33"/>
    </row>
    <row r="982" spans="2:2" ht="15.75" customHeight="1" x14ac:dyDescent="0.25">
      <c r="B982" s="33"/>
    </row>
    <row r="983" spans="2:2" ht="15.75" customHeight="1" x14ac:dyDescent="0.25">
      <c r="B983" s="33"/>
    </row>
    <row r="984" spans="2:2" ht="15.75" customHeight="1" x14ac:dyDescent="0.25">
      <c r="B984" s="33"/>
    </row>
    <row r="985" spans="2:2" ht="15.75" customHeight="1" x14ac:dyDescent="0.25">
      <c r="B985" s="33"/>
    </row>
    <row r="986" spans="2:2" ht="15.75" customHeight="1" x14ac:dyDescent="0.25">
      <c r="B986" s="33"/>
    </row>
    <row r="987" spans="2:2" ht="15.75" customHeight="1" x14ac:dyDescent="0.25">
      <c r="B987" s="33"/>
    </row>
    <row r="988" spans="2:2" ht="15.75" customHeight="1" x14ac:dyDescent="0.25">
      <c r="B988" s="33"/>
    </row>
    <row r="989" spans="2:2" ht="15.75" customHeight="1" x14ac:dyDescent="0.25">
      <c r="B989" s="33"/>
    </row>
    <row r="990" spans="2:2" ht="15.75" customHeight="1" x14ac:dyDescent="0.25">
      <c r="B990" s="33"/>
    </row>
    <row r="991" spans="2:2" ht="15.75" customHeight="1" x14ac:dyDescent="0.25">
      <c r="B991" s="33"/>
    </row>
    <row r="992" spans="2:2" ht="15.75" customHeight="1" x14ac:dyDescent="0.25">
      <c r="B992" s="33"/>
    </row>
    <row r="993" spans="2:2" ht="15.75" customHeight="1" x14ac:dyDescent="0.25">
      <c r="B993" s="33"/>
    </row>
    <row r="994" spans="2:2" ht="15.75" customHeight="1" x14ac:dyDescent="0.25">
      <c r="B994" s="33"/>
    </row>
    <row r="995" spans="2:2" ht="15.75" customHeight="1" x14ac:dyDescent="0.25">
      <c r="B995" s="33"/>
    </row>
    <row r="996" spans="2:2" ht="15.75" customHeight="1" x14ac:dyDescent="0.25">
      <c r="B996" s="33"/>
    </row>
    <row r="997" spans="2:2" ht="15.75" customHeight="1" x14ac:dyDescent="0.25">
      <c r="B997" s="33"/>
    </row>
    <row r="998" spans="2:2" ht="15.75" customHeight="1" x14ac:dyDescent="0.25">
      <c r="B998" s="33"/>
    </row>
    <row r="999" spans="2:2" ht="15.75" customHeight="1" x14ac:dyDescent="0.25">
      <c r="B999" s="33"/>
    </row>
    <row r="1000" spans="2:2" ht="15.75" customHeight="1" x14ac:dyDescent="0.25">
      <c r="B1000" s="33"/>
    </row>
  </sheetData>
  <mergeCells count="54">
    <mergeCell ref="B1:P1"/>
    <mergeCell ref="B2:P2"/>
    <mergeCell ref="C4:P4"/>
    <mergeCell ref="C5:P5"/>
    <mergeCell ref="C6:P6"/>
    <mergeCell ref="C7:P7"/>
    <mergeCell ref="C8:P8"/>
    <mergeCell ref="C9:P9"/>
    <mergeCell ref="C10:P10"/>
    <mergeCell ref="C11:P11"/>
    <mergeCell ref="C12:P12"/>
    <mergeCell ref="C13:P13"/>
    <mergeCell ref="C14:P14"/>
    <mergeCell ref="C15:P15"/>
    <mergeCell ref="C16:P16"/>
    <mergeCell ref="C17:P17"/>
    <mergeCell ref="C18:P18"/>
    <mergeCell ref="C19:P19"/>
    <mergeCell ref="C20:P20"/>
    <mergeCell ref="C21:P21"/>
    <mergeCell ref="C22:P22"/>
    <mergeCell ref="C23:P23"/>
    <mergeCell ref="C24:H24"/>
    <mergeCell ref="I24:P24"/>
    <mergeCell ref="C25:P25"/>
    <mergeCell ref="C26:H26"/>
    <mergeCell ref="I26:P26"/>
    <mergeCell ref="C27:P28"/>
    <mergeCell ref="C29:P30"/>
    <mergeCell ref="C31:P31"/>
    <mergeCell ref="C32:P32"/>
    <mergeCell ref="C33:P33"/>
    <mergeCell ref="C34:P34"/>
    <mergeCell ref="C35:P35"/>
    <mergeCell ref="C36:P36"/>
    <mergeCell ref="C37:P37"/>
    <mergeCell ref="C38:P38"/>
    <mergeCell ref="C39:P39"/>
    <mergeCell ref="C40:P40"/>
    <mergeCell ref="C41:P41"/>
    <mergeCell ref="C42:P42"/>
    <mergeCell ref="C43:P43"/>
    <mergeCell ref="C51:L51"/>
    <mergeCell ref="M51:P51"/>
    <mergeCell ref="C52:P52"/>
    <mergeCell ref="C53:P53"/>
    <mergeCell ref="C54:P54"/>
    <mergeCell ref="C44:P44"/>
    <mergeCell ref="C45:P45"/>
    <mergeCell ref="C46:P46"/>
    <mergeCell ref="C47:P47"/>
    <mergeCell ref="C48:P48"/>
    <mergeCell ref="C49:P49"/>
    <mergeCell ref="C50:P50"/>
  </mergeCells>
  <pageMargins left="0.7" right="0.7" top="0.75" bottom="0.75"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807"/>
  <sheetViews>
    <sheetView showGridLines="0" tabSelected="1" workbookViewId="0">
      <pane xSplit="1" ySplit="7" topLeftCell="B8" activePane="bottomRight" state="frozen"/>
      <selection pane="topRight" activeCell="B1" sqref="B1"/>
      <selection pane="bottomLeft" activeCell="A8" sqref="A8"/>
      <selection pane="bottomRight" activeCell="B7" sqref="B7"/>
    </sheetView>
  </sheetViews>
  <sheetFormatPr baseColWidth="10" defaultColWidth="14.42578125" defaultRowHeight="15" customHeight="1" outlineLevelCol="1" x14ac:dyDescent="0.25"/>
  <cols>
    <col min="1" max="1" width="5.5703125" customWidth="1"/>
    <col min="2" max="2" width="16.85546875" customWidth="1"/>
    <col min="3" max="3" width="12.7109375" customWidth="1"/>
    <col min="4" max="4" width="16.140625" customWidth="1"/>
    <col min="5" max="5" width="11.7109375" customWidth="1"/>
    <col min="6" max="6" width="21.28515625" customWidth="1"/>
    <col min="7" max="7" width="18" customWidth="1"/>
    <col min="8" max="8" width="12.85546875" customWidth="1"/>
    <col min="9" max="9" width="16.42578125" customWidth="1"/>
    <col min="10" max="10" width="14.85546875" customWidth="1"/>
    <col min="11" max="11" width="11.7109375" customWidth="1"/>
    <col min="12" max="12" width="14.7109375" customWidth="1"/>
    <col min="13" max="13" width="18.140625" customWidth="1"/>
    <col min="14" max="14" width="16.140625" customWidth="1"/>
    <col min="15" max="15" width="14.7109375" customWidth="1"/>
    <col min="16" max="17" width="23.7109375" customWidth="1"/>
    <col min="18" max="18" width="20.85546875" customWidth="1"/>
    <col min="19" max="19" width="24.7109375" customWidth="1"/>
    <col min="20" max="20" width="11.5703125" customWidth="1"/>
    <col min="21" max="21" width="23.42578125" customWidth="1"/>
    <col min="22" max="22" width="33.42578125" customWidth="1"/>
    <col min="23" max="23" width="22.5703125" customWidth="1"/>
    <col min="24" max="25" width="17" customWidth="1"/>
    <col min="26" max="27" width="17.42578125" customWidth="1"/>
    <col min="28" max="28" width="15.28515625" customWidth="1"/>
    <col min="29" max="29" width="34.85546875" customWidth="1"/>
    <col min="30" max="30" width="43.28515625" customWidth="1"/>
    <col min="31" max="31" width="12.28515625" customWidth="1" outlineLevel="1"/>
    <col min="32" max="32" width="14.140625" customWidth="1" outlineLevel="1"/>
    <col min="33" max="33" width="12.5703125" customWidth="1" outlineLevel="1"/>
    <col min="34" max="34" width="9.140625" customWidth="1"/>
    <col min="35" max="36" width="17.7109375" customWidth="1"/>
    <col min="37" max="37" width="16.28515625" customWidth="1"/>
    <col min="38" max="38" width="15.28515625" customWidth="1"/>
    <col min="39" max="39" width="18.140625" customWidth="1"/>
    <col min="40" max="44" width="20.140625" customWidth="1"/>
    <col min="45" max="47" width="6.5703125" customWidth="1" outlineLevel="1"/>
    <col min="48" max="48" width="6.5703125" customWidth="1"/>
    <col min="49" max="51" width="6.5703125" customWidth="1" outlineLevel="1"/>
    <col min="52" max="52" width="6.5703125" customWidth="1"/>
    <col min="53" max="55" width="6.5703125" customWidth="1" outlineLevel="1"/>
    <col min="56" max="56" width="6.5703125" customWidth="1"/>
    <col min="57" max="59" width="6.5703125" customWidth="1" outlineLevel="1"/>
    <col min="60" max="60" width="6.5703125" customWidth="1"/>
    <col min="61" max="61" width="15.7109375" customWidth="1" outlineLevel="1"/>
    <col min="62" max="62" width="23.5703125" customWidth="1" outlineLevel="1"/>
    <col min="63" max="63" width="3.42578125" hidden="1" customWidth="1"/>
    <col min="64" max="67" width="11.42578125" customWidth="1"/>
  </cols>
  <sheetData>
    <row r="1" spans="1:67" ht="22.5" customHeight="1" x14ac:dyDescent="0.25">
      <c r="A1" s="44"/>
      <c r="B1" s="45"/>
      <c r="C1" s="46"/>
      <c r="D1" s="116" t="s">
        <v>1177</v>
      </c>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47" t="s">
        <v>873</v>
      </c>
      <c r="BJ1" s="48" t="s">
        <v>874</v>
      </c>
      <c r="BK1" s="49"/>
      <c r="BL1" s="49"/>
      <c r="BM1" s="49"/>
      <c r="BN1" s="49"/>
      <c r="BO1" s="25"/>
    </row>
    <row r="2" spans="1:67" ht="22.5" customHeight="1" x14ac:dyDescent="0.25">
      <c r="A2" s="50"/>
      <c r="B2" s="51"/>
      <c r="C2" s="52"/>
      <c r="D2" s="117"/>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47" t="s">
        <v>875</v>
      </c>
      <c r="BJ2" s="48" t="s">
        <v>876</v>
      </c>
      <c r="BK2" s="49"/>
      <c r="BL2" s="49"/>
      <c r="BM2" s="49"/>
      <c r="BN2" s="49"/>
      <c r="BO2" s="25"/>
    </row>
    <row r="3" spans="1:67" ht="22.5" customHeight="1" x14ac:dyDescent="0.25">
      <c r="A3" s="53"/>
      <c r="B3" s="54"/>
      <c r="C3" s="55"/>
      <c r="D3" s="103"/>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47" t="s">
        <v>877</v>
      </c>
      <c r="BJ3" s="56">
        <v>45443</v>
      </c>
      <c r="BK3" s="49"/>
      <c r="BL3" s="49"/>
      <c r="BM3" s="49"/>
      <c r="BN3" s="49"/>
      <c r="BO3" s="25"/>
    </row>
    <row r="4" spans="1:67" ht="22.5" customHeight="1" x14ac:dyDescent="0.25">
      <c r="A4" s="110" t="s">
        <v>1208</v>
      </c>
      <c r="B4" s="111"/>
      <c r="C4" s="111"/>
      <c r="D4" s="111"/>
      <c r="E4" s="111"/>
      <c r="F4" s="111"/>
      <c r="G4" s="111"/>
      <c r="H4" s="80"/>
      <c r="I4" s="80"/>
      <c r="J4" s="80"/>
      <c r="K4" s="80"/>
      <c r="L4" s="80"/>
      <c r="M4" s="80"/>
      <c r="N4" s="80"/>
      <c r="O4" s="80"/>
      <c r="P4" s="80"/>
      <c r="Q4" s="80"/>
      <c r="R4" s="80"/>
      <c r="S4" s="80"/>
      <c r="T4" s="80"/>
      <c r="U4" s="80"/>
      <c r="V4" s="80"/>
      <c r="W4" s="80"/>
      <c r="X4" s="80"/>
      <c r="Y4" s="80"/>
      <c r="Z4" s="80"/>
      <c r="AA4" s="80"/>
      <c r="AB4" s="80"/>
      <c r="AC4" s="80"/>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8"/>
      <c r="BK4" s="49"/>
      <c r="BL4" s="49"/>
      <c r="BM4" s="49"/>
      <c r="BN4" s="49"/>
      <c r="BO4" s="49"/>
    </row>
    <row r="5" spans="1:67" ht="24.75" customHeight="1" x14ac:dyDescent="0.25">
      <c r="A5" s="118" t="s">
        <v>936</v>
      </c>
      <c r="B5" s="101"/>
      <c r="C5" s="101"/>
      <c r="D5" s="101"/>
      <c r="E5" s="101"/>
      <c r="F5" s="101"/>
      <c r="G5" s="101"/>
      <c r="H5" s="101"/>
      <c r="I5" s="101"/>
      <c r="J5" s="101"/>
      <c r="K5" s="101"/>
      <c r="L5" s="101"/>
      <c r="M5" s="101"/>
      <c r="N5" s="101"/>
      <c r="O5" s="101"/>
      <c r="P5" s="101"/>
      <c r="Q5" s="101"/>
      <c r="R5" s="101"/>
      <c r="S5" s="101"/>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8"/>
      <c r="BK5" s="49"/>
      <c r="BL5" s="49"/>
      <c r="BM5" s="49"/>
      <c r="BN5" s="49"/>
      <c r="BO5" s="49"/>
    </row>
    <row r="6" spans="1:67" ht="27" customHeight="1" x14ac:dyDescent="0.25">
      <c r="A6" s="119" t="s">
        <v>878</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59"/>
      <c r="AP6" s="59"/>
      <c r="AQ6" s="59"/>
      <c r="AR6" s="59"/>
      <c r="AS6" s="121" t="s">
        <v>879</v>
      </c>
      <c r="AT6" s="122"/>
      <c r="AU6" s="122"/>
      <c r="AV6" s="122"/>
      <c r="AW6" s="122"/>
      <c r="AX6" s="122"/>
      <c r="AY6" s="122"/>
      <c r="AZ6" s="122"/>
      <c r="BA6" s="122"/>
      <c r="BB6" s="122"/>
      <c r="BC6" s="122"/>
      <c r="BD6" s="122"/>
      <c r="BE6" s="122"/>
      <c r="BF6" s="122"/>
      <c r="BG6" s="122"/>
      <c r="BH6" s="123"/>
      <c r="BI6" s="112"/>
      <c r="BJ6" s="113"/>
      <c r="BK6" s="49"/>
      <c r="BL6" s="109" t="s">
        <v>880</v>
      </c>
      <c r="BM6" s="104"/>
      <c r="BN6" s="104"/>
      <c r="BO6" s="49"/>
    </row>
    <row r="7" spans="1:67" ht="82.5" customHeight="1" x14ac:dyDescent="0.25">
      <c r="A7" s="60" t="s">
        <v>735</v>
      </c>
      <c r="B7" s="61" t="s">
        <v>738</v>
      </c>
      <c r="C7" s="61" t="s">
        <v>881</v>
      </c>
      <c r="D7" s="61" t="s">
        <v>744</v>
      </c>
      <c r="E7" s="61" t="s">
        <v>882</v>
      </c>
      <c r="F7" s="61" t="s">
        <v>883</v>
      </c>
      <c r="G7" s="61" t="s">
        <v>753</v>
      </c>
      <c r="H7" s="61" t="s">
        <v>884</v>
      </c>
      <c r="I7" s="61" t="s">
        <v>33</v>
      </c>
      <c r="J7" s="61" t="s">
        <v>150</v>
      </c>
      <c r="K7" s="61" t="s">
        <v>151</v>
      </c>
      <c r="L7" s="61" t="s">
        <v>765</v>
      </c>
      <c r="M7" s="61" t="s">
        <v>768</v>
      </c>
      <c r="N7" s="61" t="s">
        <v>885</v>
      </c>
      <c r="O7" s="61" t="s">
        <v>886</v>
      </c>
      <c r="P7" s="61" t="s">
        <v>777</v>
      </c>
      <c r="Q7" s="61" t="s">
        <v>780</v>
      </c>
      <c r="R7" s="61" t="s">
        <v>887</v>
      </c>
      <c r="S7" s="61" t="s">
        <v>888</v>
      </c>
      <c r="T7" s="62" t="s">
        <v>482</v>
      </c>
      <c r="U7" s="61" t="s">
        <v>791</v>
      </c>
      <c r="V7" s="61" t="s">
        <v>794</v>
      </c>
      <c r="W7" s="61" t="s">
        <v>797</v>
      </c>
      <c r="X7" s="61" t="s">
        <v>800</v>
      </c>
      <c r="Y7" s="61" t="s">
        <v>803</v>
      </c>
      <c r="Z7" s="61" t="s">
        <v>805</v>
      </c>
      <c r="AA7" s="61" t="s">
        <v>808</v>
      </c>
      <c r="AB7" s="61" t="s">
        <v>810</v>
      </c>
      <c r="AC7" s="61" t="s">
        <v>889</v>
      </c>
      <c r="AD7" s="61" t="s">
        <v>890</v>
      </c>
      <c r="AE7" s="61" t="s">
        <v>819</v>
      </c>
      <c r="AF7" s="61" t="s">
        <v>891</v>
      </c>
      <c r="AG7" s="61" t="s">
        <v>825</v>
      </c>
      <c r="AH7" s="63" t="s">
        <v>892</v>
      </c>
      <c r="AI7" s="61" t="s">
        <v>831</v>
      </c>
      <c r="AJ7" s="61" t="s">
        <v>834</v>
      </c>
      <c r="AK7" s="61" t="s">
        <v>158</v>
      </c>
      <c r="AL7" s="61" t="s">
        <v>160</v>
      </c>
      <c r="AM7" s="61" t="s">
        <v>1189</v>
      </c>
      <c r="AN7" s="61" t="s">
        <v>844</v>
      </c>
      <c r="AO7" s="61" t="s">
        <v>847</v>
      </c>
      <c r="AP7" s="61" t="s">
        <v>164</v>
      </c>
      <c r="AQ7" s="61" t="s">
        <v>163</v>
      </c>
      <c r="AR7" s="61" t="s">
        <v>854</v>
      </c>
      <c r="AS7" s="64" t="s">
        <v>893</v>
      </c>
      <c r="AT7" s="64" t="s">
        <v>894</v>
      </c>
      <c r="AU7" s="64" t="s">
        <v>895</v>
      </c>
      <c r="AV7" s="65" t="s">
        <v>896</v>
      </c>
      <c r="AW7" s="64" t="s">
        <v>897</v>
      </c>
      <c r="AX7" s="64" t="s">
        <v>898</v>
      </c>
      <c r="AY7" s="64" t="s">
        <v>899</v>
      </c>
      <c r="AZ7" s="65" t="s">
        <v>900</v>
      </c>
      <c r="BA7" s="64" t="s">
        <v>901</v>
      </c>
      <c r="BB7" s="64" t="s">
        <v>902</v>
      </c>
      <c r="BC7" s="64" t="s">
        <v>903</v>
      </c>
      <c r="BD7" s="65" t="s">
        <v>904</v>
      </c>
      <c r="BE7" s="64" t="s">
        <v>905</v>
      </c>
      <c r="BF7" s="64" t="s">
        <v>906</v>
      </c>
      <c r="BG7" s="64" t="s">
        <v>907</v>
      </c>
      <c r="BH7" s="65" t="s">
        <v>908</v>
      </c>
      <c r="BI7" s="114" t="s">
        <v>909</v>
      </c>
      <c r="BJ7" s="115"/>
      <c r="BK7" s="66" t="s">
        <v>910</v>
      </c>
      <c r="BL7" s="67" t="s">
        <v>911</v>
      </c>
      <c r="BM7" s="68" t="s">
        <v>912</v>
      </c>
      <c r="BN7" s="69" t="s">
        <v>913</v>
      </c>
      <c r="BO7" s="49"/>
    </row>
    <row r="8" spans="1:67" ht="100.5" customHeight="1" x14ac:dyDescent="0.25">
      <c r="A8" s="142">
        <v>1</v>
      </c>
      <c r="B8" s="137" t="s">
        <v>937</v>
      </c>
      <c r="C8" s="137" t="s">
        <v>4</v>
      </c>
      <c r="D8" s="137" t="s">
        <v>28</v>
      </c>
      <c r="E8" s="137" t="s">
        <v>24</v>
      </c>
      <c r="F8" s="137" t="s">
        <v>250</v>
      </c>
      <c r="G8" s="137" t="s">
        <v>95</v>
      </c>
      <c r="H8" s="137" t="s">
        <v>50</v>
      </c>
      <c r="I8" s="137" t="s">
        <v>44</v>
      </c>
      <c r="J8" s="133" t="s">
        <v>484</v>
      </c>
      <c r="K8" s="133" t="s">
        <v>168</v>
      </c>
      <c r="L8" s="137" t="s">
        <v>170</v>
      </c>
      <c r="M8" s="137" t="s">
        <v>1190</v>
      </c>
      <c r="N8" s="137" t="s">
        <v>101</v>
      </c>
      <c r="O8" s="137" t="s">
        <v>101</v>
      </c>
      <c r="P8" s="137" t="s">
        <v>101</v>
      </c>
      <c r="Q8" s="137" t="s">
        <v>101</v>
      </c>
      <c r="R8" s="137" t="s">
        <v>962</v>
      </c>
      <c r="S8" s="133" t="s">
        <v>977</v>
      </c>
      <c r="T8" s="133" t="s">
        <v>963</v>
      </c>
      <c r="U8" s="137" t="s">
        <v>978</v>
      </c>
      <c r="V8" s="137" t="s">
        <v>979</v>
      </c>
      <c r="W8" s="137" t="s">
        <v>980</v>
      </c>
      <c r="X8" s="137" t="s">
        <v>980</v>
      </c>
      <c r="Y8" s="143" t="s">
        <v>101</v>
      </c>
      <c r="Z8" s="143" t="s">
        <v>981</v>
      </c>
      <c r="AA8" s="143" t="s">
        <v>101</v>
      </c>
      <c r="AB8" s="137" t="s">
        <v>468</v>
      </c>
      <c r="AC8" s="70" t="s">
        <v>982</v>
      </c>
      <c r="AD8" s="70" t="s">
        <v>976</v>
      </c>
      <c r="AE8" s="70" t="s">
        <v>467</v>
      </c>
      <c r="AF8" s="70" t="s">
        <v>466</v>
      </c>
      <c r="AG8" s="70" t="s">
        <v>463</v>
      </c>
      <c r="AH8" s="134" t="s">
        <v>1164</v>
      </c>
      <c r="AI8" s="72">
        <v>45292</v>
      </c>
      <c r="AJ8" s="72">
        <v>45352</v>
      </c>
      <c r="AK8" s="70" t="s">
        <v>190</v>
      </c>
      <c r="AL8" s="70" t="s">
        <v>210</v>
      </c>
      <c r="AM8" s="70" t="s">
        <v>1167</v>
      </c>
      <c r="AN8" s="70" t="s">
        <v>471</v>
      </c>
      <c r="AO8" s="70" t="s">
        <v>101</v>
      </c>
      <c r="AP8" s="71" t="s">
        <v>180</v>
      </c>
      <c r="AQ8" s="70" t="s">
        <v>244</v>
      </c>
      <c r="AR8" s="137" t="s">
        <v>1173</v>
      </c>
      <c r="AS8" s="73">
        <v>0</v>
      </c>
      <c r="AT8" s="73">
        <v>0</v>
      </c>
      <c r="AU8" s="73" t="s">
        <v>1164</v>
      </c>
      <c r="AV8" s="74">
        <f>+AS8+AT8+AU8</f>
        <v>1</v>
      </c>
      <c r="AW8" s="73">
        <v>0</v>
      </c>
      <c r="AX8" s="73">
        <v>0</v>
      </c>
      <c r="AY8" s="73">
        <v>0</v>
      </c>
      <c r="AZ8" s="74">
        <v>0</v>
      </c>
      <c r="BA8" s="73">
        <v>0</v>
      </c>
      <c r="BB8" s="73">
        <v>0</v>
      </c>
      <c r="BC8" s="73">
        <v>0</v>
      </c>
      <c r="BD8" s="78">
        <f t="shared" ref="BD8:BD9" si="0">+BA8+BB8+BC8</f>
        <v>0</v>
      </c>
      <c r="BE8" s="73">
        <v>0</v>
      </c>
      <c r="BF8" s="73">
        <v>0</v>
      </c>
      <c r="BG8" s="73">
        <v>0</v>
      </c>
      <c r="BH8" s="74">
        <f>SUM(BE8:BG8)</f>
        <v>0</v>
      </c>
      <c r="BI8" s="73"/>
      <c r="BJ8" s="75" t="s">
        <v>914</v>
      </c>
      <c r="BK8" s="76">
        <f t="shared" ref="BK8:BK32" si="1">+AH8-AV8-AZ8-BD8-BH8</f>
        <v>0</v>
      </c>
      <c r="BL8" s="77"/>
      <c r="BM8" s="77"/>
      <c r="BN8" s="77"/>
      <c r="BO8" s="77"/>
    </row>
    <row r="9" spans="1:67" ht="100.5" customHeight="1" x14ac:dyDescent="0.25">
      <c r="A9" s="142">
        <f t="shared" ref="A9:A32" si="2">+A8+1</f>
        <v>2</v>
      </c>
      <c r="B9" s="137" t="s">
        <v>938</v>
      </c>
      <c r="C9" s="137" t="s">
        <v>4</v>
      </c>
      <c r="D9" s="137" t="s">
        <v>28</v>
      </c>
      <c r="E9" s="137" t="s">
        <v>24</v>
      </c>
      <c r="F9" s="137" t="s">
        <v>250</v>
      </c>
      <c r="G9" s="137" t="s">
        <v>95</v>
      </c>
      <c r="H9" s="137" t="s">
        <v>50</v>
      </c>
      <c r="I9" s="137" t="s">
        <v>44</v>
      </c>
      <c r="J9" s="133" t="s">
        <v>484</v>
      </c>
      <c r="K9" s="133" t="s">
        <v>168</v>
      </c>
      <c r="L9" s="137" t="s">
        <v>170</v>
      </c>
      <c r="M9" s="137" t="s">
        <v>1190</v>
      </c>
      <c r="N9" s="137" t="s">
        <v>101</v>
      </c>
      <c r="O9" s="137" t="s">
        <v>101</v>
      </c>
      <c r="P9" s="137" t="s">
        <v>101</v>
      </c>
      <c r="Q9" s="137" t="s">
        <v>101</v>
      </c>
      <c r="R9" s="137" t="s">
        <v>962</v>
      </c>
      <c r="S9" s="133" t="s">
        <v>983</v>
      </c>
      <c r="T9" s="133" t="s">
        <v>963</v>
      </c>
      <c r="U9" s="137" t="s">
        <v>984</v>
      </c>
      <c r="V9" s="137" t="s">
        <v>985</v>
      </c>
      <c r="W9" s="137" t="s">
        <v>986</v>
      </c>
      <c r="X9" s="137" t="s">
        <v>987</v>
      </c>
      <c r="Y9" s="137" t="s">
        <v>988</v>
      </c>
      <c r="Z9" s="143" t="s">
        <v>989</v>
      </c>
      <c r="AA9" s="143" t="s">
        <v>990</v>
      </c>
      <c r="AB9" s="137" t="s">
        <v>474</v>
      </c>
      <c r="AC9" s="70" t="s">
        <v>991</v>
      </c>
      <c r="AD9" s="70" t="s">
        <v>1207</v>
      </c>
      <c r="AE9" s="70" t="s">
        <v>467</v>
      </c>
      <c r="AF9" s="70" t="s">
        <v>466</v>
      </c>
      <c r="AG9" s="70" t="s">
        <v>475</v>
      </c>
      <c r="AH9" s="135">
        <v>1</v>
      </c>
      <c r="AI9" s="72">
        <v>45323</v>
      </c>
      <c r="AJ9" s="72">
        <v>45657</v>
      </c>
      <c r="AK9" s="70" t="s">
        <v>190</v>
      </c>
      <c r="AL9" s="70" t="s">
        <v>210</v>
      </c>
      <c r="AM9" s="70" t="s">
        <v>1167</v>
      </c>
      <c r="AN9" s="70" t="s">
        <v>471</v>
      </c>
      <c r="AO9" s="70" t="s">
        <v>101</v>
      </c>
      <c r="AP9" s="71" t="s">
        <v>180</v>
      </c>
      <c r="AQ9" s="70" t="s">
        <v>229</v>
      </c>
      <c r="AR9" s="137" t="s">
        <v>1174</v>
      </c>
      <c r="AS9" s="139">
        <v>0</v>
      </c>
      <c r="AT9" s="139">
        <v>0</v>
      </c>
      <c r="AU9" s="139">
        <v>0</v>
      </c>
      <c r="AV9" s="135">
        <v>0</v>
      </c>
      <c r="AW9" s="139">
        <v>0</v>
      </c>
      <c r="AX9" s="139">
        <v>0</v>
      </c>
      <c r="AY9" s="139">
        <v>0.3</v>
      </c>
      <c r="AZ9" s="135">
        <v>0.3</v>
      </c>
      <c r="BA9" s="139">
        <v>0</v>
      </c>
      <c r="BB9" s="139">
        <v>0</v>
      </c>
      <c r="BC9" s="139">
        <v>0</v>
      </c>
      <c r="BD9" s="135">
        <f t="shared" si="0"/>
        <v>0</v>
      </c>
      <c r="BE9" s="139">
        <v>0</v>
      </c>
      <c r="BF9" s="139">
        <v>0</v>
      </c>
      <c r="BG9" s="139">
        <v>0.7</v>
      </c>
      <c r="BH9" s="135">
        <f t="shared" ref="BH9:BH19" si="3">BE9+BF9+BG9</f>
        <v>0.7</v>
      </c>
      <c r="BI9" s="73"/>
      <c r="BJ9" s="75" t="s">
        <v>914</v>
      </c>
      <c r="BK9" s="76">
        <f t="shared" si="1"/>
        <v>0</v>
      </c>
      <c r="BL9" s="77"/>
      <c r="BM9" s="77"/>
      <c r="BN9" s="77"/>
      <c r="BO9" s="77"/>
    </row>
    <row r="10" spans="1:67" ht="100.5" customHeight="1" x14ac:dyDescent="0.25">
      <c r="A10" s="142">
        <f t="shared" si="2"/>
        <v>3</v>
      </c>
      <c r="B10" s="137" t="s">
        <v>939</v>
      </c>
      <c r="C10" s="137" t="s">
        <v>4</v>
      </c>
      <c r="D10" s="137" t="s">
        <v>28</v>
      </c>
      <c r="E10" s="137" t="s">
        <v>24</v>
      </c>
      <c r="F10" s="137" t="s">
        <v>250</v>
      </c>
      <c r="G10" s="137" t="s">
        <v>95</v>
      </c>
      <c r="H10" s="137" t="s">
        <v>50</v>
      </c>
      <c r="I10" s="137" t="s">
        <v>44</v>
      </c>
      <c r="J10" s="133" t="s">
        <v>484</v>
      </c>
      <c r="K10" s="133" t="s">
        <v>168</v>
      </c>
      <c r="L10" s="137" t="s">
        <v>170</v>
      </c>
      <c r="M10" s="137" t="s">
        <v>1190</v>
      </c>
      <c r="N10" s="137" t="s">
        <v>101</v>
      </c>
      <c r="O10" s="137" t="s">
        <v>101</v>
      </c>
      <c r="P10" s="137" t="s">
        <v>101</v>
      </c>
      <c r="Q10" s="137" t="s">
        <v>101</v>
      </c>
      <c r="R10" s="137" t="s">
        <v>962</v>
      </c>
      <c r="S10" s="133" t="s">
        <v>992</v>
      </c>
      <c r="T10" s="133" t="s">
        <v>963</v>
      </c>
      <c r="U10" s="137" t="s">
        <v>993</v>
      </c>
      <c r="V10" s="137" t="s">
        <v>994</v>
      </c>
      <c r="W10" s="137" t="s">
        <v>995</v>
      </c>
      <c r="X10" s="137" t="s">
        <v>996</v>
      </c>
      <c r="Y10" s="143" t="s">
        <v>101</v>
      </c>
      <c r="Z10" s="137" t="s">
        <v>997</v>
      </c>
      <c r="AA10" s="143" t="s">
        <v>101</v>
      </c>
      <c r="AB10" s="137" t="s">
        <v>468</v>
      </c>
      <c r="AC10" s="70" t="s">
        <v>997</v>
      </c>
      <c r="AD10" s="70" t="s">
        <v>998</v>
      </c>
      <c r="AE10" s="70" t="s">
        <v>467</v>
      </c>
      <c r="AF10" s="70" t="s">
        <v>466</v>
      </c>
      <c r="AG10" s="70" t="s">
        <v>475</v>
      </c>
      <c r="AH10" s="145" t="s">
        <v>1165</v>
      </c>
      <c r="AI10" s="72">
        <v>45306</v>
      </c>
      <c r="AJ10" s="72">
        <v>45641</v>
      </c>
      <c r="AK10" s="70" t="s">
        <v>190</v>
      </c>
      <c r="AL10" s="70" t="s">
        <v>210</v>
      </c>
      <c r="AM10" s="70" t="s">
        <v>1167</v>
      </c>
      <c r="AN10" s="70" t="s">
        <v>471</v>
      </c>
      <c r="AO10" s="70" t="s">
        <v>101</v>
      </c>
      <c r="AP10" s="71" t="s">
        <v>180</v>
      </c>
      <c r="AQ10" s="70" t="s">
        <v>195</v>
      </c>
      <c r="AR10" s="137" t="s">
        <v>1185</v>
      </c>
      <c r="AS10" s="140">
        <v>0</v>
      </c>
      <c r="AT10" s="140">
        <v>0</v>
      </c>
      <c r="AU10" s="140">
        <v>0</v>
      </c>
      <c r="AV10" s="134">
        <v>0</v>
      </c>
      <c r="AW10" s="140">
        <v>0</v>
      </c>
      <c r="AX10" s="140">
        <v>0</v>
      </c>
      <c r="AY10" s="140" t="s">
        <v>1164</v>
      </c>
      <c r="AZ10" s="134" t="s">
        <v>1164</v>
      </c>
      <c r="BA10" s="140">
        <v>0</v>
      </c>
      <c r="BB10" s="140">
        <v>0</v>
      </c>
      <c r="BC10" s="140" t="s">
        <v>1164</v>
      </c>
      <c r="BD10" s="141">
        <v>1</v>
      </c>
      <c r="BE10" s="140">
        <v>0</v>
      </c>
      <c r="BF10" s="140">
        <v>0</v>
      </c>
      <c r="BG10" s="140">
        <v>0</v>
      </c>
      <c r="BH10" s="134">
        <f t="shared" si="3"/>
        <v>0</v>
      </c>
      <c r="BI10" s="73"/>
      <c r="BJ10" s="75" t="s">
        <v>914</v>
      </c>
      <c r="BK10" s="76">
        <f t="shared" si="1"/>
        <v>0</v>
      </c>
      <c r="BL10" s="77"/>
      <c r="BM10" s="77"/>
      <c r="BN10" s="77"/>
      <c r="BO10" s="77"/>
    </row>
    <row r="11" spans="1:67" ht="100.5" customHeight="1" x14ac:dyDescent="0.25">
      <c r="A11" s="142">
        <f t="shared" si="2"/>
        <v>4</v>
      </c>
      <c r="B11" s="137" t="s">
        <v>940</v>
      </c>
      <c r="C11" s="137" t="s">
        <v>4</v>
      </c>
      <c r="D11" s="137" t="s">
        <v>28</v>
      </c>
      <c r="E11" s="137" t="s">
        <v>24</v>
      </c>
      <c r="F11" s="137" t="s">
        <v>250</v>
      </c>
      <c r="G11" s="137" t="s">
        <v>95</v>
      </c>
      <c r="H11" s="137" t="s">
        <v>50</v>
      </c>
      <c r="I11" s="137" t="s">
        <v>44</v>
      </c>
      <c r="J11" s="133" t="s">
        <v>484</v>
      </c>
      <c r="K11" s="133" t="s">
        <v>168</v>
      </c>
      <c r="L11" s="137" t="s">
        <v>170</v>
      </c>
      <c r="M11" s="137" t="s">
        <v>1190</v>
      </c>
      <c r="N11" s="137" t="s">
        <v>101</v>
      </c>
      <c r="O11" s="137" t="s">
        <v>101</v>
      </c>
      <c r="P11" s="137" t="s">
        <v>101</v>
      </c>
      <c r="Q11" s="137" t="s">
        <v>101</v>
      </c>
      <c r="R11" s="137" t="s">
        <v>962</v>
      </c>
      <c r="S11" s="133" t="s">
        <v>992</v>
      </c>
      <c r="T11" s="133" t="s">
        <v>963</v>
      </c>
      <c r="U11" s="137" t="s">
        <v>999</v>
      </c>
      <c r="V11" s="137" t="s">
        <v>1000</v>
      </c>
      <c r="W11" s="137" t="s">
        <v>1001</v>
      </c>
      <c r="X11" s="137" t="s">
        <v>1002</v>
      </c>
      <c r="Y11" s="143" t="s">
        <v>1003</v>
      </c>
      <c r="Z11" s="143" t="s">
        <v>1004</v>
      </c>
      <c r="AA11" s="143" t="s">
        <v>1005</v>
      </c>
      <c r="AB11" s="137" t="s">
        <v>474</v>
      </c>
      <c r="AC11" s="70" t="s">
        <v>1006</v>
      </c>
      <c r="AD11" s="70" t="s">
        <v>1007</v>
      </c>
      <c r="AE11" s="70" t="s">
        <v>467</v>
      </c>
      <c r="AF11" s="70" t="s">
        <v>466</v>
      </c>
      <c r="AG11" s="70" t="s">
        <v>463</v>
      </c>
      <c r="AH11" s="146">
        <v>1</v>
      </c>
      <c r="AI11" s="72">
        <v>45352</v>
      </c>
      <c r="AJ11" s="72">
        <v>45657</v>
      </c>
      <c r="AK11" s="70" t="s">
        <v>190</v>
      </c>
      <c r="AL11" s="70" t="s">
        <v>210</v>
      </c>
      <c r="AM11" s="70" t="s">
        <v>1167</v>
      </c>
      <c r="AN11" s="70" t="s">
        <v>471</v>
      </c>
      <c r="AO11" s="70" t="s">
        <v>101</v>
      </c>
      <c r="AP11" s="71" t="s">
        <v>180</v>
      </c>
      <c r="AQ11" s="70" t="s">
        <v>212</v>
      </c>
      <c r="AR11" s="137" t="s">
        <v>1186</v>
      </c>
      <c r="AS11" s="139">
        <v>0</v>
      </c>
      <c r="AT11" s="139">
        <v>0</v>
      </c>
      <c r="AU11" s="139">
        <v>0</v>
      </c>
      <c r="AV11" s="135">
        <v>0</v>
      </c>
      <c r="AW11" s="139">
        <v>1</v>
      </c>
      <c r="AX11" s="139">
        <v>0</v>
      </c>
      <c r="AY11" s="139">
        <v>0</v>
      </c>
      <c r="AZ11" s="135">
        <v>1</v>
      </c>
      <c r="BA11" s="139">
        <v>0</v>
      </c>
      <c r="BB11" s="139">
        <v>1</v>
      </c>
      <c r="BC11" s="139">
        <v>0</v>
      </c>
      <c r="BD11" s="135">
        <f t="shared" ref="BD11:BD22" si="4">+BA11+BB11+BC11</f>
        <v>1</v>
      </c>
      <c r="BE11" s="139">
        <v>0</v>
      </c>
      <c r="BF11" s="139">
        <v>0</v>
      </c>
      <c r="BG11" s="139">
        <v>1</v>
      </c>
      <c r="BH11" s="135">
        <f t="shared" si="3"/>
        <v>1</v>
      </c>
      <c r="BI11" s="73"/>
      <c r="BJ11" s="75" t="s">
        <v>914</v>
      </c>
      <c r="BK11" s="76"/>
      <c r="BL11" s="77"/>
      <c r="BM11" s="77"/>
      <c r="BN11" s="77"/>
      <c r="BO11" s="77"/>
    </row>
    <row r="12" spans="1:67" ht="100.5" customHeight="1" x14ac:dyDescent="0.25">
      <c r="A12" s="142">
        <f t="shared" si="2"/>
        <v>5</v>
      </c>
      <c r="B12" s="137" t="s">
        <v>941</v>
      </c>
      <c r="C12" s="137" t="s">
        <v>4</v>
      </c>
      <c r="D12" s="137" t="s">
        <v>28</v>
      </c>
      <c r="E12" s="137" t="s">
        <v>24</v>
      </c>
      <c r="F12" s="137" t="s">
        <v>220</v>
      </c>
      <c r="G12" s="137" t="s">
        <v>95</v>
      </c>
      <c r="H12" s="137" t="s">
        <v>101</v>
      </c>
      <c r="I12" s="137" t="s">
        <v>44</v>
      </c>
      <c r="J12" s="133" t="s">
        <v>487</v>
      </c>
      <c r="K12" s="133" t="s">
        <v>233</v>
      </c>
      <c r="L12" s="137" t="s">
        <v>186</v>
      </c>
      <c r="M12" s="137" t="s">
        <v>1191</v>
      </c>
      <c r="N12" s="137" t="s">
        <v>101</v>
      </c>
      <c r="O12" s="137" t="s">
        <v>101</v>
      </c>
      <c r="P12" s="137" t="s">
        <v>101</v>
      </c>
      <c r="Q12" s="137" t="s">
        <v>101</v>
      </c>
      <c r="R12" s="137" t="s">
        <v>962</v>
      </c>
      <c r="S12" s="133" t="s">
        <v>1008</v>
      </c>
      <c r="T12" s="133" t="s">
        <v>1009</v>
      </c>
      <c r="U12" s="137" t="s">
        <v>1010</v>
      </c>
      <c r="V12" s="137" t="s">
        <v>1011</v>
      </c>
      <c r="W12" s="137" t="s">
        <v>1012</v>
      </c>
      <c r="X12" s="137" t="s">
        <v>987</v>
      </c>
      <c r="Y12" s="137" t="s">
        <v>1013</v>
      </c>
      <c r="Z12" s="143" t="s">
        <v>1014</v>
      </c>
      <c r="AA12" s="143" t="s">
        <v>990</v>
      </c>
      <c r="AB12" s="137" t="s">
        <v>474</v>
      </c>
      <c r="AC12" s="70" t="s">
        <v>1015</v>
      </c>
      <c r="AD12" s="70" t="s">
        <v>1206</v>
      </c>
      <c r="AE12" s="70" t="s">
        <v>467</v>
      </c>
      <c r="AF12" s="70" t="s">
        <v>466</v>
      </c>
      <c r="AG12" s="70" t="s">
        <v>475</v>
      </c>
      <c r="AH12" s="146">
        <v>1</v>
      </c>
      <c r="AI12" s="72">
        <v>45323</v>
      </c>
      <c r="AJ12" s="72">
        <v>45657</v>
      </c>
      <c r="AK12" s="70" t="s">
        <v>190</v>
      </c>
      <c r="AL12" s="70" t="s">
        <v>210</v>
      </c>
      <c r="AM12" s="70" t="s">
        <v>1167</v>
      </c>
      <c r="AN12" s="70" t="s">
        <v>471</v>
      </c>
      <c r="AO12" s="70" t="s">
        <v>101</v>
      </c>
      <c r="AP12" s="71" t="s">
        <v>180</v>
      </c>
      <c r="AQ12" s="70" t="s">
        <v>229</v>
      </c>
      <c r="AR12" s="137" t="s">
        <v>1175</v>
      </c>
      <c r="AS12" s="139">
        <v>0</v>
      </c>
      <c r="AT12" s="139">
        <v>0</v>
      </c>
      <c r="AU12" s="139">
        <v>0</v>
      </c>
      <c r="AV12" s="135">
        <v>0</v>
      </c>
      <c r="AW12" s="139">
        <v>0</v>
      </c>
      <c r="AX12" s="139">
        <v>0</v>
      </c>
      <c r="AY12" s="139">
        <v>0.3</v>
      </c>
      <c r="AZ12" s="135">
        <v>0.3</v>
      </c>
      <c r="BA12" s="139">
        <v>0</v>
      </c>
      <c r="BB12" s="139">
        <v>0</v>
      </c>
      <c r="BC12" s="139">
        <v>0</v>
      </c>
      <c r="BD12" s="135">
        <f t="shared" si="4"/>
        <v>0</v>
      </c>
      <c r="BE12" s="139">
        <v>0</v>
      </c>
      <c r="BF12" s="139">
        <v>0</v>
      </c>
      <c r="BG12" s="139">
        <v>1</v>
      </c>
      <c r="BH12" s="135">
        <v>0.7</v>
      </c>
      <c r="BI12" s="73"/>
      <c r="BJ12" s="75" t="s">
        <v>914</v>
      </c>
      <c r="BK12" s="76">
        <f t="shared" si="1"/>
        <v>0</v>
      </c>
      <c r="BL12" s="77"/>
      <c r="BM12" s="77"/>
      <c r="BN12" s="77"/>
      <c r="BO12" s="77"/>
    </row>
    <row r="13" spans="1:67" ht="100.5" customHeight="1" x14ac:dyDescent="0.25">
      <c r="A13" s="142">
        <f t="shared" si="2"/>
        <v>6</v>
      </c>
      <c r="B13" s="137" t="s">
        <v>942</v>
      </c>
      <c r="C13" s="137" t="s">
        <v>4</v>
      </c>
      <c r="D13" s="137" t="s">
        <v>28</v>
      </c>
      <c r="E13" s="137" t="s">
        <v>24</v>
      </c>
      <c r="F13" s="137" t="s">
        <v>220</v>
      </c>
      <c r="G13" s="137" t="s">
        <v>95</v>
      </c>
      <c r="H13" s="137" t="s">
        <v>68</v>
      </c>
      <c r="I13" s="137" t="s">
        <v>44</v>
      </c>
      <c r="J13" s="133" t="s">
        <v>496</v>
      </c>
      <c r="K13" s="133" t="s">
        <v>325</v>
      </c>
      <c r="L13" s="137" t="s">
        <v>202</v>
      </c>
      <c r="M13" s="137" t="s">
        <v>1192</v>
      </c>
      <c r="N13" s="137" t="s">
        <v>101</v>
      </c>
      <c r="O13" s="137" t="s">
        <v>101</v>
      </c>
      <c r="P13" s="137" t="s">
        <v>101</v>
      </c>
      <c r="Q13" s="137" t="s">
        <v>101</v>
      </c>
      <c r="R13" s="137" t="s">
        <v>962</v>
      </c>
      <c r="S13" s="133" t="s">
        <v>1016</v>
      </c>
      <c r="T13" s="133" t="s">
        <v>967</v>
      </c>
      <c r="U13" s="137" t="s">
        <v>1017</v>
      </c>
      <c r="V13" s="137" t="s">
        <v>968</v>
      </c>
      <c r="W13" s="137" t="s">
        <v>969</v>
      </c>
      <c r="X13" s="137" t="s">
        <v>970</v>
      </c>
      <c r="Y13" s="137" t="s">
        <v>971</v>
      </c>
      <c r="Z13" s="137" t="s">
        <v>972</v>
      </c>
      <c r="AA13" s="137" t="s">
        <v>972</v>
      </c>
      <c r="AB13" s="137" t="s">
        <v>474</v>
      </c>
      <c r="AC13" s="70" t="s">
        <v>973</v>
      </c>
      <c r="AD13" s="70" t="s">
        <v>4</v>
      </c>
      <c r="AE13" s="70" t="s">
        <v>473</v>
      </c>
      <c r="AF13" s="70" t="s">
        <v>472</v>
      </c>
      <c r="AG13" s="70" t="s">
        <v>475</v>
      </c>
      <c r="AH13" s="146">
        <v>0.95</v>
      </c>
      <c r="AI13" s="72">
        <v>45292</v>
      </c>
      <c r="AJ13" s="72">
        <v>45657</v>
      </c>
      <c r="AK13" s="70" t="s">
        <v>190</v>
      </c>
      <c r="AL13" s="70" t="s">
        <v>1168</v>
      </c>
      <c r="AM13" s="70" t="s">
        <v>1169</v>
      </c>
      <c r="AN13" s="70" t="s">
        <v>465</v>
      </c>
      <c r="AO13" s="70" t="s">
        <v>1209</v>
      </c>
      <c r="AP13" s="71" t="s">
        <v>180</v>
      </c>
      <c r="AQ13" s="70" t="s">
        <v>179</v>
      </c>
      <c r="AR13" s="137" t="s">
        <v>1187</v>
      </c>
      <c r="AS13" s="139">
        <v>0.05</v>
      </c>
      <c r="AT13" s="139">
        <v>0.05</v>
      </c>
      <c r="AU13" s="139">
        <v>0.1</v>
      </c>
      <c r="AV13" s="135">
        <f>AS13+AT13+AU13</f>
        <v>0.2</v>
      </c>
      <c r="AW13" s="139">
        <v>0.1</v>
      </c>
      <c r="AX13" s="139">
        <v>0.1</v>
      </c>
      <c r="AY13" s="139">
        <v>0.1</v>
      </c>
      <c r="AZ13" s="135">
        <f>AW13+AX13+AY13</f>
        <v>0.30000000000000004</v>
      </c>
      <c r="BA13" s="139">
        <v>0.1</v>
      </c>
      <c r="BB13" s="139">
        <v>0.1</v>
      </c>
      <c r="BC13" s="139">
        <v>0.1</v>
      </c>
      <c r="BD13" s="135">
        <f t="shared" si="4"/>
        <v>0.30000000000000004</v>
      </c>
      <c r="BE13" s="139">
        <v>0.1</v>
      </c>
      <c r="BF13" s="139">
        <v>0.05</v>
      </c>
      <c r="BG13" s="139">
        <v>0</v>
      </c>
      <c r="BH13" s="135">
        <f t="shared" si="3"/>
        <v>0.15000000000000002</v>
      </c>
      <c r="BI13" s="73"/>
      <c r="BJ13" s="75" t="s">
        <v>914</v>
      </c>
      <c r="BK13" s="76">
        <f t="shared" si="1"/>
        <v>0</v>
      </c>
      <c r="BL13" s="77"/>
      <c r="BM13" s="77"/>
      <c r="BN13" s="77"/>
      <c r="BO13" s="77"/>
    </row>
    <row r="14" spans="1:67" ht="100.5" customHeight="1" x14ac:dyDescent="0.25">
      <c r="A14" s="142">
        <f t="shared" si="2"/>
        <v>7</v>
      </c>
      <c r="B14" s="137" t="s">
        <v>943</v>
      </c>
      <c r="C14" s="137" t="s">
        <v>4</v>
      </c>
      <c r="D14" s="137" t="s">
        <v>28</v>
      </c>
      <c r="E14" s="137" t="s">
        <v>24</v>
      </c>
      <c r="F14" s="137" t="s">
        <v>220</v>
      </c>
      <c r="G14" s="137" t="s">
        <v>95</v>
      </c>
      <c r="H14" s="137" t="s">
        <v>50</v>
      </c>
      <c r="I14" s="137" t="s">
        <v>44</v>
      </c>
      <c r="J14" s="133" t="s">
        <v>484</v>
      </c>
      <c r="K14" s="133" t="s">
        <v>168</v>
      </c>
      <c r="L14" s="137" t="s">
        <v>170</v>
      </c>
      <c r="M14" s="137" t="s">
        <v>1193</v>
      </c>
      <c r="N14" s="137" t="s">
        <v>101</v>
      </c>
      <c r="O14" s="137" t="s">
        <v>101</v>
      </c>
      <c r="P14" s="137" t="s">
        <v>101</v>
      </c>
      <c r="Q14" s="137" t="s">
        <v>101</v>
      </c>
      <c r="R14" s="137" t="s">
        <v>962</v>
      </c>
      <c r="S14" s="133" t="s">
        <v>992</v>
      </c>
      <c r="T14" s="133" t="s">
        <v>963</v>
      </c>
      <c r="U14" s="137" t="s">
        <v>1018</v>
      </c>
      <c r="V14" s="137" t="s">
        <v>1019</v>
      </c>
      <c r="W14" s="137" t="s">
        <v>1020</v>
      </c>
      <c r="X14" s="137" t="s">
        <v>1021</v>
      </c>
      <c r="Y14" s="143" t="s">
        <v>1022</v>
      </c>
      <c r="Z14" s="143" t="s">
        <v>1023</v>
      </c>
      <c r="AA14" s="143" t="s">
        <v>1024</v>
      </c>
      <c r="AB14" s="137" t="s">
        <v>474</v>
      </c>
      <c r="AC14" s="70" t="s">
        <v>1025</v>
      </c>
      <c r="AD14" s="70" t="s">
        <v>1026</v>
      </c>
      <c r="AE14" s="70" t="s">
        <v>467</v>
      </c>
      <c r="AF14" s="70" t="s">
        <v>466</v>
      </c>
      <c r="AG14" s="70" t="s">
        <v>463</v>
      </c>
      <c r="AH14" s="146">
        <v>1</v>
      </c>
      <c r="AI14" s="72">
        <v>45352</v>
      </c>
      <c r="AJ14" s="72">
        <v>45657</v>
      </c>
      <c r="AK14" s="70" t="s">
        <v>190</v>
      </c>
      <c r="AL14" s="70" t="s">
        <v>210</v>
      </c>
      <c r="AM14" s="70" t="s">
        <v>1167</v>
      </c>
      <c r="AN14" s="70" t="s">
        <v>471</v>
      </c>
      <c r="AO14" s="70" t="s">
        <v>101</v>
      </c>
      <c r="AP14" s="71" t="s">
        <v>180</v>
      </c>
      <c r="AQ14" s="70" t="s">
        <v>212</v>
      </c>
      <c r="AR14" s="137" t="s">
        <v>1186</v>
      </c>
      <c r="AS14" s="139">
        <v>0</v>
      </c>
      <c r="AT14" s="139">
        <v>0</v>
      </c>
      <c r="AU14" s="139">
        <v>0</v>
      </c>
      <c r="AV14" s="135">
        <v>0</v>
      </c>
      <c r="AW14" s="139">
        <v>1</v>
      </c>
      <c r="AX14" s="139">
        <v>0</v>
      </c>
      <c r="AY14" s="139">
        <v>0</v>
      </c>
      <c r="AZ14" s="135">
        <v>1</v>
      </c>
      <c r="BA14" s="139">
        <v>0</v>
      </c>
      <c r="BB14" s="139">
        <v>1</v>
      </c>
      <c r="BC14" s="139">
        <v>0</v>
      </c>
      <c r="BD14" s="135">
        <f t="shared" si="4"/>
        <v>1</v>
      </c>
      <c r="BE14" s="139">
        <v>0</v>
      </c>
      <c r="BF14" s="139">
        <v>0</v>
      </c>
      <c r="BG14" s="139">
        <v>1</v>
      </c>
      <c r="BH14" s="135">
        <f t="shared" si="3"/>
        <v>1</v>
      </c>
      <c r="BI14" s="73"/>
      <c r="BJ14" s="75" t="s">
        <v>914</v>
      </c>
      <c r="BK14" s="76"/>
      <c r="BL14" s="77"/>
      <c r="BM14" s="77"/>
      <c r="BN14" s="77"/>
      <c r="BO14" s="77"/>
    </row>
    <row r="15" spans="1:67" ht="100.5" customHeight="1" x14ac:dyDescent="0.25">
      <c r="A15" s="142">
        <f t="shared" si="2"/>
        <v>8</v>
      </c>
      <c r="B15" s="137" t="s">
        <v>944</v>
      </c>
      <c r="C15" s="137" t="s">
        <v>4</v>
      </c>
      <c r="D15" s="133" t="s">
        <v>28</v>
      </c>
      <c r="E15" s="137" t="s">
        <v>24</v>
      </c>
      <c r="F15" s="137" t="s">
        <v>220</v>
      </c>
      <c r="G15" s="137" t="s">
        <v>95</v>
      </c>
      <c r="H15" s="137" t="s">
        <v>50</v>
      </c>
      <c r="I15" s="137" t="s">
        <v>44</v>
      </c>
      <c r="J15" s="133" t="s">
        <v>484</v>
      </c>
      <c r="K15" s="133" t="s">
        <v>168</v>
      </c>
      <c r="L15" s="137" t="s">
        <v>170</v>
      </c>
      <c r="M15" s="137" t="s">
        <v>1193</v>
      </c>
      <c r="N15" s="137" t="s">
        <v>101</v>
      </c>
      <c r="O15" s="137" t="s">
        <v>101</v>
      </c>
      <c r="P15" s="137" t="s">
        <v>101</v>
      </c>
      <c r="Q15" s="137" t="s">
        <v>101</v>
      </c>
      <c r="R15" s="137" t="s">
        <v>962</v>
      </c>
      <c r="S15" s="133" t="s">
        <v>1027</v>
      </c>
      <c r="T15" s="133" t="s">
        <v>963</v>
      </c>
      <c r="U15" s="137" t="s">
        <v>1028</v>
      </c>
      <c r="V15" s="137" t="s">
        <v>1205</v>
      </c>
      <c r="W15" s="137" t="s">
        <v>1029</v>
      </c>
      <c r="X15" s="137" t="s">
        <v>1030</v>
      </c>
      <c r="Y15" s="137" t="s">
        <v>1031</v>
      </c>
      <c r="Z15" s="137" t="s">
        <v>1032</v>
      </c>
      <c r="AA15" s="143" t="s">
        <v>1033</v>
      </c>
      <c r="AB15" s="137" t="s">
        <v>474</v>
      </c>
      <c r="AC15" s="70" t="s">
        <v>1034</v>
      </c>
      <c r="AD15" s="70" t="s">
        <v>1035</v>
      </c>
      <c r="AE15" s="70" t="s">
        <v>467</v>
      </c>
      <c r="AF15" s="70" t="s">
        <v>466</v>
      </c>
      <c r="AG15" s="70" t="s">
        <v>463</v>
      </c>
      <c r="AH15" s="146">
        <v>1</v>
      </c>
      <c r="AI15" s="72">
        <v>45323</v>
      </c>
      <c r="AJ15" s="72">
        <v>45646</v>
      </c>
      <c r="AK15" s="70" t="s">
        <v>190</v>
      </c>
      <c r="AL15" s="70" t="s">
        <v>1168</v>
      </c>
      <c r="AM15" s="70" t="s">
        <v>1169</v>
      </c>
      <c r="AN15" s="70" t="s">
        <v>471</v>
      </c>
      <c r="AO15" s="70" t="s">
        <v>101</v>
      </c>
      <c r="AP15" s="71" t="s">
        <v>180</v>
      </c>
      <c r="AQ15" s="70" t="s">
        <v>212</v>
      </c>
      <c r="AR15" s="137" t="s">
        <v>1186</v>
      </c>
      <c r="AS15" s="139">
        <v>0</v>
      </c>
      <c r="AT15" s="139">
        <v>0</v>
      </c>
      <c r="AU15" s="139">
        <v>0</v>
      </c>
      <c r="AV15" s="135">
        <v>0</v>
      </c>
      <c r="AW15" s="139">
        <v>1</v>
      </c>
      <c r="AX15" s="139">
        <v>0</v>
      </c>
      <c r="AY15" s="139">
        <v>0</v>
      </c>
      <c r="AZ15" s="135">
        <v>1</v>
      </c>
      <c r="BA15" s="139">
        <v>0</v>
      </c>
      <c r="BB15" s="139">
        <v>1</v>
      </c>
      <c r="BC15" s="139">
        <v>0</v>
      </c>
      <c r="BD15" s="135">
        <f t="shared" si="4"/>
        <v>1</v>
      </c>
      <c r="BE15" s="139">
        <v>0</v>
      </c>
      <c r="BF15" s="139">
        <v>0</v>
      </c>
      <c r="BG15" s="139">
        <v>1</v>
      </c>
      <c r="BH15" s="135">
        <f t="shared" si="3"/>
        <v>1</v>
      </c>
      <c r="BI15" s="73"/>
      <c r="BJ15" s="75" t="s">
        <v>914</v>
      </c>
      <c r="BK15" s="76"/>
      <c r="BL15" s="77"/>
      <c r="BM15" s="77"/>
      <c r="BN15" s="77"/>
      <c r="BO15" s="77"/>
    </row>
    <row r="16" spans="1:67" ht="100.5" customHeight="1" x14ac:dyDescent="0.25">
      <c r="A16" s="142">
        <f t="shared" si="2"/>
        <v>9</v>
      </c>
      <c r="B16" s="137" t="s">
        <v>945</v>
      </c>
      <c r="C16" s="137" t="s">
        <v>4</v>
      </c>
      <c r="D16" s="137" t="s">
        <v>28</v>
      </c>
      <c r="E16" s="137" t="s">
        <v>24</v>
      </c>
      <c r="F16" s="137" t="s">
        <v>285</v>
      </c>
      <c r="G16" s="137" t="s">
        <v>95</v>
      </c>
      <c r="H16" s="137" t="s">
        <v>101</v>
      </c>
      <c r="I16" s="137" t="s">
        <v>44</v>
      </c>
      <c r="J16" s="133" t="s">
        <v>484</v>
      </c>
      <c r="K16" s="133" t="s">
        <v>168</v>
      </c>
      <c r="L16" s="137" t="s">
        <v>170</v>
      </c>
      <c r="M16" s="137" t="s">
        <v>1194</v>
      </c>
      <c r="N16" s="137" t="s">
        <v>101</v>
      </c>
      <c r="O16" s="137" t="s">
        <v>101</v>
      </c>
      <c r="P16" s="137" t="s">
        <v>101</v>
      </c>
      <c r="Q16" s="137" t="s">
        <v>101</v>
      </c>
      <c r="R16" s="137" t="s">
        <v>962</v>
      </c>
      <c r="S16" s="133" t="s">
        <v>1036</v>
      </c>
      <c r="T16" s="133" t="s">
        <v>963</v>
      </c>
      <c r="U16" s="137" t="s">
        <v>1037</v>
      </c>
      <c r="V16" s="137" t="s">
        <v>1038</v>
      </c>
      <c r="W16" s="137" t="s">
        <v>964</v>
      </c>
      <c r="X16" s="137" t="s">
        <v>964</v>
      </c>
      <c r="Y16" s="137" t="s">
        <v>101</v>
      </c>
      <c r="Z16" s="137" t="s">
        <v>965</v>
      </c>
      <c r="AA16" s="137" t="s">
        <v>101</v>
      </c>
      <c r="AB16" s="137" t="s">
        <v>474</v>
      </c>
      <c r="AC16" s="70" t="s">
        <v>965</v>
      </c>
      <c r="AD16" s="70" t="s">
        <v>976</v>
      </c>
      <c r="AE16" s="70" t="s">
        <v>467</v>
      </c>
      <c r="AF16" s="70" t="s">
        <v>466</v>
      </c>
      <c r="AG16" s="70" t="s">
        <v>475</v>
      </c>
      <c r="AH16" s="146">
        <v>1</v>
      </c>
      <c r="AI16" s="72">
        <v>45292</v>
      </c>
      <c r="AJ16" s="72">
        <v>45657</v>
      </c>
      <c r="AK16" s="70" t="s">
        <v>190</v>
      </c>
      <c r="AL16" s="70" t="s">
        <v>193</v>
      </c>
      <c r="AM16" s="70" t="s">
        <v>1166</v>
      </c>
      <c r="AN16" s="70" t="s">
        <v>465</v>
      </c>
      <c r="AO16" s="70" t="s">
        <v>101</v>
      </c>
      <c r="AP16" s="71" t="s">
        <v>180</v>
      </c>
      <c r="AQ16" s="70" t="s">
        <v>229</v>
      </c>
      <c r="AR16" s="137" t="s">
        <v>1188</v>
      </c>
      <c r="AS16" s="139">
        <v>0</v>
      </c>
      <c r="AT16" s="139">
        <v>0</v>
      </c>
      <c r="AU16" s="139">
        <v>0</v>
      </c>
      <c r="AV16" s="135">
        <v>0</v>
      </c>
      <c r="AW16" s="139">
        <v>0</v>
      </c>
      <c r="AX16" s="139">
        <v>0</v>
      </c>
      <c r="AY16" s="139">
        <v>0.5</v>
      </c>
      <c r="AZ16" s="135">
        <v>0.5</v>
      </c>
      <c r="BA16" s="139">
        <v>0</v>
      </c>
      <c r="BB16" s="139">
        <v>0</v>
      </c>
      <c r="BC16" s="139">
        <v>0</v>
      </c>
      <c r="BD16" s="135">
        <f t="shared" si="4"/>
        <v>0</v>
      </c>
      <c r="BE16" s="139">
        <v>0</v>
      </c>
      <c r="BF16" s="139">
        <v>0</v>
      </c>
      <c r="BG16" s="139">
        <v>0.5</v>
      </c>
      <c r="BH16" s="135">
        <f t="shared" si="3"/>
        <v>0.5</v>
      </c>
      <c r="BI16" s="73"/>
      <c r="BJ16" s="75" t="s">
        <v>914</v>
      </c>
      <c r="BK16" s="76">
        <f t="shared" si="1"/>
        <v>0</v>
      </c>
      <c r="BL16" s="77"/>
      <c r="BM16" s="77"/>
      <c r="BN16" s="77"/>
      <c r="BO16" s="77"/>
    </row>
    <row r="17" spans="1:67" ht="100.5" customHeight="1" x14ac:dyDescent="0.25">
      <c r="A17" s="142">
        <f t="shared" si="2"/>
        <v>10</v>
      </c>
      <c r="B17" s="137" t="s">
        <v>946</v>
      </c>
      <c r="C17" s="137" t="s">
        <v>4</v>
      </c>
      <c r="D17" s="137" t="s">
        <v>28</v>
      </c>
      <c r="E17" s="137" t="s">
        <v>24</v>
      </c>
      <c r="F17" s="137" t="s">
        <v>171</v>
      </c>
      <c r="G17" s="137" t="s">
        <v>95</v>
      </c>
      <c r="H17" s="137" t="s">
        <v>68</v>
      </c>
      <c r="I17" s="137" t="s">
        <v>44</v>
      </c>
      <c r="J17" s="133" t="s">
        <v>496</v>
      </c>
      <c r="K17" s="133" t="s">
        <v>325</v>
      </c>
      <c r="L17" s="137" t="s">
        <v>202</v>
      </c>
      <c r="M17" s="137" t="s">
        <v>1195</v>
      </c>
      <c r="N17" s="137" t="s">
        <v>101</v>
      </c>
      <c r="O17" s="137" t="s">
        <v>101</v>
      </c>
      <c r="P17" s="137" t="s">
        <v>101</v>
      </c>
      <c r="Q17" s="137" t="s">
        <v>101</v>
      </c>
      <c r="R17" s="137" t="s">
        <v>962</v>
      </c>
      <c r="S17" s="133" t="s">
        <v>1039</v>
      </c>
      <c r="T17" s="133" t="s">
        <v>691</v>
      </c>
      <c r="U17" s="137" t="s">
        <v>1040</v>
      </c>
      <c r="V17" s="137" t="s">
        <v>1041</v>
      </c>
      <c r="W17" s="137" t="s">
        <v>1042</v>
      </c>
      <c r="X17" s="137" t="s">
        <v>1043</v>
      </c>
      <c r="Y17" s="137" t="s">
        <v>1044</v>
      </c>
      <c r="Z17" s="137" t="s">
        <v>1045</v>
      </c>
      <c r="AA17" s="137" t="s">
        <v>1210</v>
      </c>
      <c r="AB17" s="137" t="s">
        <v>474</v>
      </c>
      <c r="AC17" s="70" t="s">
        <v>1046</v>
      </c>
      <c r="AD17" s="70" t="s">
        <v>1047</v>
      </c>
      <c r="AE17" s="70" t="s">
        <v>473</v>
      </c>
      <c r="AF17" s="70" t="s">
        <v>472</v>
      </c>
      <c r="AG17" s="70" t="s">
        <v>463</v>
      </c>
      <c r="AH17" s="146">
        <v>1</v>
      </c>
      <c r="AI17" s="72">
        <v>45323</v>
      </c>
      <c r="AJ17" s="72">
        <v>45565</v>
      </c>
      <c r="AK17" s="70" t="s">
        <v>190</v>
      </c>
      <c r="AL17" s="70" t="s">
        <v>1168</v>
      </c>
      <c r="AM17" s="70" t="s">
        <v>1169</v>
      </c>
      <c r="AN17" s="70" t="s">
        <v>465</v>
      </c>
      <c r="AO17" s="70" t="s">
        <v>101</v>
      </c>
      <c r="AP17" s="71" t="s">
        <v>180</v>
      </c>
      <c r="AQ17" s="70" t="s">
        <v>179</v>
      </c>
      <c r="AR17" s="137" t="s">
        <v>1182</v>
      </c>
      <c r="AS17" s="139">
        <v>0</v>
      </c>
      <c r="AT17" s="139">
        <v>0.04</v>
      </c>
      <c r="AU17" s="139">
        <v>0.06</v>
      </c>
      <c r="AV17" s="135">
        <v>0.1</v>
      </c>
      <c r="AW17" s="139">
        <v>0.1</v>
      </c>
      <c r="AX17" s="139">
        <v>0.15</v>
      </c>
      <c r="AY17" s="139">
        <v>0.15</v>
      </c>
      <c r="AZ17" s="135">
        <v>0.4</v>
      </c>
      <c r="BA17" s="139">
        <v>0.15</v>
      </c>
      <c r="BB17" s="139">
        <v>0.15</v>
      </c>
      <c r="BC17" s="139">
        <v>0.2</v>
      </c>
      <c r="BD17" s="135">
        <f t="shared" si="4"/>
        <v>0.5</v>
      </c>
      <c r="BE17" s="139">
        <v>0</v>
      </c>
      <c r="BF17" s="139">
        <v>0</v>
      </c>
      <c r="BG17" s="139">
        <v>0</v>
      </c>
      <c r="BH17" s="135">
        <f t="shared" si="3"/>
        <v>0</v>
      </c>
      <c r="BI17" s="73"/>
      <c r="BJ17" s="75" t="s">
        <v>914</v>
      </c>
      <c r="BK17" s="76">
        <f t="shared" si="1"/>
        <v>0</v>
      </c>
      <c r="BL17" s="77"/>
      <c r="BM17" s="77"/>
      <c r="BN17" s="77"/>
      <c r="BO17" s="77"/>
    </row>
    <row r="18" spans="1:67" ht="100.5" customHeight="1" x14ac:dyDescent="0.25">
      <c r="A18" s="142">
        <f t="shared" si="2"/>
        <v>11</v>
      </c>
      <c r="B18" s="137" t="s">
        <v>947</v>
      </c>
      <c r="C18" s="137" t="s">
        <v>4</v>
      </c>
      <c r="D18" s="137" t="s">
        <v>28</v>
      </c>
      <c r="E18" s="137" t="s">
        <v>24</v>
      </c>
      <c r="F18" s="137" t="s">
        <v>171</v>
      </c>
      <c r="G18" s="137" t="s">
        <v>95</v>
      </c>
      <c r="H18" s="137" t="s">
        <v>68</v>
      </c>
      <c r="I18" s="137" t="s">
        <v>44</v>
      </c>
      <c r="J18" s="133" t="s">
        <v>496</v>
      </c>
      <c r="K18" s="133" t="s">
        <v>325</v>
      </c>
      <c r="L18" s="137" t="s">
        <v>202</v>
      </c>
      <c r="M18" s="137" t="s">
        <v>1195</v>
      </c>
      <c r="N18" s="137" t="s">
        <v>101</v>
      </c>
      <c r="O18" s="137" t="s">
        <v>101</v>
      </c>
      <c r="P18" s="137" t="s">
        <v>101</v>
      </c>
      <c r="Q18" s="137" t="s">
        <v>101</v>
      </c>
      <c r="R18" s="137" t="s">
        <v>962</v>
      </c>
      <c r="S18" s="133" t="s">
        <v>1048</v>
      </c>
      <c r="T18" s="133" t="s">
        <v>974</v>
      </c>
      <c r="U18" s="137" t="s">
        <v>1049</v>
      </c>
      <c r="V18" s="137" t="s">
        <v>1050</v>
      </c>
      <c r="W18" s="137" t="s">
        <v>1051</v>
      </c>
      <c r="X18" s="137" t="s">
        <v>1052</v>
      </c>
      <c r="Y18" s="137" t="s">
        <v>1053</v>
      </c>
      <c r="Z18" s="137" t="s">
        <v>1054</v>
      </c>
      <c r="AA18" s="137" t="s">
        <v>1210</v>
      </c>
      <c r="AB18" s="137" t="s">
        <v>474</v>
      </c>
      <c r="AC18" s="70" t="s">
        <v>1054</v>
      </c>
      <c r="AD18" s="70" t="s">
        <v>976</v>
      </c>
      <c r="AE18" s="70" t="s">
        <v>473</v>
      </c>
      <c r="AF18" s="70" t="s">
        <v>477</v>
      </c>
      <c r="AG18" s="70" t="s">
        <v>475</v>
      </c>
      <c r="AH18" s="147">
        <v>0.7</v>
      </c>
      <c r="AI18" s="72">
        <v>45596</v>
      </c>
      <c r="AJ18" s="72">
        <v>45657</v>
      </c>
      <c r="AK18" s="70" t="s">
        <v>190</v>
      </c>
      <c r="AL18" s="70" t="s">
        <v>1168</v>
      </c>
      <c r="AM18" s="70" t="s">
        <v>1169</v>
      </c>
      <c r="AN18" s="70" t="s">
        <v>465</v>
      </c>
      <c r="AO18" s="70" t="s">
        <v>1209</v>
      </c>
      <c r="AP18" s="71" t="s">
        <v>180</v>
      </c>
      <c r="AQ18" s="70" t="s">
        <v>179</v>
      </c>
      <c r="AR18" s="137" t="s">
        <v>1182</v>
      </c>
      <c r="AS18" s="139">
        <v>0</v>
      </c>
      <c r="AT18" s="139">
        <v>0</v>
      </c>
      <c r="AU18" s="139">
        <v>0</v>
      </c>
      <c r="AV18" s="135">
        <v>0</v>
      </c>
      <c r="AW18" s="139">
        <v>0</v>
      </c>
      <c r="AX18" s="139">
        <v>0</v>
      </c>
      <c r="AY18" s="139">
        <v>0</v>
      </c>
      <c r="AZ18" s="135">
        <v>0</v>
      </c>
      <c r="BA18" s="139">
        <v>0</v>
      </c>
      <c r="BB18" s="139">
        <v>0</v>
      </c>
      <c r="BC18" s="139">
        <v>0</v>
      </c>
      <c r="BD18" s="135">
        <f t="shared" si="4"/>
        <v>0</v>
      </c>
      <c r="BE18" s="139">
        <v>0.15</v>
      </c>
      <c r="BF18" s="139">
        <v>0.25</v>
      </c>
      <c r="BG18" s="139">
        <v>0.3</v>
      </c>
      <c r="BH18" s="135">
        <f t="shared" si="3"/>
        <v>0.7</v>
      </c>
      <c r="BI18" s="73"/>
      <c r="BJ18" s="75" t="s">
        <v>914</v>
      </c>
      <c r="BK18" s="76">
        <f t="shared" si="1"/>
        <v>0</v>
      </c>
      <c r="BL18" s="77"/>
      <c r="BM18" s="77"/>
      <c r="BN18" s="77"/>
      <c r="BO18" s="77"/>
    </row>
    <row r="19" spans="1:67" ht="100.5" customHeight="1" x14ac:dyDescent="0.25">
      <c r="A19" s="142">
        <f t="shared" si="2"/>
        <v>12</v>
      </c>
      <c r="B19" s="137" t="s">
        <v>948</v>
      </c>
      <c r="C19" s="137" t="s">
        <v>4</v>
      </c>
      <c r="D19" s="137" t="s">
        <v>28</v>
      </c>
      <c r="E19" s="137" t="s">
        <v>24</v>
      </c>
      <c r="F19" s="137" t="s">
        <v>187</v>
      </c>
      <c r="G19" s="137" t="s">
        <v>95</v>
      </c>
      <c r="H19" s="137" t="s">
        <v>65</v>
      </c>
      <c r="I19" s="137" t="s">
        <v>44</v>
      </c>
      <c r="J19" s="133" t="s">
        <v>496</v>
      </c>
      <c r="K19" s="133" t="s">
        <v>332</v>
      </c>
      <c r="L19" s="137" t="s">
        <v>202</v>
      </c>
      <c r="M19" s="137" t="s">
        <v>1196</v>
      </c>
      <c r="N19" s="137" t="s">
        <v>101</v>
      </c>
      <c r="O19" s="137" t="s">
        <v>101</v>
      </c>
      <c r="P19" s="137" t="s">
        <v>101</v>
      </c>
      <c r="Q19" s="137" t="s">
        <v>101</v>
      </c>
      <c r="R19" s="137" t="s">
        <v>962</v>
      </c>
      <c r="S19" s="133" t="s">
        <v>1055</v>
      </c>
      <c r="T19" s="133" t="s">
        <v>974</v>
      </c>
      <c r="U19" s="137" t="s">
        <v>1056</v>
      </c>
      <c r="V19" s="137" t="s">
        <v>1057</v>
      </c>
      <c r="W19" s="137" t="s">
        <v>1058</v>
      </c>
      <c r="X19" s="137" t="s">
        <v>1059</v>
      </c>
      <c r="Y19" s="137" t="s">
        <v>1060</v>
      </c>
      <c r="Z19" s="137" t="s">
        <v>1061</v>
      </c>
      <c r="AA19" s="137" t="s">
        <v>1210</v>
      </c>
      <c r="AB19" s="137" t="s">
        <v>474</v>
      </c>
      <c r="AC19" s="70" t="s">
        <v>1062</v>
      </c>
      <c r="AD19" s="70" t="s">
        <v>1063</v>
      </c>
      <c r="AE19" s="70" t="s">
        <v>467</v>
      </c>
      <c r="AF19" s="70" t="s">
        <v>472</v>
      </c>
      <c r="AG19" s="70" t="s">
        <v>475</v>
      </c>
      <c r="AH19" s="146">
        <v>1</v>
      </c>
      <c r="AI19" s="72">
        <v>45337</v>
      </c>
      <c r="AJ19" s="72">
        <v>45656</v>
      </c>
      <c r="AK19" s="70" t="s">
        <v>190</v>
      </c>
      <c r="AL19" s="70" t="s">
        <v>1168</v>
      </c>
      <c r="AM19" s="70" t="s">
        <v>1169</v>
      </c>
      <c r="AN19" s="70" t="s">
        <v>476</v>
      </c>
      <c r="AO19" s="70" t="s">
        <v>101</v>
      </c>
      <c r="AP19" s="71" t="s">
        <v>180</v>
      </c>
      <c r="AQ19" s="70" t="s">
        <v>195</v>
      </c>
      <c r="AR19" s="137" t="s">
        <v>1211</v>
      </c>
      <c r="AS19" s="139">
        <v>0</v>
      </c>
      <c r="AT19" s="139">
        <v>0</v>
      </c>
      <c r="AU19" s="139">
        <v>0</v>
      </c>
      <c r="AV19" s="135">
        <v>0</v>
      </c>
      <c r="AW19" s="139">
        <v>0</v>
      </c>
      <c r="AX19" s="139">
        <v>0</v>
      </c>
      <c r="AY19" s="139">
        <v>0</v>
      </c>
      <c r="AZ19" s="135">
        <v>0</v>
      </c>
      <c r="BA19" s="139">
        <v>0</v>
      </c>
      <c r="BB19" s="139">
        <v>0.4</v>
      </c>
      <c r="BC19" s="139">
        <v>0</v>
      </c>
      <c r="BD19" s="135">
        <f t="shared" si="4"/>
        <v>0.4</v>
      </c>
      <c r="BE19" s="139">
        <v>0</v>
      </c>
      <c r="BF19" s="139">
        <v>0</v>
      </c>
      <c r="BG19" s="139">
        <v>0.6</v>
      </c>
      <c r="BH19" s="135">
        <f t="shared" si="3"/>
        <v>0.6</v>
      </c>
      <c r="BI19" s="73"/>
      <c r="BJ19" s="75" t="s">
        <v>914</v>
      </c>
      <c r="BK19" s="76">
        <f t="shared" si="1"/>
        <v>0</v>
      </c>
      <c r="BL19" s="77"/>
      <c r="BM19" s="77"/>
      <c r="BN19" s="77"/>
      <c r="BO19" s="77"/>
    </row>
    <row r="20" spans="1:67" ht="100.5" customHeight="1" x14ac:dyDescent="0.25">
      <c r="A20" s="142">
        <f t="shared" si="2"/>
        <v>13</v>
      </c>
      <c r="B20" s="137" t="s">
        <v>949</v>
      </c>
      <c r="C20" s="137" t="s">
        <v>4</v>
      </c>
      <c r="D20" s="137" t="s">
        <v>28</v>
      </c>
      <c r="E20" s="137" t="s">
        <v>24</v>
      </c>
      <c r="F20" s="137" t="s">
        <v>187</v>
      </c>
      <c r="G20" s="137" t="s">
        <v>95</v>
      </c>
      <c r="H20" s="137" t="s">
        <v>65</v>
      </c>
      <c r="I20" s="137" t="s">
        <v>44</v>
      </c>
      <c r="J20" s="133" t="s">
        <v>496</v>
      </c>
      <c r="K20" s="133" t="s">
        <v>332</v>
      </c>
      <c r="L20" s="137" t="s">
        <v>202</v>
      </c>
      <c r="M20" s="137" t="s">
        <v>1197</v>
      </c>
      <c r="N20" s="137" t="s">
        <v>101</v>
      </c>
      <c r="O20" s="137" t="s">
        <v>101</v>
      </c>
      <c r="P20" s="137" t="s">
        <v>101</v>
      </c>
      <c r="Q20" s="137" t="s">
        <v>101</v>
      </c>
      <c r="R20" s="137" t="s">
        <v>962</v>
      </c>
      <c r="S20" s="133" t="s">
        <v>1064</v>
      </c>
      <c r="T20" s="133" t="s">
        <v>974</v>
      </c>
      <c r="U20" s="137" t="s">
        <v>1065</v>
      </c>
      <c r="V20" s="137" t="s">
        <v>1066</v>
      </c>
      <c r="W20" s="137" t="s">
        <v>1067</v>
      </c>
      <c r="X20" s="137" t="s">
        <v>1068</v>
      </c>
      <c r="Y20" s="137" t="s">
        <v>1069</v>
      </c>
      <c r="Z20" s="137" t="s">
        <v>1070</v>
      </c>
      <c r="AA20" s="137" t="s">
        <v>1210</v>
      </c>
      <c r="AB20" s="137" t="s">
        <v>474</v>
      </c>
      <c r="AC20" s="70" t="s">
        <v>1070</v>
      </c>
      <c r="AD20" s="70" t="s">
        <v>976</v>
      </c>
      <c r="AE20" s="70" t="s">
        <v>478</v>
      </c>
      <c r="AF20" s="70" t="s">
        <v>472</v>
      </c>
      <c r="AG20" s="70" t="s">
        <v>475</v>
      </c>
      <c r="AH20" s="146">
        <v>0.9</v>
      </c>
      <c r="AI20" s="72">
        <v>45306</v>
      </c>
      <c r="AJ20" s="72">
        <v>45641</v>
      </c>
      <c r="AK20" s="70" t="s">
        <v>190</v>
      </c>
      <c r="AL20" s="70" t="s">
        <v>1168</v>
      </c>
      <c r="AM20" s="70" t="s">
        <v>1169</v>
      </c>
      <c r="AN20" s="70" t="s">
        <v>476</v>
      </c>
      <c r="AO20" s="70" t="s">
        <v>1209</v>
      </c>
      <c r="AP20" s="71" t="s">
        <v>180</v>
      </c>
      <c r="AQ20" s="70" t="s">
        <v>179</v>
      </c>
      <c r="AR20" s="137" t="s">
        <v>1183</v>
      </c>
      <c r="AS20" s="139">
        <v>0</v>
      </c>
      <c r="AT20" s="139">
        <v>0.06</v>
      </c>
      <c r="AU20" s="139">
        <v>0.06</v>
      </c>
      <c r="AV20" s="135">
        <f t="shared" ref="AV20:AV21" si="5">+AS20+AT20+AU20</f>
        <v>0.12</v>
      </c>
      <c r="AW20" s="139">
        <v>7.0000000000000007E-2</v>
      </c>
      <c r="AX20" s="139">
        <v>0.09</v>
      </c>
      <c r="AY20" s="139">
        <v>0.09</v>
      </c>
      <c r="AZ20" s="135">
        <f t="shared" ref="AZ20:AZ21" si="6">+AW20+AX20+AY20</f>
        <v>0.25</v>
      </c>
      <c r="BA20" s="139">
        <v>0.1</v>
      </c>
      <c r="BB20" s="139">
        <v>0.1</v>
      </c>
      <c r="BC20" s="139">
        <v>0.1</v>
      </c>
      <c r="BD20" s="135">
        <f t="shared" si="4"/>
        <v>0.30000000000000004</v>
      </c>
      <c r="BE20" s="139">
        <v>0.08</v>
      </c>
      <c r="BF20" s="139">
        <v>0.05</v>
      </c>
      <c r="BG20" s="139">
        <v>0.1</v>
      </c>
      <c r="BH20" s="135">
        <f t="shared" ref="BH20:BH22" si="7">+BE20+BF20+BG20</f>
        <v>0.23</v>
      </c>
      <c r="BI20" s="73"/>
      <c r="BJ20" s="75" t="s">
        <v>914</v>
      </c>
      <c r="BK20" s="76">
        <f t="shared" si="1"/>
        <v>0</v>
      </c>
      <c r="BL20" s="77"/>
      <c r="BM20" s="77"/>
      <c r="BN20" s="77"/>
      <c r="BO20" s="77"/>
    </row>
    <row r="21" spans="1:67" ht="100.5" customHeight="1" x14ac:dyDescent="0.25">
      <c r="A21" s="142">
        <f t="shared" si="2"/>
        <v>14</v>
      </c>
      <c r="B21" s="137" t="s">
        <v>950</v>
      </c>
      <c r="C21" s="137" t="s">
        <v>4</v>
      </c>
      <c r="D21" s="137" t="s">
        <v>28</v>
      </c>
      <c r="E21" s="137" t="s">
        <v>24</v>
      </c>
      <c r="F21" s="137" t="s">
        <v>187</v>
      </c>
      <c r="G21" s="137" t="s">
        <v>95</v>
      </c>
      <c r="H21" s="137" t="s">
        <v>65</v>
      </c>
      <c r="I21" s="137" t="s">
        <v>44</v>
      </c>
      <c r="J21" s="133" t="s">
        <v>496</v>
      </c>
      <c r="K21" s="133" t="s">
        <v>332</v>
      </c>
      <c r="L21" s="137" t="s">
        <v>202</v>
      </c>
      <c r="M21" s="137" t="s">
        <v>1197</v>
      </c>
      <c r="N21" s="137" t="s">
        <v>101</v>
      </c>
      <c r="O21" s="137" t="s">
        <v>101</v>
      </c>
      <c r="P21" s="137" t="s">
        <v>101</v>
      </c>
      <c r="Q21" s="137" t="s">
        <v>101</v>
      </c>
      <c r="R21" s="137" t="s">
        <v>962</v>
      </c>
      <c r="S21" s="133" t="s">
        <v>1071</v>
      </c>
      <c r="T21" s="133" t="s">
        <v>974</v>
      </c>
      <c r="U21" s="137" t="s">
        <v>1072</v>
      </c>
      <c r="V21" s="137" t="s">
        <v>1073</v>
      </c>
      <c r="W21" s="137" t="s">
        <v>1074</v>
      </c>
      <c r="X21" s="137" t="s">
        <v>1075</v>
      </c>
      <c r="Y21" s="137" t="s">
        <v>1076</v>
      </c>
      <c r="Z21" s="137" t="s">
        <v>1077</v>
      </c>
      <c r="AA21" s="137" t="s">
        <v>1210</v>
      </c>
      <c r="AB21" s="137" t="s">
        <v>474</v>
      </c>
      <c r="AC21" s="70" t="s">
        <v>1077</v>
      </c>
      <c r="AD21" s="70" t="s">
        <v>1078</v>
      </c>
      <c r="AE21" s="70" t="s">
        <v>467</v>
      </c>
      <c r="AF21" s="70" t="s">
        <v>472</v>
      </c>
      <c r="AG21" s="70" t="s">
        <v>475</v>
      </c>
      <c r="AH21" s="146">
        <v>0.9</v>
      </c>
      <c r="AI21" s="72">
        <v>45337</v>
      </c>
      <c r="AJ21" s="72">
        <v>45535</v>
      </c>
      <c r="AK21" s="70" t="s">
        <v>190</v>
      </c>
      <c r="AL21" s="70" t="s">
        <v>1168</v>
      </c>
      <c r="AM21" s="70" t="s">
        <v>1169</v>
      </c>
      <c r="AN21" s="70" t="s">
        <v>476</v>
      </c>
      <c r="AO21" s="70" t="s">
        <v>1209</v>
      </c>
      <c r="AP21" s="71" t="s">
        <v>180</v>
      </c>
      <c r="AQ21" s="70" t="s">
        <v>179</v>
      </c>
      <c r="AR21" s="137" t="s">
        <v>1184</v>
      </c>
      <c r="AS21" s="139">
        <v>0</v>
      </c>
      <c r="AT21" s="139">
        <v>0.04</v>
      </c>
      <c r="AU21" s="139">
        <v>0.06</v>
      </c>
      <c r="AV21" s="135">
        <f t="shared" si="5"/>
        <v>0.1</v>
      </c>
      <c r="AW21" s="139">
        <v>0.05</v>
      </c>
      <c r="AX21" s="139">
        <v>0.05</v>
      </c>
      <c r="AY21" s="139">
        <v>0.15</v>
      </c>
      <c r="AZ21" s="135">
        <f t="shared" si="6"/>
        <v>0.25</v>
      </c>
      <c r="BA21" s="139">
        <v>0.15</v>
      </c>
      <c r="BB21" s="139">
        <v>0.2</v>
      </c>
      <c r="BC21" s="139">
        <v>0.2</v>
      </c>
      <c r="BD21" s="135">
        <f t="shared" si="4"/>
        <v>0.55000000000000004</v>
      </c>
      <c r="BE21" s="139">
        <v>0</v>
      </c>
      <c r="BF21" s="139">
        <v>0</v>
      </c>
      <c r="BG21" s="139">
        <v>0</v>
      </c>
      <c r="BH21" s="135">
        <f t="shared" si="7"/>
        <v>0</v>
      </c>
      <c r="BI21" s="73"/>
      <c r="BJ21" s="75" t="s">
        <v>914</v>
      </c>
      <c r="BK21" s="76">
        <f t="shared" si="1"/>
        <v>0</v>
      </c>
      <c r="BL21" s="77"/>
      <c r="BM21" s="77"/>
      <c r="BN21" s="77"/>
      <c r="BO21" s="77"/>
    </row>
    <row r="22" spans="1:67" ht="100.5" customHeight="1" x14ac:dyDescent="0.25">
      <c r="A22" s="142">
        <f t="shared" si="2"/>
        <v>15</v>
      </c>
      <c r="B22" s="137" t="s">
        <v>951</v>
      </c>
      <c r="C22" s="137" t="s">
        <v>4</v>
      </c>
      <c r="D22" s="137" t="s">
        <v>28</v>
      </c>
      <c r="E22" s="137" t="s">
        <v>24</v>
      </c>
      <c r="F22" s="137" t="s">
        <v>187</v>
      </c>
      <c r="G22" s="137" t="s">
        <v>95</v>
      </c>
      <c r="H22" s="137" t="s">
        <v>65</v>
      </c>
      <c r="I22" s="137" t="s">
        <v>44</v>
      </c>
      <c r="J22" s="133" t="s">
        <v>496</v>
      </c>
      <c r="K22" s="133" t="s">
        <v>332</v>
      </c>
      <c r="L22" s="137" t="s">
        <v>202</v>
      </c>
      <c r="M22" s="137" t="s">
        <v>1197</v>
      </c>
      <c r="N22" s="137" t="s">
        <v>101</v>
      </c>
      <c r="O22" s="137" t="s">
        <v>101</v>
      </c>
      <c r="P22" s="137" t="s">
        <v>101</v>
      </c>
      <c r="Q22" s="137" t="s">
        <v>101</v>
      </c>
      <c r="R22" s="137" t="s">
        <v>962</v>
      </c>
      <c r="S22" s="133" t="s">
        <v>1079</v>
      </c>
      <c r="T22" s="133" t="s">
        <v>974</v>
      </c>
      <c r="U22" s="137" t="s">
        <v>1080</v>
      </c>
      <c r="V22" s="137" t="s">
        <v>1081</v>
      </c>
      <c r="W22" s="137" t="s">
        <v>1082</v>
      </c>
      <c r="X22" s="137" t="s">
        <v>1083</v>
      </c>
      <c r="Y22" s="137" t="s">
        <v>1084</v>
      </c>
      <c r="Z22" s="137" t="s">
        <v>1085</v>
      </c>
      <c r="AA22" s="137" t="s">
        <v>1210</v>
      </c>
      <c r="AB22" s="137" t="s">
        <v>474</v>
      </c>
      <c r="AC22" s="70" t="s">
        <v>1086</v>
      </c>
      <c r="AD22" s="70" t="s">
        <v>1087</v>
      </c>
      <c r="AE22" s="70" t="s">
        <v>467</v>
      </c>
      <c r="AF22" s="70" t="s">
        <v>472</v>
      </c>
      <c r="AG22" s="70" t="s">
        <v>475</v>
      </c>
      <c r="AH22" s="146">
        <v>0.5</v>
      </c>
      <c r="AI22" s="72">
        <v>45537</v>
      </c>
      <c r="AJ22" s="72">
        <v>45657</v>
      </c>
      <c r="AK22" s="70" t="s">
        <v>190</v>
      </c>
      <c r="AL22" s="70" t="s">
        <v>1168</v>
      </c>
      <c r="AM22" s="70" t="s">
        <v>1169</v>
      </c>
      <c r="AN22" s="70" t="s">
        <v>476</v>
      </c>
      <c r="AO22" s="70" t="s">
        <v>1209</v>
      </c>
      <c r="AP22" s="71" t="s">
        <v>180</v>
      </c>
      <c r="AQ22" s="70" t="s">
        <v>179</v>
      </c>
      <c r="AR22" s="137" t="s">
        <v>1183</v>
      </c>
      <c r="AS22" s="139">
        <v>0</v>
      </c>
      <c r="AT22" s="139">
        <v>0</v>
      </c>
      <c r="AU22" s="139">
        <v>0</v>
      </c>
      <c r="AV22" s="135">
        <v>0</v>
      </c>
      <c r="AW22" s="139">
        <v>0</v>
      </c>
      <c r="AX22" s="139">
        <v>0</v>
      </c>
      <c r="AY22" s="139">
        <v>0</v>
      </c>
      <c r="AZ22" s="135">
        <v>0</v>
      </c>
      <c r="BA22" s="139">
        <v>0</v>
      </c>
      <c r="BB22" s="139">
        <v>0</v>
      </c>
      <c r="BC22" s="139">
        <v>0.05</v>
      </c>
      <c r="BD22" s="135">
        <f t="shared" si="4"/>
        <v>0.05</v>
      </c>
      <c r="BE22" s="139">
        <v>0.1</v>
      </c>
      <c r="BF22" s="139">
        <v>0.15</v>
      </c>
      <c r="BG22" s="139">
        <v>0.2</v>
      </c>
      <c r="BH22" s="135">
        <f t="shared" si="7"/>
        <v>0.45</v>
      </c>
      <c r="BI22" s="73"/>
      <c r="BJ22" s="75" t="s">
        <v>914</v>
      </c>
      <c r="BK22" s="76">
        <f t="shared" si="1"/>
        <v>0</v>
      </c>
      <c r="BL22" s="77"/>
      <c r="BM22" s="77"/>
      <c r="BN22" s="77"/>
      <c r="BO22" s="77"/>
    </row>
    <row r="23" spans="1:67" ht="100.5" customHeight="1" x14ac:dyDescent="0.25">
      <c r="A23" s="142">
        <f t="shared" si="2"/>
        <v>16</v>
      </c>
      <c r="B23" s="137" t="s">
        <v>952</v>
      </c>
      <c r="C23" s="137" t="s">
        <v>4</v>
      </c>
      <c r="D23" s="137" t="s">
        <v>28</v>
      </c>
      <c r="E23" s="137" t="s">
        <v>24</v>
      </c>
      <c r="F23" s="137" t="s">
        <v>321</v>
      </c>
      <c r="G23" s="137" t="s">
        <v>95</v>
      </c>
      <c r="H23" s="137" t="s">
        <v>59</v>
      </c>
      <c r="I23" s="137" t="s">
        <v>44</v>
      </c>
      <c r="J23" s="133" t="s">
        <v>499</v>
      </c>
      <c r="K23" s="133" t="s">
        <v>344</v>
      </c>
      <c r="L23" s="137" t="s">
        <v>202</v>
      </c>
      <c r="M23" s="137" t="s">
        <v>1198</v>
      </c>
      <c r="N23" s="137" t="s">
        <v>101</v>
      </c>
      <c r="O23" s="137" t="s">
        <v>101</v>
      </c>
      <c r="P23" s="137" t="s">
        <v>101</v>
      </c>
      <c r="Q23" s="137" t="s">
        <v>101</v>
      </c>
      <c r="R23" s="137" t="s">
        <v>962</v>
      </c>
      <c r="S23" s="133" t="s">
        <v>1088</v>
      </c>
      <c r="T23" s="133" t="s">
        <v>915</v>
      </c>
      <c r="U23" s="137" t="s">
        <v>1089</v>
      </c>
      <c r="V23" s="137" t="s">
        <v>1090</v>
      </c>
      <c r="W23" s="137" t="s">
        <v>1091</v>
      </c>
      <c r="X23" s="137" t="s">
        <v>1092</v>
      </c>
      <c r="Y23" s="137" t="s">
        <v>1093</v>
      </c>
      <c r="Z23" s="137" t="s">
        <v>1094</v>
      </c>
      <c r="AA23" s="137" t="s">
        <v>1095</v>
      </c>
      <c r="AB23" s="137" t="s">
        <v>474</v>
      </c>
      <c r="AC23" s="70" t="s">
        <v>1096</v>
      </c>
      <c r="AD23" s="70" t="s">
        <v>1097</v>
      </c>
      <c r="AE23" s="70" t="s">
        <v>467</v>
      </c>
      <c r="AF23" s="70" t="s">
        <v>466</v>
      </c>
      <c r="AG23" s="70" t="s">
        <v>463</v>
      </c>
      <c r="AH23" s="146">
        <v>0.9</v>
      </c>
      <c r="AI23" s="72">
        <v>45474</v>
      </c>
      <c r="AJ23" s="72">
        <v>45596</v>
      </c>
      <c r="AK23" s="70" t="s">
        <v>207</v>
      </c>
      <c r="AL23" s="70" t="s">
        <v>436</v>
      </c>
      <c r="AM23" s="70" t="s">
        <v>916</v>
      </c>
      <c r="AN23" s="70" t="s">
        <v>471</v>
      </c>
      <c r="AO23" s="70" t="s">
        <v>1209</v>
      </c>
      <c r="AP23" s="71" t="s">
        <v>180</v>
      </c>
      <c r="AQ23" s="70" t="s">
        <v>244</v>
      </c>
      <c r="AR23" s="137" t="s">
        <v>1176</v>
      </c>
      <c r="AS23" s="139">
        <v>0</v>
      </c>
      <c r="AT23" s="139">
        <v>0</v>
      </c>
      <c r="AU23" s="139">
        <v>0</v>
      </c>
      <c r="AV23" s="135">
        <v>0</v>
      </c>
      <c r="AW23" s="139">
        <v>0</v>
      </c>
      <c r="AX23" s="139">
        <v>0</v>
      </c>
      <c r="AY23" s="139">
        <v>0</v>
      </c>
      <c r="AZ23" s="135">
        <v>0</v>
      </c>
      <c r="BA23" s="139">
        <v>0</v>
      </c>
      <c r="BB23" s="139">
        <v>0.9</v>
      </c>
      <c r="BC23" s="139">
        <v>0</v>
      </c>
      <c r="BD23" s="135">
        <v>0.9</v>
      </c>
      <c r="BE23" s="139">
        <v>0</v>
      </c>
      <c r="BF23" s="139">
        <v>0</v>
      </c>
      <c r="BG23" s="139">
        <v>0</v>
      </c>
      <c r="BH23" s="135">
        <v>0</v>
      </c>
      <c r="BI23" s="73"/>
      <c r="BJ23" s="75" t="s">
        <v>914</v>
      </c>
      <c r="BK23" s="76">
        <f t="shared" si="1"/>
        <v>0</v>
      </c>
      <c r="BL23" s="77"/>
      <c r="BM23" s="77"/>
      <c r="BN23" s="77"/>
      <c r="BO23" s="77"/>
    </row>
    <row r="24" spans="1:67" ht="100.5" customHeight="1" x14ac:dyDescent="0.25">
      <c r="A24" s="142">
        <f t="shared" si="2"/>
        <v>17</v>
      </c>
      <c r="B24" s="137" t="s">
        <v>953</v>
      </c>
      <c r="C24" s="137" t="s">
        <v>4</v>
      </c>
      <c r="D24" s="137" t="s">
        <v>28</v>
      </c>
      <c r="E24" s="137" t="s">
        <v>24</v>
      </c>
      <c r="F24" s="137" t="s">
        <v>321</v>
      </c>
      <c r="G24" s="137" t="s">
        <v>95</v>
      </c>
      <c r="H24" s="137" t="s">
        <v>74</v>
      </c>
      <c r="I24" s="137" t="s">
        <v>44</v>
      </c>
      <c r="J24" s="133" t="s">
        <v>499</v>
      </c>
      <c r="K24" s="133" t="s">
        <v>344</v>
      </c>
      <c r="L24" s="137" t="s">
        <v>202</v>
      </c>
      <c r="M24" s="137" t="s">
        <v>1198</v>
      </c>
      <c r="N24" s="137" t="s">
        <v>101</v>
      </c>
      <c r="O24" s="137" t="s">
        <v>101</v>
      </c>
      <c r="P24" s="137" t="s">
        <v>101</v>
      </c>
      <c r="Q24" s="137" t="s">
        <v>101</v>
      </c>
      <c r="R24" s="137" t="s">
        <v>962</v>
      </c>
      <c r="S24" s="133" t="s">
        <v>1098</v>
      </c>
      <c r="T24" s="133" t="s">
        <v>915</v>
      </c>
      <c r="U24" s="137" t="s">
        <v>1099</v>
      </c>
      <c r="V24" s="137" t="s">
        <v>1100</v>
      </c>
      <c r="W24" s="137" t="s">
        <v>1101</v>
      </c>
      <c r="X24" s="137" t="s">
        <v>1101</v>
      </c>
      <c r="Y24" s="137" t="s">
        <v>101</v>
      </c>
      <c r="Z24" s="137" t="s">
        <v>1102</v>
      </c>
      <c r="AA24" s="137" t="s">
        <v>1102</v>
      </c>
      <c r="AB24" s="137" t="s">
        <v>468</v>
      </c>
      <c r="AC24" s="70" t="s">
        <v>1103</v>
      </c>
      <c r="AD24" s="70" t="s">
        <v>1104</v>
      </c>
      <c r="AE24" s="70" t="s">
        <v>467</v>
      </c>
      <c r="AF24" s="70" t="s">
        <v>472</v>
      </c>
      <c r="AG24" s="70" t="s">
        <v>463</v>
      </c>
      <c r="AH24" s="148">
        <v>1</v>
      </c>
      <c r="AI24" s="72">
        <v>45323</v>
      </c>
      <c r="AJ24" s="72" t="s">
        <v>1172</v>
      </c>
      <c r="AK24" s="70" t="s">
        <v>207</v>
      </c>
      <c r="AL24" s="70" t="s">
        <v>436</v>
      </c>
      <c r="AM24" s="70" t="s">
        <v>916</v>
      </c>
      <c r="AN24" s="70" t="s">
        <v>471</v>
      </c>
      <c r="AO24" s="70" t="s">
        <v>101</v>
      </c>
      <c r="AP24" s="71" t="s">
        <v>180</v>
      </c>
      <c r="AQ24" s="70" t="s">
        <v>195</v>
      </c>
      <c r="AR24" s="137"/>
      <c r="AS24" s="140">
        <v>0</v>
      </c>
      <c r="AT24" s="140">
        <v>0</v>
      </c>
      <c r="AU24" s="140">
        <v>0</v>
      </c>
      <c r="AV24" s="140">
        <v>0</v>
      </c>
      <c r="AW24" s="140" t="s">
        <v>1164</v>
      </c>
      <c r="AX24" s="140">
        <v>0</v>
      </c>
      <c r="AY24" s="140">
        <v>0</v>
      </c>
      <c r="AZ24" s="140">
        <v>1</v>
      </c>
      <c r="BA24" s="140">
        <v>0</v>
      </c>
      <c r="BB24" s="140">
        <v>0</v>
      </c>
      <c r="BC24" s="140">
        <v>0</v>
      </c>
      <c r="BD24" s="134">
        <f>SUM(BA24:BC24)</f>
        <v>0</v>
      </c>
      <c r="BE24" s="140">
        <v>0</v>
      </c>
      <c r="BF24" s="140">
        <v>0</v>
      </c>
      <c r="BG24" s="140">
        <v>0</v>
      </c>
      <c r="BH24" s="140">
        <f t="shared" ref="BH24:BH29" si="8">SUM(BE24:BG24)</f>
        <v>0</v>
      </c>
      <c r="BI24" s="73"/>
      <c r="BJ24" s="75" t="s">
        <v>914</v>
      </c>
      <c r="BK24" s="76">
        <f t="shared" si="1"/>
        <v>0</v>
      </c>
      <c r="BL24" s="77"/>
      <c r="BM24" s="77"/>
      <c r="BN24" s="77"/>
      <c r="BO24" s="77"/>
    </row>
    <row r="25" spans="1:67" ht="100.5" customHeight="1" x14ac:dyDescent="0.25">
      <c r="A25" s="142">
        <f t="shared" si="2"/>
        <v>18</v>
      </c>
      <c r="B25" s="137" t="s">
        <v>954</v>
      </c>
      <c r="C25" s="137" t="s">
        <v>4</v>
      </c>
      <c r="D25" s="137" t="s">
        <v>28</v>
      </c>
      <c r="E25" s="137" t="s">
        <v>24</v>
      </c>
      <c r="F25" s="137" t="s">
        <v>321</v>
      </c>
      <c r="G25" s="137" t="s">
        <v>95</v>
      </c>
      <c r="H25" s="137" t="s">
        <v>74</v>
      </c>
      <c r="I25" s="137" t="s">
        <v>44</v>
      </c>
      <c r="J25" s="133" t="s">
        <v>499</v>
      </c>
      <c r="K25" s="133" t="s">
        <v>344</v>
      </c>
      <c r="L25" s="137" t="s">
        <v>202</v>
      </c>
      <c r="M25" s="137" t="s">
        <v>1198</v>
      </c>
      <c r="N25" s="137" t="s">
        <v>101</v>
      </c>
      <c r="O25" s="137" t="s">
        <v>101</v>
      </c>
      <c r="P25" s="137" t="s">
        <v>101</v>
      </c>
      <c r="Q25" s="137" t="s">
        <v>101</v>
      </c>
      <c r="R25" s="137" t="s">
        <v>962</v>
      </c>
      <c r="S25" s="133" t="s">
        <v>1105</v>
      </c>
      <c r="T25" s="133" t="s">
        <v>915</v>
      </c>
      <c r="U25" s="137" t="s">
        <v>1106</v>
      </c>
      <c r="V25" s="137" t="s">
        <v>1107</v>
      </c>
      <c r="W25" s="137" t="s">
        <v>1108</v>
      </c>
      <c r="X25" s="137" t="s">
        <v>1108</v>
      </c>
      <c r="Y25" s="137" t="s">
        <v>101</v>
      </c>
      <c r="Z25" s="137" t="s">
        <v>1109</v>
      </c>
      <c r="AA25" s="137" t="s">
        <v>101</v>
      </c>
      <c r="AB25" s="137" t="s">
        <v>468</v>
      </c>
      <c r="AC25" s="70" t="s">
        <v>1110</v>
      </c>
      <c r="AD25" s="70" t="s">
        <v>1111</v>
      </c>
      <c r="AE25" s="70" t="s">
        <v>467</v>
      </c>
      <c r="AF25" s="70" t="s">
        <v>472</v>
      </c>
      <c r="AG25" s="70" t="s">
        <v>475</v>
      </c>
      <c r="AH25" s="148">
        <v>2</v>
      </c>
      <c r="AI25" s="72">
        <v>45444</v>
      </c>
      <c r="AJ25" s="72">
        <v>45657</v>
      </c>
      <c r="AK25" s="70" t="s">
        <v>207</v>
      </c>
      <c r="AL25" s="70" t="s">
        <v>436</v>
      </c>
      <c r="AM25" s="70" t="s">
        <v>916</v>
      </c>
      <c r="AN25" s="70" t="s">
        <v>471</v>
      </c>
      <c r="AO25" s="70" t="s">
        <v>101</v>
      </c>
      <c r="AP25" s="71" t="s">
        <v>180</v>
      </c>
      <c r="AQ25" s="70" t="s">
        <v>195</v>
      </c>
      <c r="AR25" s="137" t="s">
        <v>1181</v>
      </c>
      <c r="AS25" s="140">
        <v>0</v>
      </c>
      <c r="AT25" s="140">
        <v>0</v>
      </c>
      <c r="AU25" s="140">
        <v>0</v>
      </c>
      <c r="AV25" s="140">
        <v>0</v>
      </c>
      <c r="AW25" s="140">
        <v>0</v>
      </c>
      <c r="AX25" s="140">
        <v>0</v>
      </c>
      <c r="AY25" s="140" t="s">
        <v>1164</v>
      </c>
      <c r="AZ25" s="140">
        <v>1</v>
      </c>
      <c r="BA25" s="140">
        <v>0</v>
      </c>
      <c r="BB25" s="140">
        <v>0</v>
      </c>
      <c r="BC25" s="140" t="s">
        <v>1164</v>
      </c>
      <c r="BD25" s="134">
        <v>1</v>
      </c>
      <c r="BE25" s="140">
        <v>0</v>
      </c>
      <c r="BF25" s="140">
        <v>0</v>
      </c>
      <c r="BG25" s="140">
        <v>0</v>
      </c>
      <c r="BH25" s="140">
        <f t="shared" si="8"/>
        <v>0</v>
      </c>
      <c r="BI25" s="73"/>
      <c r="BJ25" s="75" t="s">
        <v>914</v>
      </c>
      <c r="BK25" s="76">
        <f t="shared" si="1"/>
        <v>0</v>
      </c>
      <c r="BL25" s="77"/>
      <c r="BM25" s="77"/>
      <c r="BN25" s="77"/>
      <c r="BO25" s="77"/>
    </row>
    <row r="26" spans="1:67" ht="100.5" customHeight="1" x14ac:dyDescent="0.25">
      <c r="A26" s="142">
        <f t="shared" si="2"/>
        <v>19</v>
      </c>
      <c r="B26" s="137" t="s">
        <v>955</v>
      </c>
      <c r="C26" s="137" t="s">
        <v>4</v>
      </c>
      <c r="D26" s="137" t="s">
        <v>28</v>
      </c>
      <c r="E26" s="137" t="s">
        <v>24</v>
      </c>
      <c r="F26" s="137" t="s">
        <v>321</v>
      </c>
      <c r="G26" s="137" t="s">
        <v>95</v>
      </c>
      <c r="H26" s="137" t="s">
        <v>74</v>
      </c>
      <c r="I26" s="137" t="s">
        <v>44</v>
      </c>
      <c r="J26" s="133" t="s">
        <v>499</v>
      </c>
      <c r="K26" s="133" t="s">
        <v>344</v>
      </c>
      <c r="L26" s="137" t="s">
        <v>202</v>
      </c>
      <c r="M26" s="137" t="s">
        <v>1198</v>
      </c>
      <c r="N26" s="137" t="s">
        <v>101</v>
      </c>
      <c r="O26" s="137" t="s">
        <v>101</v>
      </c>
      <c r="P26" s="137" t="s">
        <v>101</v>
      </c>
      <c r="Q26" s="137" t="s">
        <v>101</v>
      </c>
      <c r="R26" s="137" t="s">
        <v>962</v>
      </c>
      <c r="S26" s="133" t="s">
        <v>1112</v>
      </c>
      <c r="T26" s="133" t="s">
        <v>915</v>
      </c>
      <c r="U26" s="137" t="s">
        <v>1113</v>
      </c>
      <c r="V26" s="137" t="s">
        <v>1114</v>
      </c>
      <c r="W26" s="137" t="s">
        <v>966</v>
      </c>
      <c r="X26" s="137" t="s">
        <v>966</v>
      </c>
      <c r="Y26" s="137" t="s">
        <v>101</v>
      </c>
      <c r="Z26" s="137" t="s">
        <v>1115</v>
      </c>
      <c r="AA26" s="137" t="s">
        <v>101</v>
      </c>
      <c r="AB26" s="137" t="s">
        <v>468</v>
      </c>
      <c r="AC26" s="70" t="s">
        <v>1116</v>
      </c>
      <c r="AD26" s="70" t="s">
        <v>1117</v>
      </c>
      <c r="AE26" s="70" t="s">
        <v>467</v>
      </c>
      <c r="AF26" s="70" t="s">
        <v>472</v>
      </c>
      <c r="AG26" s="70" t="s">
        <v>463</v>
      </c>
      <c r="AH26" s="148">
        <v>1</v>
      </c>
      <c r="AI26" s="72">
        <v>45292</v>
      </c>
      <c r="AJ26" s="72" t="s">
        <v>1172</v>
      </c>
      <c r="AK26" s="70" t="s">
        <v>207</v>
      </c>
      <c r="AL26" s="70" t="s">
        <v>436</v>
      </c>
      <c r="AM26" s="70" t="s">
        <v>916</v>
      </c>
      <c r="AN26" s="70" t="s">
        <v>471</v>
      </c>
      <c r="AO26" s="70" t="s">
        <v>101</v>
      </c>
      <c r="AP26" s="71" t="s">
        <v>180</v>
      </c>
      <c r="AQ26" s="70" t="s">
        <v>244</v>
      </c>
      <c r="AR26" s="137"/>
      <c r="AS26" s="140">
        <v>0</v>
      </c>
      <c r="AT26" s="140">
        <v>0</v>
      </c>
      <c r="AU26" s="140">
        <v>0</v>
      </c>
      <c r="AV26" s="140" t="s">
        <v>917</v>
      </c>
      <c r="AW26" s="140">
        <v>0</v>
      </c>
      <c r="AX26" s="140">
        <v>0</v>
      </c>
      <c r="AY26" s="140">
        <v>0</v>
      </c>
      <c r="AZ26" s="140">
        <v>0</v>
      </c>
      <c r="BA26" s="140">
        <v>0</v>
      </c>
      <c r="BB26" s="140">
        <v>0</v>
      </c>
      <c r="BC26" s="140" t="s">
        <v>1164</v>
      </c>
      <c r="BD26" s="134">
        <v>1</v>
      </c>
      <c r="BE26" s="140">
        <v>0</v>
      </c>
      <c r="BF26" s="140">
        <v>0</v>
      </c>
      <c r="BG26" s="140">
        <v>0</v>
      </c>
      <c r="BH26" s="140">
        <f t="shared" si="8"/>
        <v>0</v>
      </c>
      <c r="BI26" s="73"/>
      <c r="BJ26" s="75" t="s">
        <v>914</v>
      </c>
      <c r="BK26" s="76">
        <f t="shared" si="1"/>
        <v>0</v>
      </c>
      <c r="BL26" s="77"/>
      <c r="BM26" s="77"/>
      <c r="BN26" s="77"/>
      <c r="BO26" s="77"/>
    </row>
    <row r="27" spans="1:67" ht="100.5" customHeight="1" x14ac:dyDescent="0.25">
      <c r="A27" s="142">
        <f t="shared" si="2"/>
        <v>20</v>
      </c>
      <c r="B27" s="137" t="s">
        <v>956</v>
      </c>
      <c r="C27" s="137" t="s">
        <v>4</v>
      </c>
      <c r="D27" s="137" t="s">
        <v>28</v>
      </c>
      <c r="E27" s="137" t="s">
        <v>24</v>
      </c>
      <c r="F27" s="137" t="s">
        <v>340</v>
      </c>
      <c r="G27" s="137" t="s">
        <v>95</v>
      </c>
      <c r="H27" s="137" t="s">
        <v>74</v>
      </c>
      <c r="I27" s="137" t="s">
        <v>44</v>
      </c>
      <c r="J27" s="133" t="s">
        <v>508</v>
      </c>
      <c r="K27" s="133" t="s">
        <v>403</v>
      </c>
      <c r="L27" s="137" t="s">
        <v>202</v>
      </c>
      <c r="M27" s="137" t="s">
        <v>1199</v>
      </c>
      <c r="N27" s="137" t="s">
        <v>101</v>
      </c>
      <c r="O27" s="137" t="s">
        <v>101</v>
      </c>
      <c r="P27" s="137" t="s">
        <v>101</v>
      </c>
      <c r="Q27" s="137" t="s">
        <v>101</v>
      </c>
      <c r="R27" s="137" t="s">
        <v>962</v>
      </c>
      <c r="S27" s="133" t="s">
        <v>1118</v>
      </c>
      <c r="T27" s="133" t="s">
        <v>691</v>
      </c>
      <c r="U27" s="137" t="s">
        <v>1119</v>
      </c>
      <c r="V27" s="137" t="s">
        <v>1120</v>
      </c>
      <c r="W27" s="137" t="s">
        <v>1121</v>
      </c>
      <c r="X27" s="137" t="s">
        <v>1122</v>
      </c>
      <c r="Y27" s="137" t="s">
        <v>1123</v>
      </c>
      <c r="Z27" s="137" t="s">
        <v>1124</v>
      </c>
      <c r="AA27" s="137" t="s">
        <v>1125</v>
      </c>
      <c r="AB27" s="137" t="s">
        <v>474</v>
      </c>
      <c r="AC27" s="70" t="s">
        <v>1096</v>
      </c>
      <c r="AD27" s="70" t="s">
        <v>1126</v>
      </c>
      <c r="AE27" s="70" t="s">
        <v>467</v>
      </c>
      <c r="AF27" s="70" t="s">
        <v>466</v>
      </c>
      <c r="AG27" s="70" t="s">
        <v>475</v>
      </c>
      <c r="AH27" s="146">
        <v>1</v>
      </c>
      <c r="AI27" s="72">
        <v>45292</v>
      </c>
      <c r="AJ27" s="72">
        <v>45595</v>
      </c>
      <c r="AK27" s="70" t="s">
        <v>207</v>
      </c>
      <c r="AL27" s="70" t="s">
        <v>436</v>
      </c>
      <c r="AM27" s="70" t="s">
        <v>916</v>
      </c>
      <c r="AN27" s="70" t="s">
        <v>471</v>
      </c>
      <c r="AO27" s="70" t="s">
        <v>101</v>
      </c>
      <c r="AP27" s="71" t="s">
        <v>180</v>
      </c>
      <c r="AQ27" s="70" t="s">
        <v>195</v>
      </c>
      <c r="AR27" s="137" t="s">
        <v>1180</v>
      </c>
      <c r="AS27" s="139">
        <v>0</v>
      </c>
      <c r="AT27" s="139">
        <v>0</v>
      </c>
      <c r="AU27" s="139">
        <v>0.33</v>
      </c>
      <c r="AV27" s="135">
        <v>0.33</v>
      </c>
      <c r="AW27" s="139">
        <v>0</v>
      </c>
      <c r="AX27" s="139">
        <v>0</v>
      </c>
      <c r="AY27" s="139">
        <v>0.33</v>
      </c>
      <c r="AZ27" s="135">
        <v>0.33</v>
      </c>
      <c r="BA27" s="139">
        <v>0</v>
      </c>
      <c r="BB27" s="139">
        <v>0</v>
      </c>
      <c r="BC27" s="139">
        <v>0.34</v>
      </c>
      <c r="BD27" s="135">
        <f t="shared" ref="BD27:BD29" si="9">+BA27+BB27+BC27</f>
        <v>0.34</v>
      </c>
      <c r="BE27" s="139">
        <v>0</v>
      </c>
      <c r="BF27" s="139">
        <v>0</v>
      </c>
      <c r="BG27" s="139">
        <v>0</v>
      </c>
      <c r="BH27" s="135">
        <f t="shared" si="8"/>
        <v>0</v>
      </c>
      <c r="BI27" s="73"/>
      <c r="BJ27" s="75" t="s">
        <v>914</v>
      </c>
      <c r="BK27" s="136"/>
      <c r="BL27" s="77"/>
      <c r="BM27" s="77"/>
      <c r="BN27" s="77"/>
      <c r="BO27" s="77"/>
    </row>
    <row r="28" spans="1:67" ht="100.5" customHeight="1" x14ac:dyDescent="0.25">
      <c r="A28" s="142">
        <f t="shared" si="2"/>
        <v>21</v>
      </c>
      <c r="B28" s="137" t="s">
        <v>957</v>
      </c>
      <c r="C28" s="137" t="s">
        <v>4</v>
      </c>
      <c r="D28" s="137" t="s">
        <v>28</v>
      </c>
      <c r="E28" s="137" t="s">
        <v>24</v>
      </c>
      <c r="F28" s="137" t="s">
        <v>303</v>
      </c>
      <c r="G28" s="137" t="s">
        <v>95</v>
      </c>
      <c r="H28" s="137" t="s">
        <v>101</v>
      </c>
      <c r="I28" s="137" t="s">
        <v>44</v>
      </c>
      <c r="J28" s="133" t="s">
        <v>505</v>
      </c>
      <c r="K28" s="133" t="s">
        <v>385</v>
      </c>
      <c r="L28" s="137" t="s">
        <v>202</v>
      </c>
      <c r="M28" s="137" t="s">
        <v>1200</v>
      </c>
      <c r="N28" s="137" t="s">
        <v>101</v>
      </c>
      <c r="O28" s="137" t="s">
        <v>101</v>
      </c>
      <c r="P28" s="137" t="s">
        <v>101</v>
      </c>
      <c r="Q28" s="137" t="s">
        <v>101</v>
      </c>
      <c r="R28" s="137" t="s">
        <v>962</v>
      </c>
      <c r="S28" s="133" t="s">
        <v>1127</v>
      </c>
      <c r="T28" s="133" t="s">
        <v>1128</v>
      </c>
      <c r="U28" s="137" t="s">
        <v>1129</v>
      </c>
      <c r="V28" s="137" t="s">
        <v>1130</v>
      </c>
      <c r="W28" s="137" t="s">
        <v>1131</v>
      </c>
      <c r="X28" s="144" t="s">
        <v>1131</v>
      </c>
      <c r="Y28" s="137" t="s">
        <v>101</v>
      </c>
      <c r="Z28" s="137" t="s">
        <v>1132</v>
      </c>
      <c r="AA28" s="137" t="s">
        <v>101</v>
      </c>
      <c r="AB28" s="137" t="s">
        <v>474</v>
      </c>
      <c r="AC28" s="70" t="s">
        <v>1133</v>
      </c>
      <c r="AD28" s="70" t="s">
        <v>1134</v>
      </c>
      <c r="AE28" s="70" t="s">
        <v>467</v>
      </c>
      <c r="AF28" s="70" t="s">
        <v>472</v>
      </c>
      <c r="AG28" s="70" t="s">
        <v>475</v>
      </c>
      <c r="AH28" s="146">
        <v>1</v>
      </c>
      <c r="AI28" s="72">
        <v>45323</v>
      </c>
      <c r="AJ28" s="72">
        <v>45565</v>
      </c>
      <c r="AK28" s="70" t="s">
        <v>207</v>
      </c>
      <c r="AL28" s="70" t="s">
        <v>421</v>
      </c>
      <c r="AM28" s="70" t="s">
        <v>916</v>
      </c>
      <c r="AN28" s="70" t="s">
        <v>471</v>
      </c>
      <c r="AO28" s="70" t="s">
        <v>1179</v>
      </c>
      <c r="AP28" s="71" t="s">
        <v>180</v>
      </c>
      <c r="AQ28" s="70" t="s">
        <v>195</v>
      </c>
      <c r="AR28" s="137"/>
      <c r="AS28" s="139">
        <v>0</v>
      </c>
      <c r="AT28" s="139">
        <v>0</v>
      </c>
      <c r="AU28" s="139">
        <v>0.1</v>
      </c>
      <c r="AV28" s="135">
        <v>0.1</v>
      </c>
      <c r="AW28" s="139">
        <v>0</v>
      </c>
      <c r="AX28" s="139">
        <v>0</v>
      </c>
      <c r="AY28" s="139">
        <v>0.5</v>
      </c>
      <c r="AZ28" s="135">
        <v>0.5</v>
      </c>
      <c r="BA28" s="139">
        <v>0</v>
      </c>
      <c r="BB28" s="139">
        <v>0</v>
      </c>
      <c r="BC28" s="139">
        <v>0.4</v>
      </c>
      <c r="BD28" s="135">
        <f t="shared" si="9"/>
        <v>0.4</v>
      </c>
      <c r="BE28" s="139">
        <v>0</v>
      </c>
      <c r="BF28" s="139">
        <v>0</v>
      </c>
      <c r="BG28" s="139">
        <v>0</v>
      </c>
      <c r="BH28" s="135">
        <f t="shared" si="8"/>
        <v>0</v>
      </c>
      <c r="BI28" s="73"/>
      <c r="BJ28" s="75" t="s">
        <v>914</v>
      </c>
      <c r="BK28" s="76">
        <f t="shared" si="1"/>
        <v>0</v>
      </c>
      <c r="BL28" s="77"/>
      <c r="BM28" s="77"/>
      <c r="BN28" s="77"/>
      <c r="BO28" s="77"/>
    </row>
    <row r="29" spans="1:67" ht="100.5" customHeight="1" x14ac:dyDescent="0.25">
      <c r="A29" s="142">
        <f t="shared" si="2"/>
        <v>22</v>
      </c>
      <c r="B29" s="137" t="s">
        <v>958</v>
      </c>
      <c r="C29" s="137" t="s">
        <v>4</v>
      </c>
      <c r="D29" s="137" t="s">
        <v>28</v>
      </c>
      <c r="E29" s="137" t="s">
        <v>24</v>
      </c>
      <c r="F29" s="137" t="s">
        <v>303</v>
      </c>
      <c r="G29" s="137" t="s">
        <v>95</v>
      </c>
      <c r="H29" s="137" t="s">
        <v>101</v>
      </c>
      <c r="I29" s="137" t="s">
        <v>44</v>
      </c>
      <c r="J29" s="133" t="s">
        <v>505</v>
      </c>
      <c r="K29" s="133" t="s">
        <v>385</v>
      </c>
      <c r="L29" s="137" t="s">
        <v>202</v>
      </c>
      <c r="M29" s="137" t="s">
        <v>1201</v>
      </c>
      <c r="N29" s="137" t="s">
        <v>101</v>
      </c>
      <c r="O29" s="137" t="s">
        <v>101</v>
      </c>
      <c r="P29" s="137" t="s">
        <v>101</v>
      </c>
      <c r="Q29" s="137" t="s">
        <v>101</v>
      </c>
      <c r="R29" s="137" t="s">
        <v>962</v>
      </c>
      <c r="S29" s="133" t="s">
        <v>1135</v>
      </c>
      <c r="T29" s="133" t="s">
        <v>1136</v>
      </c>
      <c r="U29" s="137" t="s">
        <v>1137</v>
      </c>
      <c r="V29" s="137" t="s">
        <v>1138</v>
      </c>
      <c r="W29" s="137" t="s">
        <v>1131</v>
      </c>
      <c r="X29" s="137" t="s">
        <v>1131</v>
      </c>
      <c r="Y29" s="137" t="s">
        <v>101</v>
      </c>
      <c r="Z29" s="137" t="s">
        <v>1139</v>
      </c>
      <c r="AA29" s="137" t="s">
        <v>101</v>
      </c>
      <c r="AB29" s="137" t="s">
        <v>474</v>
      </c>
      <c r="AC29" s="70" t="s">
        <v>1140</v>
      </c>
      <c r="AD29" s="70" t="s">
        <v>1141</v>
      </c>
      <c r="AE29" s="70" t="s">
        <v>467</v>
      </c>
      <c r="AF29" s="70" t="s">
        <v>466</v>
      </c>
      <c r="AG29" s="70" t="s">
        <v>475</v>
      </c>
      <c r="AH29" s="146">
        <v>1</v>
      </c>
      <c r="AI29" s="72">
        <v>45323</v>
      </c>
      <c r="AJ29" s="72">
        <v>45565</v>
      </c>
      <c r="AK29" s="70" t="s">
        <v>207</v>
      </c>
      <c r="AL29" s="70" t="s">
        <v>421</v>
      </c>
      <c r="AM29" s="70" t="s">
        <v>916</v>
      </c>
      <c r="AN29" s="70" t="s">
        <v>471</v>
      </c>
      <c r="AO29" s="70" t="s">
        <v>1179</v>
      </c>
      <c r="AP29" s="71" t="s">
        <v>180</v>
      </c>
      <c r="AQ29" s="70" t="s">
        <v>195</v>
      </c>
      <c r="AR29" s="138"/>
      <c r="AS29" s="139">
        <v>0</v>
      </c>
      <c r="AT29" s="139">
        <v>0</v>
      </c>
      <c r="AU29" s="139">
        <v>0.1</v>
      </c>
      <c r="AV29" s="135">
        <v>0.1</v>
      </c>
      <c r="AW29" s="139">
        <v>0</v>
      </c>
      <c r="AX29" s="139">
        <v>0</v>
      </c>
      <c r="AY29" s="139">
        <v>0.5</v>
      </c>
      <c r="AZ29" s="135">
        <v>0.5</v>
      </c>
      <c r="BA29" s="139">
        <v>0</v>
      </c>
      <c r="BB29" s="139">
        <v>0</v>
      </c>
      <c r="BC29" s="139">
        <v>0.4</v>
      </c>
      <c r="BD29" s="135">
        <f t="shared" si="9"/>
        <v>0.4</v>
      </c>
      <c r="BE29" s="139">
        <v>0</v>
      </c>
      <c r="BF29" s="139">
        <v>0</v>
      </c>
      <c r="BG29" s="139">
        <v>0</v>
      </c>
      <c r="BH29" s="135">
        <f t="shared" si="8"/>
        <v>0</v>
      </c>
      <c r="BI29" s="73"/>
      <c r="BJ29" s="75" t="s">
        <v>914</v>
      </c>
      <c r="BK29" s="76">
        <f t="shared" si="1"/>
        <v>0</v>
      </c>
      <c r="BL29" s="77"/>
      <c r="BM29" s="77"/>
      <c r="BN29" s="77"/>
      <c r="BO29" s="77"/>
    </row>
    <row r="30" spans="1:67" ht="100.5" customHeight="1" x14ac:dyDescent="0.25">
      <c r="A30" s="142">
        <f t="shared" si="2"/>
        <v>23</v>
      </c>
      <c r="B30" s="137" t="s">
        <v>959</v>
      </c>
      <c r="C30" s="137" t="s">
        <v>4</v>
      </c>
      <c r="D30" s="137" t="s">
        <v>28</v>
      </c>
      <c r="E30" s="137" t="s">
        <v>24</v>
      </c>
      <c r="F30" s="137" t="s">
        <v>203</v>
      </c>
      <c r="G30" s="137" t="s">
        <v>95</v>
      </c>
      <c r="H30" s="137" t="s">
        <v>101</v>
      </c>
      <c r="I30" s="137" t="s">
        <v>44</v>
      </c>
      <c r="J30" s="133" t="s">
        <v>511</v>
      </c>
      <c r="K30" s="133" t="s">
        <v>408</v>
      </c>
      <c r="L30" s="137" t="s">
        <v>202</v>
      </c>
      <c r="M30" s="137" t="s">
        <v>1202</v>
      </c>
      <c r="N30" s="137" t="s">
        <v>101</v>
      </c>
      <c r="O30" s="137" t="s">
        <v>101</v>
      </c>
      <c r="P30" s="137" t="s">
        <v>101</v>
      </c>
      <c r="Q30" s="137" t="s">
        <v>101</v>
      </c>
      <c r="R30" s="137" t="s">
        <v>962</v>
      </c>
      <c r="S30" s="133" t="s">
        <v>1142</v>
      </c>
      <c r="T30" s="133" t="s">
        <v>975</v>
      </c>
      <c r="U30" s="137" t="s">
        <v>1143</v>
      </c>
      <c r="V30" s="137" t="s">
        <v>1144</v>
      </c>
      <c r="W30" s="137" t="s">
        <v>1145</v>
      </c>
      <c r="X30" s="137" t="s">
        <v>1145</v>
      </c>
      <c r="Y30" s="137" t="s">
        <v>101</v>
      </c>
      <c r="Z30" s="137" t="s">
        <v>254</v>
      </c>
      <c r="AA30" s="137" t="s">
        <v>101</v>
      </c>
      <c r="AB30" s="137" t="s">
        <v>468</v>
      </c>
      <c r="AC30" s="70" t="s">
        <v>1146</v>
      </c>
      <c r="AD30" s="70" t="s">
        <v>1147</v>
      </c>
      <c r="AE30" s="70" t="s">
        <v>467</v>
      </c>
      <c r="AF30" s="70" t="s">
        <v>472</v>
      </c>
      <c r="AG30" s="70" t="s">
        <v>463</v>
      </c>
      <c r="AH30" s="148">
        <v>1</v>
      </c>
      <c r="AI30" s="72">
        <v>45292</v>
      </c>
      <c r="AJ30" s="72">
        <v>45657</v>
      </c>
      <c r="AK30" s="70" t="s">
        <v>207</v>
      </c>
      <c r="AL30" s="70" t="s">
        <v>416</v>
      </c>
      <c r="AM30" s="70" t="s">
        <v>1171</v>
      </c>
      <c r="AN30" s="70" t="s">
        <v>471</v>
      </c>
      <c r="AO30" s="70" t="s">
        <v>1209</v>
      </c>
      <c r="AP30" s="71" t="s">
        <v>180</v>
      </c>
      <c r="AQ30" s="70" t="s">
        <v>244</v>
      </c>
      <c r="AR30" s="138"/>
      <c r="AS30" s="140">
        <v>0</v>
      </c>
      <c r="AT30" s="140">
        <v>0</v>
      </c>
      <c r="AU30" s="140">
        <v>0</v>
      </c>
      <c r="AV30" s="140" t="s">
        <v>917</v>
      </c>
      <c r="AW30" s="140">
        <v>0</v>
      </c>
      <c r="AX30" s="140">
        <v>0</v>
      </c>
      <c r="AY30" s="140" t="s">
        <v>1164</v>
      </c>
      <c r="AZ30" s="140" t="s">
        <v>1164</v>
      </c>
      <c r="BA30" s="140">
        <v>0</v>
      </c>
      <c r="BB30" s="140">
        <v>0</v>
      </c>
      <c r="BC30" s="140">
        <v>0</v>
      </c>
      <c r="BD30" s="134">
        <f>SUM(BA30:BC30)</f>
        <v>0</v>
      </c>
      <c r="BE30" s="140">
        <v>0</v>
      </c>
      <c r="BF30" s="140">
        <v>0</v>
      </c>
      <c r="BG30" s="140">
        <v>0</v>
      </c>
      <c r="BH30" s="140" t="s">
        <v>917</v>
      </c>
      <c r="BI30" s="73"/>
      <c r="BJ30" s="75" t="s">
        <v>914</v>
      </c>
      <c r="BK30" s="76">
        <f t="shared" si="1"/>
        <v>0</v>
      </c>
      <c r="BL30" s="77"/>
      <c r="BM30" s="77"/>
      <c r="BN30" s="77"/>
      <c r="BO30" s="77"/>
    </row>
    <row r="31" spans="1:67" ht="100.5" customHeight="1" x14ac:dyDescent="0.25">
      <c r="A31" s="142">
        <f t="shared" si="2"/>
        <v>24</v>
      </c>
      <c r="B31" s="137" t="s">
        <v>960</v>
      </c>
      <c r="C31" s="137" t="s">
        <v>4</v>
      </c>
      <c r="D31" s="137" t="s">
        <v>28</v>
      </c>
      <c r="E31" s="137" t="s">
        <v>24</v>
      </c>
      <c r="F31" s="137" t="s">
        <v>203</v>
      </c>
      <c r="G31" s="137" t="s">
        <v>95</v>
      </c>
      <c r="H31" s="137" t="s">
        <v>74</v>
      </c>
      <c r="I31" s="137" t="s">
        <v>44</v>
      </c>
      <c r="J31" s="133" t="s">
        <v>511</v>
      </c>
      <c r="K31" s="133" t="s">
        <v>408</v>
      </c>
      <c r="L31" s="137" t="s">
        <v>202</v>
      </c>
      <c r="M31" s="137" t="s">
        <v>1203</v>
      </c>
      <c r="N31" s="137" t="s">
        <v>101</v>
      </c>
      <c r="O31" s="137" t="s">
        <v>101</v>
      </c>
      <c r="P31" s="137" t="s">
        <v>101</v>
      </c>
      <c r="Q31" s="137" t="s">
        <v>101</v>
      </c>
      <c r="R31" s="137" t="s">
        <v>962</v>
      </c>
      <c r="S31" s="133" t="s">
        <v>1142</v>
      </c>
      <c r="T31" s="133" t="s">
        <v>975</v>
      </c>
      <c r="U31" s="137" t="s">
        <v>1148</v>
      </c>
      <c r="V31" s="137" t="s">
        <v>1149</v>
      </c>
      <c r="W31" s="137" t="s">
        <v>1150</v>
      </c>
      <c r="X31" s="137" t="s">
        <v>1151</v>
      </c>
      <c r="Y31" s="137" t="s">
        <v>1152</v>
      </c>
      <c r="Z31" s="137" t="s">
        <v>1153</v>
      </c>
      <c r="AA31" s="137" t="s">
        <v>1153</v>
      </c>
      <c r="AB31" s="137" t="s">
        <v>474</v>
      </c>
      <c r="AC31" s="70" t="s">
        <v>1154</v>
      </c>
      <c r="AD31" s="70" t="s">
        <v>1154</v>
      </c>
      <c r="AE31" s="70" t="s">
        <v>467</v>
      </c>
      <c r="AF31" s="70" t="s">
        <v>472</v>
      </c>
      <c r="AG31" s="70" t="s">
        <v>475</v>
      </c>
      <c r="AH31" s="146">
        <v>1</v>
      </c>
      <c r="AI31" s="72">
        <v>45292</v>
      </c>
      <c r="AJ31" s="72">
        <v>45626</v>
      </c>
      <c r="AK31" s="70" t="s">
        <v>207</v>
      </c>
      <c r="AL31" s="70" t="s">
        <v>416</v>
      </c>
      <c r="AM31" s="70" t="s">
        <v>1171</v>
      </c>
      <c r="AN31" s="70" t="s">
        <v>471</v>
      </c>
      <c r="AO31" s="70" t="s">
        <v>101</v>
      </c>
      <c r="AP31" s="71" t="s">
        <v>180</v>
      </c>
      <c r="AQ31" s="70" t="s">
        <v>195</v>
      </c>
      <c r="AR31" s="138"/>
      <c r="AS31" s="139">
        <v>0</v>
      </c>
      <c r="AT31" s="139">
        <v>0</v>
      </c>
      <c r="AU31" s="139">
        <v>0.25</v>
      </c>
      <c r="AV31" s="135">
        <v>0.25</v>
      </c>
      <c r="AW31" s="139">
        <v>0</v>
      </c>
      <c r="AX31" s="139">
        <v>0</v>
      </c>
      <c r="AY31" s="139">
        <v>0.25</v>
      </c>
      <c r="AZ31" s="135">
        <v>0.25</v>
      </c>
      <c r="BA31" s="139">
        <v>0</v>
      </c>
      <c r="BB31" s="139">
        <v>0</v>
      </c>
      <c r="BC31" s="139">
        <v>0.25</v>
      </c>
      <c r="BD31" s="135">
        <f>+BA31+BB31+BC31</f>
        <v>0.25</v>
      </c>
      <c r="BE31" s="139">
        <v>0</v>
      </c>
      <c r="BF31" s="139">
        <v>0</v>
      </c>
      <c r="BG31" s="139">
        <v>0.25</v>
      </c>
      <c r="BH31" s="135">
        <f>SUM(BE31:BG31)</f>
        <v>0.25</v>
      </c>
      <c r="BI31" s="73"/>
      <c r="BJ31" s="75" t="s">
        <v>914</v>
      </c>
      <c r="BK31" s="76">
        <f t="shared" si="1"/>
        <v>0</v>
      </c>
      <c r="BL31" s="77"/>
      <c r="BM31" s="77"/>
      <c r="BN31" s="77"/>
      <c r="BO31" s="77"/>
    </row>
    <row r="32" spans="1:67" ht="100.5" customHeight="1" x14ac:dyDescent="0.25">
      <c r="A32" s="142">
        <f t="shared" si="2"/>
        <v>25</v>
      </c>
      <c r="B32" s="137" t="s">
        <v>961</v>
      </c>
      <c r="C32" s="137" t="s">
        <v>4</v>
      </c>
      <c r="D32" s="137" t="s">
        <v>28</v>
      </c>
      <c r="E32" s="137" t="s">
        <v>24</v>
      </c>
      <c r="F32" s="137" t="s">
        <v>235</v>
      </c>
      <c r="G32" s="137" t="s">
        <v>95</v>
      </c>
      <c r="H32" s="137" t="s">
        <v>62</v>
      </c>
      <c r="I32" s="137" t="s">
        <v>44</v>
      </c>
      <c r="J32" s="133" t="s">
        <v>508</v>
      </c>
      <c r="K32" s="133" t="s">
        <v>393</v>
      </c>
      <c r="L32" s="137" t="s">
        <v>202</v>
      </c>
      <c r="M32" s="137" t="s">
        <v>1204</v>
      </c>
      <c r="N32" s="137" t="s">
        <v>101</v>
      </c>
      <c r="O32" s="137" t="s">
        <v>101</v>
      </c>
      <c r="P32" s="137" t="s">
        <v>101</v>
      </c>
      <c r="Q32" s="137" t="s">
        <v>101</v>
      </c>
      <c r="R32" s="137" t="s">
        <v>962</v>
      </c>
      <c r="S32" s="133" t="s">
        <v>1155</v>
      </c>
      <c r="T32" s="133" t="s">
        <v>1156</v>
      </c>
      <c r="U32" s="137" t="s">
        <v>1157</v>
      </c>
      <c r="V32" s="137" t="s">
        <v>1158</v>
      </c>
      <c r="W32" s="137" t="s">
        <v>1159</v>
      </c>
      <c r="X32" s="137" t="s">
        <v>1160</v>
      </c>
      <c r="Y32" s="137" t="s">
        <v>4</v>
      </c>
      <c r="Z32" s="137" t="s">
        <v>1161</v>
      </c>
      <c r="AA32" s="137" t="s">
        <v>4</v>
      </c>
      <c r="AB32" s="137" t="s">
        <v>468</v>
      </c>
      <c r="AC32" s="70" t="s">
        <v>1162</v>
      </c>
      <c r="AD32" s="70" t="s">
        <v>1163</v>
      </c>
      <c r="AE32" s="70" t="s">
        <v>467</v>
      </c>
      <c r="AF32" s="70" t="s">
        <v>466</v>
      </c>
      <c r="AG32" s="70" t="s">
        <v>475</v>
      </c>
      <c r="AH32" s="148">
        <v>3</v>
      </c>
      <c r="AI32" s="72">
        <v>45474</v>
      </c>
      <c r="AJ32" s="72">
        <v>45657</v>
      </c>
      <c r="AK32" s="70" t="s">
        <v>207</v>
      </c>
      <c r="AL32" s="70" t="s">
        <v>441</v>
      </c>
      <c r="AM32" s="70" t="s">
        <v>1170</v>
      </c>
      <c r="AN32" s="70" t="s">
        <v>465</v>
      </c>
      <c r="AO32" s="70" t="s">
        <v>1209</v>
      </c>
      <c r="AP32" s="71" t="s">
        <v>180</v>
      </c>
      <c r="AQ32" s="70" t="s">
        <v>244</v>
      </c>
      <c r="AR32" s="138" t="s">
        <v>1178</v>
      </c>
      <c r="AS32" s="140">
        <v>0</v>
      </c>
      <c r="AT32" s="140">
        <v>0</v>
      </c>
      <c r="AU32" s="140">
        <v>0</v>
      </c>
      <c r="AV32" s="140" t="s">
        <v>917</v>
      </c>
      <c r="AW32" s="140">
        <v>0</v>
      </c>
      <c r="AX32" s="140">
        <v>0</v>
      </c>
      <c r="AY32" s="140">
        <v>0</v>
      </c>
      <c r="AZ32" s="140" t="s">
        <v>917</v>
      </c>
      <c r="BA32" s="140">
        <v>0</v>
      </c>
      <c r="BB32" s="140">
        <v>0</v>
      </c>
      <c r="BC32" s="140" t="s">
        <v>1164</v>
      </c>
      <c r="BD32" s="140" t="s">
        <v>1164</v>
      </c>
      <c r="BE32" s="140">
        <v>0</v>
      </c>
      <c r="BF32" s="140" t="s">
        <v>1164</v>
      </c>
      <c r="BG32" s="140" t="s">
        <v>1165</v>
      </c>
      <c r="BH32" s="140" t="s">
        <v>1165</v>
      </c>
      <c r="BI32" s="73"/>
      <c r="BJ32" s="75" t="s">
        <v>914</v>
      </c>
      <c r="BK32" s="76">
        <f t="shared" si="1"/>
        <v>0</v>
      </c>
      <c r="BL32" s="77"/>
      <c r="BM32" s="77"/>
      <c r="BN32" s="77"/>
      <c r="BO32" s="77"/>
    </row>
    <row r="33" spans="1:67" ht="11.25" customHeight="1" x14ac:dyDescent="0.25">
      <c r="A33" s="12"/>
      <c r="B33" s="12"/>
      <c r="C33" s="12"/>
      <c r="D33" s="12"/>
      <c r="E33" s="12"/>
      <c r="F33" s="12"/>
      <c r="G33" s="12"/>
      <c r="H33" s="12"/>
      <c r="I33" s="12"/>
      <c r="J33" s="12"/>
      <c r="K33" s="12"/>
      <c r="L33" s="12"/>
      <c r="M33" s="12"/>
      <c r="N33" s="12"/>
      <c r="O33" s="12"/>
      <c r="P33" s="12"/>
      <c r="Q33" s="12"/>
      <c r="R33" s="12"/>
      <c r="S33" s="12"/>
      <c r="T33" s="12"/>
      <c r="U33" s="77"/>
      <c r="V33" s="77"/>
      <c r="W33" s="77"/>
      <c r="X33" s="77"/>
      <c r="Y33" s="77"/>
      <c r="Z33" s="77"/>
      <c r="AA33" s="77"/>
      <c r="AB33" s="77"/>
      <c r="AC33" s="77"/>
      <c r="AD33" s="77"/>
      <c r="AE33" s="77"/>
      <c r="AF33" s="77"/>
      <c r="AG33" s="77"/>
      <c r="AH33" s="12"/>
      <c r="AI33" s="77"/>
      <c r="AJ33" s="77"/>
      <c r="AK33" s="12"/>
      <c r="AL33" s="12"/>
      <c r="AM33" s="12"/>
      <c r="AN33" s="12"/>
      <c r="AO33" s="12"/>
      <c r="AP33" s="12"/>
      <c r="AQ33" s="12"/>
      <c r="AR33" s="12"/>
      <c r="AS33" s="77"/>
      <c r="AT33" s="77"/>
      <c r="AU33" s="77"/>
      <c r="AV33" s="77"/>
      <c r="AW33" s="77"/>
      <c r="AX33" s="77"/>
      <c r="AY33" s="77"/>
      <c r="AZ33" s="77"/>
      <c r="BA33" s="77"/>
      <c r="BB33" s="77"/>
      <c r="BC33" s="77"/>
      <c r="BD33" s="77"/>
      <c r="BE33" s="77"/>
      <c r="BF33" s="77"/>
      <c r="BG33" s="77"/>
      <c r="BH33" s="77"/>
      <c r="BI33" s="77"/>
      <c r="BJ33" s="77"/>
      <c r="BK33" s="77"/>
      <c r="BL33" s="77"/>
      <c r="BM33" s="77"/>
      <c r="BN33" s="77"/>
      <c r="BO33" s="77"/>
    </row>
    <row r="34" spans="1:67" ht="11.25" customHeight="1" x14ac:dyDescent="0.25">
      <c r="A34" s="12"/>
      <c r="B34" s="12"/>
      <c r="C34" s="12"/>
      <c r="D34" s="12"/>
      <c r="E34" s="12"/>
      <c r="F34" s="12"/>
      <c r="G34" s="12"/>
      <c r="H34" s="12"/>
      <c r="I34" s="12"/>
      <c r="J34" s="12"/>
      <c r="K34" s="12"/>
      <c r="L34" s="12"/>
      <c r="M34" s="12"/>
      <c r="N34" s="12"/>
      <c r="O34" s="12"/>
      <c r="P34" s="12"/>
      <c r="Q34" s="12"/>
      <c r="R34" s="12"/>
      <c r="S34" s="12"/>
      <c r="T34" s="12"/>
      <c r="U34" s="77"/>
      <c r="V34" s="77"/>
      <c r="W34" s="77"/>
      <c r="X34" s="77"/>
      <c r="Y34" s="77"/>
      <c r="Z34" s="77"/>
      <c r="AA34" s="77"/>
      <c r="AB34" s="77"/>
      <c r="AC34" s="77"/>
      <c r="AD34" s="77"/>
      <c r="AE34" s="77"/>
      <c r="AF34" s="77"/>
      <c r="AG34" s="77"/>
      <c r="AH34" s="12"/>
      <c r="AI34" s="77"/>
      <c r="AJ34" s="77"/>
      <c r="AK34" s="12"/>
      <c r="AL34" s="12"/>
      <c r="AM34" s="12"/>
      <c r="AN34" s="12"/>
      <c r="AO34" s="12"/>
      <c r="AP34" s="12"/>
      <c r="AQ34" s="12"/>
      <c r="AR34" s="12"/>
      <c r="AS34" s="77"/>
      <c r="AT34" s="77"/>
      <c r="AU34" s="77"/>
      <c r="AV34" s="77"/>
      <c r="AW34" s="77"/>
      <c r="AX34" s="77"/>
      <c r="AY34" s="77"/>
      <c r="AZ34" s="77"/>
      <c r="BA34" s="77"/>
      <c r="BB34" s="77"/>
      <c r="BC34" s="77"/>
      <c r="BD34" s="77"/>
      <c r="BE34" s="77"/>
      <c r="BF34" s="77"/>
      <c r="BG34" s="77"/>
      <c r="BH34" s="77"/>
      <c r="BI34" s="77"/>
      <c r="BJ34" s="77"/>
      <c r="BK34" s="77"/>
      <c r="BL34" s="77"/>
      <c r="BM34" s="77"/>
      <c r="BN34" s="77"/>
      <c r="BO34" s="77"/>
    </row>
    <row r="35" spans="1:67" ht="11.25" customHeight="1" x14ac:dyDescent="0.25">
      <c r="A35" s="12"/>
      <c r="B35" s="12"/>
      <c r="C35" s="12"/>
      <c r="D35" s="12"/>
      <c r="E35" s="12"/>
      <c r="F35" s="12"/>
      <c r="G35" s="12"/>
      <c r="H35" s="12"/>
      <c r="I35" s="12"/>
      <c r="J35" s="12"/>
      <c r="K35" s="12"/>
      <c r="L35" s="12"/>
      <c r="M35" s="12"/>
      <c r="N35" s="12"/>
      <c r="O35" s="12"/>
      <c r="P35" s="12"/>
      <c r="Q35" s="12"/>
      <c r="R35" s="12"/>
      <c r="S35" s="12"/>
      <c r="T35" s="12"/>
      <c r="U35" s="77"/>
      <c r="V35" s="77"/>
      <c r="W35" s="77"/>
      <c r="X35" s="77"/>
      <c r="Y35" s="77"/>
      <c r="Z35" s="77"/>
      <c r="AA35" s="77"/>
      <c r="AB35" s="77"/>
      <c r="AC35" s="77"/>
      <c r="AD35" s="77"/>
      <c r="AE35" s="77"/>
      <c r="AF35" s="77"/>
      <c r="AG35" s="77"/>
      <c r="AH35" s="12"/>
      <c r="AI35" s="77"/>
      <c r="AJ35" s="77"/>
      <c r="AK35" s="12"/>
      <c r="AL35" s="12"/>
      <c r="AM35" s="12"/>
      <c r="AN35" s="12"/>
      <c r="AO35" s="12"/>
      <c r="AP35" s="12"/>
      <c r="AQ35" s="12"/>
      <c r="AR35" s="12"/>
      <c r="AS35" s="77"/>
      <c r="AT35" s="77"/>
      <c r="AU35" s="77"/>
      <c r="AV35" s="77"/>
      <c r="AW35" s="77"/>
      <c r="AX35" s="77"/>
      <c r="AY35" s="77"/>
      <c r="AZ35" s="77"/>
      <c r="BA35" s="77"/>
      <c r="BB35" s="77"/>
      <c r="BC35" s="77"/>
      <c r="BD35" s="77"/>
      <c r="BE35" s="77"/>
      <c r="BF35" s="77"/>
      <c r="BG35" s="77"/>
      <c r="BH35" s="77"/>
      <c r="BI35" s="77"/>
      <c r="BJ35" s="77"/>
      <c r="BK35" s="77"/>
      <c r="BL35" s="77"/>
      <c r="BM35" s="77"/>
      <c r="BN35" s="77"/>
      <c r="BO35" s="77"/>
    </row>
    <row r="36" spans="1:67" ht="11.25" customHeight="1" x14ac:dyDescent="0.25">
      <c r="A36" s="12"/>
      <c r="B36" s="12"/>
      <c r="C36" s="12"/>
      <c r="D36" s="12"/>
      <c r="E36" s="12"/>
      <c r="F36" s="12"/>
      <c r="G36" s="12"/>
      <c r="H36" s="12"/>
      <c r="I36" s="12"/>
      <c r="J36" s="12"/>
      <c r="K36" s="12"/>
      <c r="L36" s="12"/>
      <c r="M36" s="12"/>
      <c r="N36" s="12"/>
      <c r="O36" s="12"/>
      <c r="P36" s="12"/>
      <c r="Q36" s="12"/>
      <c r="R36" s="12"/>
      <c r="S36" s="12"/>
      <c r="T36" s="12"/>
      <c r="U36" s="77"/>
      <c r="V36" s="77"/>
      <c r="W36" s="77"/>
      <c r="X36" s="77"/>
      <c r="Y36" s="77"/>
      <c r="Z36" s="77"/>
      <c r="AA36" s="77"/>
      <c r="AB36" s="77"/>
      <c r="AC36" s="77"/>
      <c r="AD36" s="77"/>
      <c r="AE36" s="77"/>
      <c r="AF36" s="77"/>
      <c r="AG36" s="77"/>
      <c r="AH36" s="12"/>
      <c r="AI36" s="77"/>
      <c r="AJ36" s="77"/>
      <c r="AK36" s="12"/>
      <c r="AL36" s="12"/>
      <c r="AM36" s="12"/>
      <c r="AN36" s="12"/>
      <c r="AO36" s="12"/>
      <c r="AP36" s="12"/>
      <c r="AQ36" s="12"/>
      <c r="AR36" s="12"/>
      <c r="AS36" s="77"/>
      <c r="AT36" s="77"/>
      <c r="AU36" s="77"/>
      <c r="AV36" s="77"/>
      <c r="AW36" s="77"/>
      <c r="AX36" s="77"/>
      <c r="AY36" s="77"/>
      <c r="AZ36" s="77"/>
      <c r="BA36" s="77"/>
      <c r="BB36" s="77"/>
      <c r="BC36" s="77"/>
      <c r="BD36" s="77"/>
      <c r="BE36" s="77"/>
      <c r="BF36" s="77"/>
      <c r="BG36" s="77"/>
      <c r="BH36" s="77"/>
      <c r="BI36" s="77"/>
      <c r="BJ36" s="77"/>
      <c r="BK36" s="77"/>
      <c r="BL36" s="77"/>
      <c r="BM36" s="77"/>
      <c r="BN36" s="77"/>
      <c r="BO36" s="77"/>
    </row>
    <row r="37" spans="1:67" ht="11.25" customHeight="1" x14ac:dyDescent="0.25">
      <c r="A37" s="12"/>
      <c r="B37" s="12"/>
      <c r="C37" s="12"/>
      <c r="D37" s="12"/>
      <c r="E37" s="12"/>
      <c r="F37" s="12"/>
      <c r="G37" s="12"/>
      <c r="H37" s="12"/>
      <c r="I37" s="12"/>
      <c r="J37" s="12"/>
      <c r="K37" s="12"/>
      <c r="L37" s="12"/>
      <c r="M37" s="12"/>
      <c r="N37" s="12"/>
      <c r="O37" s="12"/>
      <c r="P37" s="12"/>
      <c r="Q37" s="12"/>
      <c r="R37" s="12"/>
      <c r="S37" s="12"/>
      <c r="T37" s="12"/>
      <c r="U37" s="77"/>
      <c r="V37" s="77"/>
      <c r="W37" s="77"/>
      <c r="X37" s="77"/>
      <c r="Y37" s="77"/>
      <c r="Z37" s="77"/>
      <c r="AA37" s="77"/>
      <c r="AB37" s="77"/>
      <c r="AC37" s="77"/>
      <c r="AD37" s="77"/>
      <c r="AE37" s="77"/>
      <c r="AF37" s="77"/>
      <c r="AG37" s="77"/>
      <c r="AH37" s="12"/>
      <c r="AI37" s="77"/>
      <c r="AJ37" s="77"/>
      <c r="AK37" s="12"/>
      <c r="AL37" s="12"/>
      <c r="AM37" s="12"/>
      <c r="AN37" s="12"/>
      <c r="AO37" s="12"/>
      <c r="AP37" s="12"/>
      <c r="AQ37" s="12"/>
      <c r="AR37" s="12"/>
      <c r="AS37" s="77"/>
      <c r="AT37" s="77"/>
      <c r="AU37" s="77"/>
      <c r="AV37" s="77"/>
      <c r="AW37" s="77"/>
      <c r="AX37" s="77"/>
      <c r="AY37" s="77"/>
      <c r="AZ37" s="77"/>
      <c r="BA37" s="77"/>
      <c r="BB37" s="77"/>
      <c r="BC37" s="77"/>
      <c r="BD37" s="77"/>
      <c r="BE37" s="77"/>
      <c r="BF37" s="77"/>
      <c r="BG37" s="77"/>
      <c r="BH37" s="77"/>
      <c r="BI37" s="77"/>
      <c r="BJ37" s="77"/>
      <c r="BK37" s="77"/>
      <c r="BL37" s="77"/>
      <c r="BM37" s="77"/>
      <c r="BN37" s="77"/>
      <c r="BO37" s="77"/>
    </row>
    <row r="38" spans="1:67" ht="11.25" customHeight="1" x14ac:dyDescent="0.25">
      <c r="A38" s="12"/>
      <c r="B38" s="12"/>
      <c r="C38" s="12"/>
      <c r="D38" s="12"/>
      <c r="E38" s="12"/>
      <c r="F38" s="12"/>
      <c r="G38" s="12"/>
      <c r="H38" s="12"/>
      <c r="I38" s="12"/>
      <c r="J38" s="12"/>
      <c r="K38" s="12"/>
      <c r="L38" s="12"/>
      <c r="M38" s="12"/>
      <c r="N38" s="12"/>
      <c r="O38" s="12"/>
      <c r="P38" s="12"/>
      <c r="Q38" s="12"/>
      <c r="R38" s="12"/>
      <c r="S38" s="12"/>
      <c r="T38" s="12"/>
      <c r="U38" s="77"/>
      <c r="V38" s="77"/>
      <c r="W38" s="77"/>
      <c r="X38" s="77"/>
      <c r="Y38" s="77"/>
      <c r="Z38" s="77"/>
      <c r="AA38" s="77"/>
      <c r="AB38" s="77"/>
      <c r="AC38" s="77"/>
      <c r="AD38" s="77"/>
      <c r="AE38" s="77"/>
      <c r="AF38" s="77"/>
      <c r="AG38" s="77"/>
      <c r="AH38" s="12"/>
      <c r="AI38" s="77"/>
      <c r="AJ38" s="77"/>
      <c r="AK38" s="12"/>
      <c r="AL38" s="12"/>
      <c r="AM38" s="12"/>
      <c r="AN38" s="12"/>
      <c r="AO38" s="12"/>
      <c r="AP38" s="12"/>
      <c r="AQ38" s="12"/>
      <c r="AR38" s="12"/>
      <c r="AS38" s="77"/>
      <c r="AT38" s="77"/>
      <c r="AU38" s="77"/>
      <c r="AV38" s="77"/>
      <c r="AW38" s="77"/>
      <c r="AX38" s="77"/>
      <c r="AY38" s="77"/>
      <c r="AZ38" s="77"/>
      <c r="BA38" s="77"/>
      <c r="BB38" s="77"/>
      <c r="BC38" s="77"/>
      <c r="BD38" s="77"/>
      <c r="BE38" s="77"/>
      <c r="BF38" s="77"/>
      <c r="BG38" s="77"/>
      <c r="BH38" s="77"/>
      <c r="BI38" s="77"/>
      <c r="BJ38" s="77"/>
      <c r="BK38" s="77"/>
      <c r="BL38" s="77"/>
      <c r="BM38" s="77"/>
      <c r="BN38" s="77"/>
      <c r="BO38" s="77"/>
    </row>
    <row r="39" spans="1:67" ht="11.25" customHeight="1" x14ac:dyDescent="0.25">
      <c r="A39" s="12"/>
      <c r="B39" s="12"/>
      <c r="C39" s="12"/>
      <c r="D39" s="12"/>
      <c r="E39" s="12"/>
      <c r="F39" s="12"/>
      <c r="G39" s="12"/>
      <c r="H39" s="12"/>
      <c r="I39" s="12"/>
      <c r="J39" s="12"/>
      <c r="K39" s="12"/>
      <c r="L39" s="12"/>
      <c r="M39" s="12"/>
      <c r="N39" s="12"/>
      <c r="O39" s="12"/>
      <c r="P39" s="12"/>
      <c r="Q39" s="12"/>
      <c r="R39" s="12"/>
      <c r="S39" s="12"/>
      <c r="T39" s="12"/>
      <c r="U39" s="77"/>
      <c r="V39" s="77"/>
      <c r="W39" s="77"/>
      <c r="X39" s="77"/>
      <c r="Y39" s="77"/>
      <c r="Z39" s="77"/>
      <c r="AA39" s="77"/>
      <c r="AB39" s="77"/>
      <c r="AC39" s="77"/>
      <c r="AD39" s="77"/>
      <c r="AE39" s="77"/>
      <c r="AF39" s="77"/>
      <c r="AG39" s="77"/>
      <c r="AH39" s="12"/>
      <c r="AI39" s="77"/>
      <c r="AJ39" s="77"/>
      <c r="AK39" s="12"/>
      <c r="AL39" s="12"/>
      <c r="AM39" s="12"/>
      <c r="AN39" s="12"/>
      <c r="AO39" s="12"/>
      <c r="AP39" s="12"/>
      <c r="AQ39" s="12"/>
      <c r="AR39" s="12"/>
      <c r="AS39" s="77"/>
      <c r="AT39" s="77"/>
      <c r="AU39" s="77"/>
      <c r="AV39" s="77"/>
      <c r="AW39" s="77"/>
      <c r="AX39" s="77"/>
      <c r="AY39" s="77"/>
      <c r="AZ39" s="77"/>
      <c r="BA39" s="77"/>
      <c r="BB39" s="77"/>
      <c r="BC39" s="77"/>
      <c r="BD39" s="77"/>
      <c r="BE39" s="77"/>
      <c r="BF39" s="77"/>
      <c r="BG39" s="77"/>
      <c r="BH39" s="77"/>
      <c r="BI39" s="77"/>
      <c r="BJ39" s="77"/>
      <c r="BK39" s="77"/>
      <c r="BL39" s="77"/>
      <c r="BM39" s="77"/>
      <c r="BN39" s="77"/>
      <c r="BO39" s="77"/>
    </row>
    <row r="40" spans="1:67" ht="11.25" customHeight="1" x14ac:dyDescent="0.25">
      <c r="A40" s="12"/>
      <c r="B40" s="12"/>
      <c r="C40" s="12"/>
      <c r="D40" s="12"/>
      <c r="E40" s="12"/>
      <c r="F40" s="12"/>
      <c r="G40" s="12"/>
      <c r="H40" s="12"/>
      <c r="I40" s="12"/>
      <c r="J40" s="12"/>
      <c r="K40" s="12"/>
      <c r="L40" s="12"/>
      <c r="M40" s="12"/>
      <c r="N40" s="12"/>
      <c r="O40" s="12"/>
      <c r="P40" s="12"/>
      <c r="Q40" s="12"/>
      <c r="R40" s="12"/>
      <c r="S40" s="12"/>
      <c r="T40" s="12"/>
      <c r="U40" s="77"/>
      <c r="V40" s="77"/>
      <c r="W40" s="77"/>
      <c r="X40" s="77"/>
      <c r="Y40" s="77"/>
      <c r="Z40" s="77"/>
      <c r="AA40" s="77"/>
      <c r="AB40" s="77"/>
      <c r="AC40" s="77"/>
      <c r="AD40" s="77"/>
      <c r="AE40" s="77"/>
      <c r="AF40" s="77"/>
      <c r="AG40" s="77"/>
      <c r="AH40" s="12"/>
      <c r="AI40" s="77"/>
      <c r="AJ40" s="77"/>
      <c r="AK40" s="12"/>
      <c r="AL40" s="12"/>
      <c r="AM40" s="12"/>
      <c r="AN40" s="12"/>
      <c r="AO40" s="12"/>
      <c r="AP40" s="12"/>
      <c r="AQ40" s="12"/>
      <c r="AR40" s="12"/>
      <c r="AS40" s="77"/>
      <c r="AT40" s="77"/>
      <c r="AU40" s="77"/>
      <c r="AV40" s="77"/>
      <c r="AW40" s="77"/>
      <c r="AX40" s="77"/>
      <c r="AY40" s="77"/>
      <c r="AZ40" s="77"/>
      <c r="BA40" s="77"/>
      <c r="BB40" s="77"/>
      <c r="BC40" s="77"/>
      <c r="BD40" s="77"/>
      <c r="BE40" s="77"/>
      <c r="BF40" s="77"/>
      <c r="BG40" s="77"/>
      <c r="BH40" s="77"/>
      <c r="BI40" s="77"/>
      <c r="BJ40" s="77"/>
      <c r="BK40" s="77"/>
      <c r="BL40" s="77"/>
      <c r="BM40" s="77"/>
      <c r="BN40" s="77"/>
      <c r="BO40" s="77"/>
    </row>
    <row r="41" spans="1:67" ht="11.25" customHeight="1" x14ac:dyDescent="0.25">
      <c r="A41" s="12"/>
      <c r="B41" s="12"/>
      <c r="C41" s="12"/>
      <c r="D41" s="12"/>
      <c r="E41" s="12"/>
      <c r="F41" s="12"/>
      <c r="G41" s="12"/>
      <c r="H41" s="12"/>
      <c r="I41" s="12"/>
      <c r="J41" s="12"/>
      <c r="K41" s="12"/>
      <c r="L41" s="12"/>
      <c r="M41" s="12"/>
      <c r="N41" s="12"/>
      <c r="O41" s="12"/>
      <c r="P41" s="12"/>
      <c r="Q41" s="12"/>
      <c r="R41" s="12"/>
      <c r="S41" s="12"/>
      <c r="T41" s="12"/>
      <c r="U41" s="77"/>
      <c r="V41" s="77"/>
      <c r="W41" s="77"/>
      <c r="X41" s="77"/>
      <c r="Y41" s="77"/>
      <c r="Z41" s="77"/>
      <c r="AA41" s="77"/>
      <c r="AB41" s="77"/>
      <c r="AC41" s="77"/>
      <c r="AD41" s="77"/>
      <c r="AE41" s="77"/>
      <c r="AF41" s="77"/>
      <c r="AG41" s="77"/>
      <c r="AH41" s="12"/>
      <c r="AI41" s="77"/>
      <c r="AJ41" s="77"/>
      <c r="AK41" s="12"/>
      <c r="AL41" s="12"/>
      <c r="AM41" s="12"/>
      <c r="AN41" s="12"/>
      <c r="AO41" s="12"/>
      <c r="AP41" s="12"/>
      <c r="AQ41" s="12"/>
      <c r="AR41" s="12"/>
      <c r="AS41" s="77"/>
      <c r="AT41" s="77"/>
      <c r="AU41" s="77"/>
      <c r="AV41" s="77"/>
      <c r="AW41" s="77"/>
      <c r="AX41" s="77"/>
      <c r="AY41" s="77"/>
      <c r="AZ41" s="77"/>
      <c r="BA41" s="77"/>
      <c r="BB41" s="77"/>
      <c r="BC41" s="77"/>
      <c r="BD41" s="77"/>
      <c r="BE41" s="77"/>
      <c r="BF41" s="77"/>
      <c r="BG41" s="77"/>
      <c r="BH41" s="77"/>
      <c r="BI41" s="77"/>
      <c r="BJ41" s="77"/>
      <c r="BK41" s="77"/>
      <c r="BL41" s="77"/>
      <c r="BM41" s="77"/>
      <c r="BN41" s="77"/>
      <c r="BO41" s="77"/>
    </row>
    <row r="42" spans="1:67" ht="11.25" customHeight="1" x14ac:dyDescent="0.25">
      <c r="A42" s="12"/>
      <c r="B42" s="12"/>
      <c r="C42" s="12"/>
      <c r="D42" s="12"/>
      <c r="E42" s="12"/>
      <c r="F42" s="12"/>
      <c r="G42" s="12"/>
      <c r="H42" s="12"/>
      <c r="I42" s="12"/>
      <c r="J42" s="12"/>
      <c r="K42" s="12"/>
      <c r="L42" s="12"/>
      <c r="M42" s="12"/>
      <c r="N42" s="12"/>
      <c r="O42" s="12"/>
      <c r="P42" s="12"/>
      <c r="Q42" s="12"/>
      <c r="R42" s="12"/>
      <c r="S42" s="12"/>
      <c r="T42" s="12"/>
      <c r="U42" s="77"/>
      <c r="V42" s="77"/>
      <c r="W42" s="77"/>
      <c r="X42" s="77"/>
      <c r="Y42" s="77"/>
      <c r="Z42" s="77"/>
      <c r="AA42" s="77"/>
      <c r="AB42" s="77"/>
      <c r="AC42" s="77"/>
      <c r="AD42" s="77"/>
      <c r="AE42" s="77"/>
      <c r="AF42" s="77"/>
      <c r="AG42" s="77"/>
      <c r="AH42" s="12"/>
      <c r="AI42" s="77"/>
      <c r="AJ42" s="77"/>
      <c r="AK42" s="12"/>
      <c r="AL42" s="12"/>
      <c r="AM42" s="12"/>
      <c r="AN42" s="12"/>
      <c r="AO42" s="12"/>
      <c r="AP42" s="12"/>
      <c r="AQ42" s="12"/>
      <c r="AR42" s="12"/>
      <c r="AS42" s="77"/>
      <c r="AT42" s="77"/>
      <c r="AU42" s="77"/>
      <c r="AV42" s="77"/>
      <c r="AW42" s="77"/>
      <c r="AX42" s="77"/>
      <c r="AY42" s="77"/>
      <c r="AZ42" s="77"/>
      <c r="BA42" s="77"/>
      <c r="BB42" s="77"/>
      <c r="BC42" s="77"/>
      <c r="BD42" s="77"/>
      <c r="BE42" s="77"/>
      <c r="BF42" s="77"/>
      <c r="BG42" s="77"/>
      <c r="BH42" s="77"/>
      <c r="BI42" s="77"/>
      <c r="BJ42" s="77"/>
      <c r="BK42" s="77"/>
      <c r="BL42" s="77"/>
      <c r="BM42" s="77"/>
      <c r="BN42" s="77"/>
      <c r="BO42" s="77"/>
    </row>
    <row r="43" spans="1:67" ht="11.25" customHeight="1" x14ac:dyDescent="0.25">
      <c r="A43" s="12"/>
      <c r="B43" s="12"/>
      <c r="C43" s="12"/>
      <c r="D43" s="12"/>
      <c r="E43" s="12"/>
      <c r="F43" s="12"/>
      <c r="G43" s="12"/>
      <c r="H43" s="12"/>
      <c r="I43" s="12"/>
      <c r="J43" s="12"/>
      <c r="K43" s="12"/>
      <c r="L43" s="12"/>
      <c r="M43" s="12"/>
      <c r="N43" s="12"/>
      <c r="O43" s="12"/>
      <c r="P43" s="12"/>
      <c r="Q43" s="12"/>
      <c r="R43" s="12"/>
      <c r="S43" s="12"/>
      <c r="T43" s="12"/>
      <c r="U43" s="77"/>
      <c r="V43" s="77"/>
      <c r="W43" s="77"/>
      <c r="X43" s="77"/>
      <c r="Y43" s="77"/>
      <c r="Z43" s="77"/>
      <c r="AA43" s="77"/>
      <c r="AB43" s="77"/>
      <c r="AC43" s="77"/>
      <c r="AD43" s="77"/>
      <c r="AE43" s="77"/>
      <c r="AF43" s="77"/>
      <c r="AG43" s="77"/>
      <c r="AH43" s="12"/>
      <c r="AI43" s="77"/>
      <c r="AJ43" s="77"/>
      <c r="AK43" s="12"/>
      <c r="AL43" s="12"/>
      <c r="AM43" s="12"/>
      <c r="AN43" s="12"/>
      <c r="AO43" s="12"/>
      <c r="AP43" s="12"/>
      <c r="AQ43" s="12"/>
      <c r="AR43" s="12"/>
      <c r="AS43" s="77"/>
      <c r="AT43" s="77"/>
      <c r="AU43" s="77"/>
      <c r="AV43" s="77"/>
      <c r="AW43" s="77"/>
      <c r="AX43" s="77"/>
      <c r="AY43" s="77"/>
      <c r="AZ43" s="77"/>
      <c r="BA43" s="77"/>
      <c r="BB43" s="77"/>
      <c r="BC43" s="77"/>
      <c r="BD43" s="77"/>
      <c r="BE43" s="77"/>
      <c r="BF43" s="77"/>
      <c r="BG43" s="77"/>
      <c r="BH43" s="77"/>
      <c r="BI43" s="77"/>
      <c r="BJ43" s="77"/>
      <c r="BK43" s="77"/>
      <c r="BL43" s="77"/>
      <c r="BM43" s="77"/>
      <c r="BN43" s="77"/>
      <c r="BO43" s="77"/>
    </row>
    <row r="44" spans="1:67" ht="11.25" customHeight="1" x14ac:dyDescent="0.25">
      <c r="A44" s="12"/>
      <c r="B44" s="12"/>
      <c r="C44" s="12"/>
      <c r="D44" s="12"/>
      <c r="E44" s="12"/>
      <c r="F44" s="12"/>
      <c r="G44" s="12"/>
      <c r="H44" s="12"/>
      <c r="I44" s="12"/>
      <c r="J44" s="12"/>
      <c r="K44" s="12"/>
      <c r="L44" s="12"/>
      <c r="M44" s="12"/>
      <c r="N44" s="12"/>
      <c r="O44" s="12"/>
      <c r="P44" s="12"/>
      <c r="Q44" s="12"/>
      <c r="R44" s="12"/>
      <c r="S44" s="12"/>
      <c r="T44" s="12"/>
      <c r="U44" s="77"/>
      <c r="V44" s="77"/>
      <c r="W44" s="77"/>
      <c r="X44" s="77"/>
      <c r="Y44" s="77"/>
      <c r="Z44" s="77"/>
      <c r="AA44" s="77"/>
      <c r="AB44" s="77"/>
      <c r="AC44" s="77"/>
      <c r="AD44" s="77"/>
      <c r="AE44" s="77"/>
      <c r="AF44" s="77"/>
      <c r="AG44" s="77"/>
      <c r="AH44" s="12"/>
      <c r="AI44" s="77"/>
      <c r="AJ44" s="77"/>
      <c r="AK44" s="12"/>
      <c r="AL44" s="12"/>
      <c r="AM44" s="12"/>
      <c r="AN44" s="12"/>
      <c r="AO44" s="12"/>
      <c r="AP44" s="12"/>
      <c r="AQ44" s="12"/>
      <c r="AR44" s="12"/>
      <c r="AS44" s="77"/>
      <c r="AT44" s="77"/>
      <c r="AU44" s="77"/>
      <c r="AV44" s="77"/>
      <c r="AW44" s="77"/>
      <c r="AX44" s="77"/>
      <c r="AY44" s="77"/>
      <c r="AZ44" s="77"/>
      <c r="BA44" s="77"/>
      <c r="BB44" s="77"/>
      <c r="BC44" s="77"/>
      <c r="BD44" s="77"/>
      <c r="BE44" s="77"/>
      <c r="BF44" s="77"/>
      <c r="BG44" s="77"/>
      <c r="BH44" s="77"/>
      <c r="BI44" s="77"/>
      <c r="BJ44" s="77"/>
      <c r="BK44" s="77"/>
      <c r="BL44" s="77"/>
      <c r="BM44" s="77"/>
      <c r="BN44" s="77"/>
      <c r="BO44" s="77"/>
    </row>
    <row r="45" spans="1:67" ht="11.25" customHeight="1" x14ac:dyDescent="0.25">
      <c r="A45" s="12"/>
      <c r="B45" s="12"/>
      <c r="C45" s="12"/>
      <c r="D45" s="12"/>
      <c r="E45" s="12"/>
      <c r="F45" s="12"/>
      <c r="G45" s="12"/>
      <c r="H45" s="12"/>
      <c r="I45" s="12"/>
      <c r="J45" s="12"/>
      <c r="K45" s="12"/>
      <c r="L45" s="12"/>
      <c r="M45" s="12"/>
      <c r="N45" s="12"/>
      <c r="O45" s="12"/>
      <c r="P45" s="12"/>
      <c r="Q45" s="12"/>
      <c r="R45" s="12"/>
      <c r="S45" s="12"/>
      <c r="T45" s="12"/>
      <c r="U45" s="77"/>
      <c r="V45" s="77"/>
      <c r="W45" s="77"/>
      <c r="X45" s="77"/>
      <c r="Y45" s="77"/>
      <c r="Z45" s="77"/>
      <c r="AA45" s="77"/>
      <c r="AB45" s="77"/>
      <c r="AC45" s="77"/>
      <c r="AD45" s="77"/>
      <c r="AE45" s="77"/>
      <c r="AF45" s="77"/>
      <c r="AG45" s="77"/>
      <c r="AH45" s="12"/>
      <c r="AI45" s="77"/>
      <c r="AJ45" s="77"/>
      <c r="AK45" s="12"/>
      <c r="AL45" s="12"/>
      <c r="AM45" s="12"/>
      <c r="AN45" s="12"/>
      <c r="AO45" s="12"/>
      <c r="AP45" s="12"/>
      <c r="AQ45" s="12"/>
      <c r="AR45" s="12"/>
      <c r="AS45" s="77"/>
      <c r="AT45" s="77"/>
      <c r="AU45" s="77"/>
      <c r="AV45" s="77"/>
      <c r="AW45" s="77"/>
      <c r="AX45" s="77"/>
      <c r="AY45" s="77"/>
      <c r="AZ45" s="77"/>
      <c r="BA45" s="77"/>
      <c r="BB45" s="77"/>
      <c r="BC45" s="77"/>
      <c r="BD45" s="77"/>
      <c r="BE45" s="77"/>
      <c r="BF45" s="77"/>
      <c r="BG45" s="77"/>
      <c r="BH45" s="77"/>
      <c r="BI45" s="77"/>
      <c r="BJ45" s="77"/>
      <c r="BK45" s="77"/>
      <c r="BL45" s="77"/>
      <c r="BM45" s="77"/>
      <c r="BN45" s="77"/>
      <c r="BO45" s="77"/>
    </row>
    <row r="46" spans="1:67" ht="11.25" customHeight="1" x14ac:dyDescent="0.25">
      <c r="A46" s="12"/>
      <c r="B46" s="12"/>
      <c r="C46" s="12"/>
      <c r="D46" s="12"/>
      <c r="E46" s="12"/>
      <c r="F46" s="12"/>
      <c r="G46" s="12"/>
      <c r="H46" s="12"/>
      <c r="I46" s="12"/>
      <c r="J46" s="12"/>
      <c r="K46" s="12"/>
      <c r="L46" s="12"/>
      <c r="M46" s="12"/>
      <c r="N46" s="12"/>
      <c r="O46" s="12"/>
      <c r="P46" s="12"/>
      <c r="Q46" s="12"/>
      <c r="R46" s="12"/>
      <c r="S46" s="12"/>
      <c r="T46" s="12"/>
      <c r="U46" s="77"/>
      <c r="V46" s="77"/>
      <c r="W46" s="77"/>
      <c r="X46" s="77"/>
      <c r="Y46" s="77"/>
      <c r="Z46" s="77"/>
      <c r="AA46" s="77"/>
      <c r="AB46" s="77"/>
      <c r="AC46" s="77"/>
      <c r="AD46" s="77"/>
      <c r="AE46" s="77"/>
      <c r="AF46" s="77"/>
      <c r="AG46" s="77"/>
      <c r="AH46" s="12"/>
      <c r="AI46" s="77"/>
      <c r="AJ46" s="77"/>
      <c r="AK46" s="12"/>
      <c r="AL46" s="12"/>
      <c r="AM46" s="12"/>
      <c r="AN46" s="12"/>
      <c r="AO46" s="12"/>
      <c r="AP46" s="12"/>
      <c r="AQ46" s="12"/>
      <c r="AR46" s="12"/>
      <c r="AS46" s="77"/>
      <c r="AT46" s="77"/>
      <c r="AU46" s="77"/>
      <c r="AV46" s="77"/>
      <c r="AW46" s="77"/>
      <c r="AX46" s="77"/>
      <c r="AY46" s="77"/>
      <c r="AZ46" s="77"/>
      <c r="BA46" s="77"/>
      <c r="BB46" s="77"/>
      <c r="BC46" s="77"/>
      <c r="BD46" s="77"/>
      <c r="BE46" s="77"/>
      <c r="BF46" s="77"/>
      <c r="BG46" s="77"/>
      <c r="BH46" s="77"/>
      <c r="BI46" s="77"/>
      <c r="BJ46" s="77"/>
      <c r="BK46" s="77"/>
      <c r="BL46" s="77"/>
      <c r="BM46" s="77"/>
      <c r="BN46" s="77"/>
      <c r="BO46" s="77"/>
    </row>
    <row r="47" spans="1:67" ht="11.25" customHeight="1" x14ac:dyDescent="0.25">
      <c r="A47" s="12"/>
      <c r="B47" s="12"/>
      <c r="C47" s="12"/>
      <c r="D47" s="12"/>
      <c r="E47" s="12"/>
      <c r="F47" s="12"/>
      <c r="G47" s="12"/>
      <c r="H47" s="12"/>
      <c r="I47" s="12"/>
      <c r="J47" s="12"/>
      <c r="K47" s="12"/>
      <c r="L47" s="12"/>
      <c r="M47" s="12"/>
      <c r="N47" s="12"/>
      <c r="O47" s="12"/>
      <c r="P47" s="12"/>
      <c r="Q47" s="12"/>
      <c r="R47" s="12"/>
      <c r="S47" s="12"/>
      <c r="T47" s="12"/>
      <c r="U47" s="77"/>
      <c r="V47" s="77"/>
      <c r="W47" s="77"/>
      <c r="X47" s="77"/>
      <c r="Y47" s="77"/>
      <c r="Z47" s="77"/>
      <c r="AA47" s="77"/>
      <c r="AB47" s="77"/>
      <c r="AC47" s="77"/>
      <c r="AD47" s="77"/>
      <c r="AE47" s="77"/>
      <c r="AF47" s="77"/>
      <c r="AG47" s="77"/>
      <c r="AH47" s="12"/>
      <c r="AI47" s="77"/>
      <c r="AJ47" s="77"/>
      <c r="AK47" s="12"/>
      <c r="AL47" s="12"/>
      <c r="AM47" s="12"/>
      <c r="AN47" s="12"/>
      <c r="AO47" s="12"/>
      <c r="AP47" s="12"/>
      <c r="AQ47" s="12"/>
      <c r="AR47" s="12"/>
      <c r="AS47" s="77"/>
      <c r="AT47" s="77"/>
      <c r="AU47" s="77"/>
      <c r="AV47" s="77"/>
      <c r="AW47" s="77"/>
      <c r="AX47" s="77"/>
      <c r="AY47" s="77"/>
      <c r="AZ47" s="77"/>
      <c r="BA47" s="77"/>
      <c r="BB47" s="77"/>
      <c r="BC47" s="77"/>
      <c r="BD47" s="77"/>
      <c r="BE47" s="77"/>
      <c r="BF47" s="77"/>
      <c r="BG47" s="77"/>
      <c r="BH47" s="77"/>
      <c r="BI47" s="77"/>
      <c r="BJ47" s="77"/>
      <c r="BK47" s="77"/>
      <c r="BL47" s="77"/>
      <c r="BM47" s="77"/>
      <c r="BN47" s="77"/>
      <c r="BO47" s="77"/>
    </row>
    <row r="48" spans="1:67" ht="11.25" customHeight="1" x14ac:dyDescent="0.25">
      <c r="A48" s="12"/>
      <c r="B48" s="12"/>
      <c r="C48" s="12"/>
      <c r="D48" s="12"/>
      <c r="E48" s="12"/>
      <c r="F48" s="12"/>
      <c r="G48" s="12"/>
      <c r="H48" s="12"/>
      <c r="I48" s="12"/>
      <c r="J48" s="12"/>
      <c r="K48" s="12"/>
      <c r="L48" s="12"/>
      <c r="M48" s="12"/>
      <c r="N48" s="12"/>
      <c r="O48" s="12"/>
      <c r="P48" s="12"/>
      <c r="Q48" s="12"/>
      <c r="R48" s="12"/>
      <c r="S48" s="12"/>
      <c r="T48" s="12"/>
      <c r="U48" s="77"/>
      <c r="V48" s="77"/>
      <c r="W48" s="77"/>
      <c r="X48" s="77"/>
      <c r="Y48" s="77"/>
      <c r="Z48" s="77"/>
      <c r="AA48" s="77"/>
      <c r="AB48" s="77"/>
      <c r="AC48" s="77"/>
      <c r="AD48" s="77"/>
      <c r="AE48" s="77"/>
      <c r="AF48" s="77"/>
      <c r="AG48" s="77"/>
      <c r="AH48" s="12"/>
      <c r="AI48" s="77"/>
      <c r="AJ48" s="77"/>
      <c r="AK48" s="12"/>
      <c r="AL48" s="12"/>
      <c r="AM48" s="12"/>
      <c r="AN48" s="12"/>
      <c r="AO48" s="12"/>
      <c r="AP48" s="12"/>
      <c r="AQ48" s="12"/>
      <c r="AR48" s="12"/>
      <c r="AS48" s="77"/>
      <c r="AT48" s="77"/>
      <c r="AU48" s="77"/>
      <c r="AV48" s="77"/>
      <c r="AW48" s="77"/>
      <c r="AX48" s="77"/>
      <c r="AY48" s="77"/>
      <c r="AZ48" s="77"/>
      <c r="BA48" s="77"/>
      <c r="BB48" s="77"/>
      <c r="BC48" s="77"/>
      <c r="BD48" s="77"/>
      <c r="BE48" s="77"/>
      <c r="BF48" s="77"/>
      <c r="BG48" s="77"/>
      <c r="BH48" s="77"/>
      <c r="BI48" s="77"/>
      <c r="BJ48" s="77"/>
      <c r="BK48" s="77"/>
      <c r="BL48" s="77"/>
      <c r="BM48" s="77"/>
      <c r="BN48" s="77"/>
      <c r="BO48" s="77"/>
    </row>
    <row r="49" spans="1:67" ht="11.25" customHeight="1" x14ac:dyDescent="0.25">
      <c r="A49" s="12"/>
      <c r="B49" s="12"/>
      <c r="C49" s="12"/>
      <c r="D49" s="12"/>
      <c r="E49" s="12"/>
      <c r="F49" s="12"/>
      <c r="G49" s="12"/>
      <c r="H49" s="12"/>
      <c r="I49" s="12"/>
      <c r="J49" s="12"/>
      <c r="K49" s="12"/>
      <c r="L49" s="12"/>
      <c r="M49" s="12"/>
      <c r="N49" s="12"/>
      <c r="O49" s="12"/>
      <c r="P49" s="12"/>
      <c r="Q49" s="12"/>
      <c r="R49" s="12"/>
      <c r="S49" s="12"/>
      <c r="T49" s="12"/>
      <c r="U49" s="77"/>
      <c r="V49" s="77"/>
      <c r="W49" s="77"/>
      <c r="X49" s="77"/>
      <c r="Y49" s="77"/>
      <c r="Z49" s="77"/>
      <c r="AA49" s="77"/>
      <c r="AB49" s="77"/>
      <c r="AC49" s="77"/>
      <c r="AD49" s="77"/>
      <c r="AE49" s="77"/>
      <c r="AF49" s="77"/>
      <c r="AG49" s="77"/>
      <c r="AH49" s="12"/>
      <c r="AI49" s="77"/>
      <c r="AJ49" s="77"/>
      <c r="AK49" s="12"/>
      <c r="AL49" s="12"/>
      <c r="AM49" s="12"/>
      <c r="AN49" s="12"/>
      <c r="AO49" s="12"/>
      <c r="AP49" s="12"/>
      <c r="AQ49" s="12"/>
      <c r="AR49" s="12"/>
      <c r="AS49" s="77"/>
      <c r="AT49" s="77"/>
      <c r="AU49" s="77"/>
      <c r="AV49" s="77"/>
      <c r="AW49" s="77"/>
      <c r="AX49" s="77"/>
      <c r="AY49" s="77"/>
      <c r="AZ49" s="77"/>
      <c r="BA49" s="77"/>
      <c r="BB49" s="77"/>
      <c r="BC49" s="77"/>
      <c r="BD49" s="77"/>
      <c r="BE49" s="77"/>
      <c r="BF49" s="77"/>
      <c r="BG49" s="77"/>
      <c r="BH49" s="77"/>
      <c r="BI49" s="77"/>
      <c r="BJ49" s="77"/>
      <c r="BK49" s="77"/>
      <c r="BL49" s="77"/>
      <c r="BM49" s="77"/>
      <c r="BN49" s="77"/>
      <c r="BO49" s="77"/>
    </row>
    <row r="50" spans="1:67" ht="11.25" customHeight="1" x14ac:dyDescent="0.25">
      <c r="A50" s="12"/>
      <c r="B50" s="12"/>
      <c r="C50" s="12"/>
      <c r="D50" s="12"/>
      <c r="E50" s="12"/>
      <c r="F50" s="12"/>
      <c r="G50" s="12"/>
      <c r="H50" s="12"/>
      <c r="I50" s="12"/>
      <c r="J50" s="12"/>
      <c r="K50" s="12"/>
      <c r="L50" s="12"/>
      <c r="M50" s="12"/>
      <c r="N50" s="12"/>
      <c r="O50" s="12"/>
      <c r="P50" s="12"/>
      <c r="Q50" s="12"/>
      <c r="R50" s="12"/>
      <c r="S50" s="12"/>
      <c r="T50" s="12"/>
      <c r="U50" s="77"/>
      <c r="V50" s="77"/>
      <c r="W50" s="77"/>
      <c r="X50" s="77"/>
      <c r="Y50" s="77"/>
      <c r="Z50" s="77"/>
      <c r="AA50" s="77"/>
      <c r="AB50" s="77"/>
      <c r="AC50" s="77"/>
      <c r="AD50" s="77"/>
      <c r="AE50" s="77"/>
      <c r="AF50" s="77"/>
      <c r="AG50" s="77"/>
      <c r="AH50" s="12"/>
      <c r="AI50" s="77"/>
      <c r="AJ50" s="77"/>
      <c r="AK50" s="12"/>
      <c r="AL50" s="12"/>
      <c r="AM50" s="12"/>
      <c r="AN50" s="12"/>
      <c r="AO50" s="12"/>
      <c r="AP50" s="12"/>
      <c r="AQ50" s="12"/>
      <c r="AR50" s="12"/>
      <c r="AS50" s="77"/>
      <c r="AT50" s="77"/>
      <c r="AU50" s="77"/>
      <c r="AV50" s="77"/>
      <c r="AW50" s="77"/>
      <c r="AX50" s="77"/>
      <c r="AY50" s="77"/>
      <c r="AZ50" s="77"/>
      <c r="BA50" s="77"/>
      <c r="BB50" s="77"/>
      <c r="BC50" s="77"/>
      <c r="BD50" s="77"/>
      <c r="BE50" s="77"/>
      <c r="BF50" s="77"/>
      <c r="BG50" s="77"/>
      <c r="BH50" s="77"/>
      <c r="BI50" s="77"/>
      <c r="BJ50" s="77"/>
      <c r="BK50" s="77"/>
      <c r="BL50" s="77"/>
      <c r="BM50" s="77"/>
      <c r="BN50" s="77"/>
      <c r="BO50" s="77"/>
    </row>
    <row r="51" spans="1:67" ht="11.25" customHeight="1" x14ac:dyDescent="0.25">
      <c r="A51" s="12"/>
      <c r="B51" s="12"/>
      <c r="C51" s="12"/>
      <c r="D51" s="12"/>
      <c r="E51" s="12"/>
      <c r="F51" s="12"/>
      <c r="G51" s="12"/>
      <c r="H51" s="12"/>
      <c r="I51" s="12"/>
      <c r="J51" s="12"/>
      <c r="K51" s="12"/>
      <c r="L51" s="12"/>
      <c r="M51" s="12"/>
      <c r="N51" s="12"/>
      <c r="O51" s="12"/>
      <c r="P51" s="12"/>
      <c r="Q51" s="12"/>
      <c r="R51" s="12"/>
      <c r="S51" s="12"/>
      <c r="T51" s="12"/>
      <c r="U51" s="77"/>
      <c r="V51" s="77"/>
      <c r="W51" s="77"/>
      <c r="X51" s="77"/>
      <c r="Y51" s="77"/>
      <c r="Z51" s="77"/>
      <c r="AA51" s="77"/>
      <c r="AB51" s="77"/>
      <c r="AC51" s="77"/>
      <c r="AD51" s="77"/>
      <c r="AE51" s="77"/>
      <c r="AF51" s="77"/>
      <c r="AG51" s="77"/>
      <c r="AH51" s="12"/>
      <c r="AI51" s="77"/>
      <c r="AJ51" s="77"/>
      <c r="AK51" s="12"/>
      <c r="AL51" s="12"/>
      <c r="AM51" s="12"/>
      <c r="AN51" s="12"/>
      <c r="AO51" s="12"/>
      <c r="AP51" s="12"/>
      <c r="AQ51" s="12"/>
      <c r="AR51" s="12"/>
      <c r="AS51" s="77"/>
      <c r="AT51" s="77"/>
      <c r="AU51" s="77"/>
      <c r="AV51" s="77"/>
      <c r="AW51" s="77"/>
      <c r="AX51" s="77"/>
      <c r="AY51" s="77"/>
      <c r="AZ51" s="77"/>
      <c r="BA51" s="77"/>
      <c r="BB51" s="77"/>
      <c r="BC51" s="77"/>
      <c r="BD51" s="77"/>
      <c r="BE51" s="77"/>
      <c r="BF51" s="77"/>
      <c r="BG51" s="77"/>
      <c r="BH51" s="77"/>
      <c r="BI51" s="77"/>
      <c r="BJ51" s="77"/>
      <c r="BK51" s="77"/>
      <c r="BL51" s="77"/>
      <c r="BM51" s="77"/>
      <c r="BN51" s="77"/>
      <c r="BO51" s="77"/>
    </row>
    <row r="52" spans="1:67" ht="11.25" customHeight="1" x14ac:dyDescent="0.25">
      <c r="A52" s="12"/>
      <c r="B52" s="12"/>
      <c r="C52" s="12"/>
      <c r="D52" s="12"/>
      <c r="E52" s="12"/>
      <c r="F52" s="12"/>
      <c r="G52" s="12"/>
      <c r="H52" s="12"/>
      <c r="I52" s="12"/>
      <c r="J52" s="12"/>
      <c r="K52" s="12"/>
      <c r="L52" s="12"/>
      <c r="M52" s="12"/>
      <c r="N52" s="12"/>
      <c r="O52" s="12"/>
      <c r="P52" s="12"/>
      <c r="Q52" s="12"/>
      <c r="R52" s="12"/>
      <c r="S52" s="12"/>
      <c r="T52" s="12"/>
      <c r="U52" s="77"/>
      <c r="V52" s="77"/>
      <c r="W52" s="77"/>
      <c r="X52" s="77"/>
      <c r="Y52" s="77"/>
      <c r="Z52" s="77"/>
      <c r="AA52" s="77"/>
      <c r="AB52" s="77"/>
      <c r="AC52" s="77"/>
      <c r="AD52" s="77"/>
      <c r="AE52" s="77"/>
      <c r="AF52" s="77"/>
      <c r="AG52" s="77"/>
      <c r="AH52" s="12"/>
      <c r="AI52" s="77"/>
      <c r="AJ52" s="77"/>
      <c r="AK52" s="12"/>
      <c r="AL52" s="12"/>
      <c r="AM52" s="12"/>
      <c r="AN52" s="12"/>
      <c r="AO52" s="12"/>
      <c r="AP52" s="12"/>
      <c r="AQ52" s="12"/>
      <c r="AR52" s="12"/>
      <c r="AS52" s="77"/>
      <c r="AT52" s="77"/>
      <c r="AU52" s="77"/>
      <c r="AV52" s="77"/>
      <c r="AW52" s="77"/>
      <c r="AX52" s="77"/>
      <c r="AY52" s="77"/>
      <c r="AZ52" s="77"/>
      <c r="BA52" s="77"/>
      <c r="BB52" s="77"/>
      <c r="BC52" s="77"/>
      <c r="BD52" s="77"/>
      <c r="BE52" s="77"/>
      <c r="BF52" s="77"/>
      <c r="BG52" s="77"/>
      <c r="BH52" s="77"/>
      <c r="BI52" s="77"/>
      <c r="BJ52" s="77"/>
      <c r="BK52" s="77"/>
      <c r="BL52" s="77"/>
      <c r="BM52" s="77"/>
      <c r="BN52" s="77"/>
      <c r="BO52" s="77"/>
    </row>
    <row r="53" spans="1:67" ht="11.25" customHeight="1" x14ac:dyDescent="0.25">
      <c r="A53" s="12"/>
      <c r="B53" s="12"/>
      <c r="C53" s="12"/>
      <c r="D53" s="12"/>
      <c r="E53" s="12"/>
      <c r="F53" s="12"/>
      <c r="G53" s="12"/>
      <c r="H53" s="12"/>
      <c r="I53" s="12"/>
      <c r="J53" s="12"/>
      <c r="K53" s="12"/>
      <c r="L53" s="12"/>
      <c r="M53" s="12"/>
      <c r="N53" s="12"/>
      <c r="O53" s="12"/>
      <c r="P53" s="12"/>
      <c r="Q53" s="12"/>
      <c r="R53" s="12"/>
      <c r="S53" s="12"/>
      <c r="T53" s="12"/>
      <c r="U53" s="77"/>
      <c r="V53" s="77"/>
      <c r="W53" s="77"/>
      <c r="X53" s="77"/>
      <c r="Y53" s="77"/>
      <c r="Z53" s="77"/>
      <c r="AA53" s="77"/>
      <c r="AB53" s="77"/>
      <c r="AC53" s="77"/>
      <c r="AD53" s="77"/>
      <c r="AE53" s="77"/>
      <c r="AF53" s="77"/>
      <c r="AG53" s="77"/>
      <c r="AH53" s="12"/>
      <c r="AI53" s="77"/>
      <c r="AJ53" s="77"/>
      <c r="AK53" s="12"/>
      <c r="AL53" s="12"/>
      <c r="AM53" s="12"/>
      <c r="AN53" s="12"/>
      <c r="AO53" s="12"/>
      <c r="AP53" s="12"/>
      <c r="AQ53" s="12"/>
      <c r="AR53" s="12"/>
      <c r="AS53" s="77"/>
      <c r="AT53" s="77"/>
      <c r="AU53" s="77"/>
      <c r="AV53" s="77"/>
      <c r="AW53" s="77"/>
      <c r="AX53" s="77"/>
      <c r="AY53" s="77"/>
      <c r="AZ53" s="77"/>
      <c r="BA53" s="77"/>
      <c r="BB53" s="77"/>
      <c r="BC53" s="77"/>
      <c r="BD53" s="77"/>
      <c r="BE53" s="77"/>
      <c r="BF53" s="77"/>
      <c r="BG53" s="77"/>
      <c r="BH53" s="77"/>
      <c r="BI53" s="77"/>
      <c r="BJ53" s="77"/>
      <c r="BK53" s="77"/>
      <c r="BL53" s="77"/>
      <c r="BM53" s="77"/>
      <c r="BN53" s="77"/>
      <c r="BO53" s="77"/>
    </row>
    <row r="54" spans="1:67" ht="11.25" customHeight="1" x14ac:dyDescent="0.25">
      <c r="A54" s="12"/>
      <c r="B54" s="12"/>
      <c r="C54" s="12"/>
      <c r="D54" s="12"/>
      <c r="E54" s="12"/>
      <c r="F54" s="12"/>
      <c r="G54" s="12"/>
      <c r="H54" s="12"/>
      <c r="I54" s="12"/>
      <c r="J54" s="12"/>
      <c r="K54" s="12"/>
      <c r="L54" s="12"/>
      <c r="M54" s="12"/>
      <c r="N54" s="12"/>
      <c r="O54" s="12"/>
      <c r="P54" s="12"/>
      <c r="Q54" s="12"/>
      <c r="R54" s="12"/>
      <c r="S54" s="12"/>
      <c r="T54" s="12"/>
      <c r="U54" s="77"/>
      <c r="V54" s="77"/>
      <c r="W54" s="77"/>
      <c r="X54" s="77"/>
      <c r="Y54" s="77"/>
      <c r="Z54" s="77"/>
      <c r="AA54" s="77"/>
      <c r="AB54" s="77"/>
      <c r="AC54" s="77"/>
      <c r="AD54" s="77"/>
      <c r="AE54" s="77"/>
      <c r="AF54" s="77"/>
      <c r="AG54" s="77"/>
      <c r="AH54" s="12"/>
      <c r="AI54" s="77"/>
      <c r="AJ54" s="77"/>
      <c r="AK54" s="12"/>
      <c r="AL54" s="12"/>
      <c r="AM54" s="12"/>
      <c r="AN54" s="12"/>
      <c r="AO54" s="12"/>
      <c r="AP54" s="12"/>
      <c r="AQ54" s="12"/>
      <c r="AR54" s="12"/>
      <c r="AS54" s="77"/>
      <c r="AT54" s="77"/>
      <c r="AU54" s="77"/>
      <c r="AV54" s="77"/>
      <c r="AW54" s="77"/>
      <c r="AX54" s="77"/>
      <c r="AY54" s="77"/>
      <c r="AZ54" s="77"/>
      <c r="BA54" s="77"/>
      <c r="BB54" s="77"/>
      <c r="BC54" s="77"/>
      <c r="BD54" s="77"/>
      <c r="BE54" s="77"/>
      <c r="BF54" s="77"/>
      <c r="BG54" s="77"/>
      <c r="BH54" s="77"/>
      <c r="BI54" s="77"/>
      <c r="BJ54" s="77"/>
      <c r="BK54" s="77"/>
      <c r="BL54" s="77"/>
      <c r="BM54" s="77"/>
      <c r="BN54" s="77"/>
      <c r="BO54" s="77"/>
    </row>
    <row r="55" spans="1:67" ht="11.25" customHeight="1" x14ac:dyDescent="0.25">
      <c r="A55" s="12"/>
      <c r="B55" s="12"/>
      <c r="C55" s="12"/>
      <c r="D55" s="12"/>
      <c r="E55" s="12"/>
      <c r="F55" s="12"/>
      <c r="G55" s="12"/>
      <c r="H55" s="12"/>
      <c r="I55" s="12"/>
      <c r="J55" s="12"/>
      <c r="K55" s="12"/>
      <c r="L55" s="12"/>
      <c r="M55" s="12"/>
      <c r="N55" s="12"/>
      <c r="O55" s="12"/>
      <c r="P55" s="12"/>
      <c r="Q55" s="12"/>
      <c r="R55" s="12"/>
      <c r="S55" s="12"/>
      <c r="T55" s="12"/>
      <c r="U55" s="77"/>
      <c r="V55" s="77"/>
      <c r="W55" s="77"/>
      <c r="X55" s="77"/>
      <c r="Y55" s="77"/>
      <c r="Z55" s="77"/>
      <c r="AA55" s="77"/>
      <c r="AB55" s="77"/>
      <c r="AC55" s="77"/>
      <c r="AD55" s="77"/>
      <c r="AE55" s="77"/>
      <c r="AF55" s="77"/>
      <c r="AG55" s="77"/>
      <c r="AH55" s="12"/>
      <c r="AI55" s="77"/>
      <c r="AJ55" s="77"/>
      <c r="AK55" s="12"/>
      <c r="AL55" s="12"/>
      <c r="AM55" s="12"/>
      <c r="AN55" s="12"/>
      <c r="AO55" s="12"/>
      <c r="AP55" s="12"/>
      <c r="AQ55" s="12"/>
      <c r="AR55" s="12"/>
      <c r="AS55" s="77"/>
      <c r="AT55" s="77"/>
      <c r="AU55" s="77"/>
      <c r="AV55" s="77"/>
      <c r="AW55" s="77"/>
      <c r="AX55" s="77"/>
      <c r="AY55" s="77"/>
      <c r="AZ55" s="77"/>
      <c r="BA55" s="77"/>
      <c r="BB55" s="77"/>
      <c r="BC55" s="77"/>
      <c r="BD55" s="77"/>
      <c r="BE55" s="77"/>
      <c r="BF55" s="77"/>
      <c r="BG55" s="77"/>
      <c r="BH55" s="77"/>
      <c r="BI55" s="77"/>
      <c r="BJ55" s="77"/>
      <c r="BK55" s="77"/>
      <c r="BL55" s="77"/>
      <c r="BM55" s="77"/>
      <c r="BN55" s="77"/>
      <c r="BO55" s="77"/>
    </row>
    <row r="56" spans="1:67" ht="11.25" customHeight="1" x14ac:dyDescent="0.25">
      <c r="A56" s="12"/>
      <c r="B56" s="12"/>
      <c r="C56" s="12"/>
      <c r="D56" s="12"/>
      <c r="E56" s="12"/>
      <c r="F56" s="12"/>
      <c r="G56" s="12"/>
      <c r="H56" s="12"/>
      <c r="I56" s="12"/>
      <c r="J56" s="12"/>
      <c r="K56" s="12"/>
      <c r="L56" s="12"/>
      <c r="M56" s="12"/>
      <c r="N56" s="12"/>
      <c r="O56" s="12"/>
      <c r="P56" s="12"/>
      <c r="Q56" s="12"/>
      <c r="R56" s="12"/>
      <c r="S56" s="12"/>
      <c r="T56" s="12"/>
      <c r="U56" s="77"/>
      <c r="V56" s="77"/>
      <c r="W56" s="77"/>
      <c r="X56" s="77"/>
      <c r="Y56" s="77"/>
      <c r="Z56" s="77"/>
      <c r="AA56" s="77"/>
      <c r="AB56" s="77"/>
      <c r="AC56" s="77"/>
      <c r="AD56" s="77"/>
      <c r="AE56" s="77"/>
      <c r="AF56" s="77"/>
      <c r="AG56" s="77"/>
      <c r="AH56" s="12"/>
      <c r="AI56" s="77"/>
      <c r="AJ56" s="77"/>
      <c r="AK56" s="12"/>
      <c r="AL56" s="12"/>
      <c r="AM56" s="12"/>
      <c r="AN56" s="12"/>
      <c r="AO56" s="12"/>
      <c r="AP56" s="12"/>
      <c r="AQ56" s="12"/>
      <c r="AR56" s="12"/>
      <c r="AS56" s="77"/>
      <c r="AT56" s="77"/>
      <c r="AU56" s="77"/>
      <c r="AV56" s="77"/>
      <c r="AW56" s="77"/>
      <c r="AX56" s="77"/>
      <c r="AY56" s="77"/>
      <c r="AZ56" s="77"/>
      <c r="BA56" s="77"/>
      <c r="BB56" s="77"/>
      <c r="BC56" s="77"/>
      <c r="BD56" s="77"/>
      <c r="BE56" s="77"/>
      <c r="BF56" s="77"/>
      <c r="BG56" s="77"/>
      <c r="BH56" s="77"/>
      <c r="BI56" s="77"/>
      <c r="BJ56" s="77"/>
      <c r="BK56" s="77"/>
      <c r="BL56" s="77"/>
      <c r="BM56" s="77"/>
      <c r="BN56" s="77"/>
      <c r="BO56" s="77"/>
    </row>
    <row r="57" spans="1:67" ht="11.25" customHeight="1" x14ac:dyDescent="0.25">
      <c r="A57" s="12"/>
      <c r="B57" s="12"/>
      <c r="C57" s="12"/>
      <c r="D57" s="12"/>
      <c r="E57" s="12"/>
      <c r="F57" s="12"/>
      <c r="G57" s="12"/>
      <c r="H57" s="12"/>
      <c r="I57" s="12"/>
      <c r="J57" s="12"/>
      <c r="K57" s="12"/>
      <c r="L57" s="12"/>
      <c r="M57" s="12"/>
      <c r="N57" s="12"/>
      <c r="O57" s="12"/>
      <c r="P57" s="12"/>
      <c r="Q57" s="12"/>
      <c r="R57" s="12"/>
      <c r="S57" s="12"/>
      <c r="T57" s="12"/>
      <c r="U57" s="77"/>
      <c r="V57" s="77"/>
      <c r="W57" s="77"/>
      <c r="X57" s="77"/>
      <c r="Y57" s="77"/>
      <c r="Z57" s="77"/>
      <c r="AA57" s="77"/>
      <c r="AB57" s="77"/>
      <c r="AC57" s="77"/>
      <c r="AD57" s="77"/>
      <c r="AE57" s="77"/>
      <c r="AF57" s="77"/>
      <c r="AG57" s="77"/>
      <c r="AH57" s="12"/>
      <c r="AI57" s="77"/>
      <c r="AJ57" s="77"/>
      <c r="AK57" s="12"/>
      <c r="AL57" s="12"/>
      <c r="AM57" s="12"/>
      <c r="AN57" s="12"/>
      <c r="AO57" s="12"/>
      <c r="AP57" s="12"/>
      <c r="AQ57" s="12"/>
      <c r="AR57" s="12"/>
      <c r="AS57" s="77"/>
      <c r="AT57" s="77"/>
      <c r="AU57" s="77"/>
      <c r="AV57" s="77"/>
      <c r="AW57" s="77"/>
      <c r="AX57" s="77"/>
      <c r="AY57" s="77"/>
      <c r="AZ57" s="77"/>
      <c r="BA57" s="77"/>
      <c r="BB57" s="77"/>
      <c r="BC57" s="77"/>
      <c r="BD57" s="77"/>
      <c r="BE57" s="77"/>
      <c r="BF57" s="77"/>
      <c r="BG57" s="77"/>
      <c r="BH57" s="77"/>
      <c r="BI57" s="77"/>
      <c r="BJ57" s="77"/>
      <c r="BK57" s="77"/>
      <c r="BL57" s="77"/>
      <c r="BM57" s="77"/>
      <c r="BN57" s="77"/>
      <c r="BO57" s="77"/>
    </row>
    <row r="58" spans="1:67" ht="11.25" customHeight="1" x14ac:dyDescent="0.25">
      <c r="A58" s="12"/>
      <c r="B58" s="12"/>
      <c r="C58" s="12"/>
      <c r="D58" s="12"/>
      <c r="E58" s="12"/>
      <c r="F58" s="12"/>
      <c r="G58" s="12"/>
      <c r="H58" s="12"/>
      <c r="I58" s="12"/>
      <c r="J58" s="12"/>
      <c r="K58" s="12"/>
      <c r="L58" s="12"/>
      <c r="M58" s="12"/>
      <c r="N58" s="12"/>
      <c r="O58" s="12"/>
      <c r="P58" s="12"/>
      <c r="Q58" s="12"/>
      <c r="R58" s="12"/>
      <c r="S58" s="12"/>
      <c r="T58" s="12"/>
      <c r="U58" s="77"/>
      <c r="V58" s="77"/>
      <c r="W58" s="77"/>
      <c r="X58" s="77"/>
      <c r="Y58" s="77"/>
      <c r="Z58" s="77"/>
      <c r="AA58" s="77"/>
      <c r="AB58" s="77"/>
      <c r="AC58" s="77"/>
      <c r="AD58" s="77"/>
      <c r="AE58" s="77"/>
      <c r="AF58" s="77"/>
      <c r="AG58" s="77"/>
      <c r="AH58" s="12"/>
      <c r="AI58" s="77"/>
      <c r="AJ58" s="77"/>
      <c r="AK58" s="12"/>
      <c r="AL58" s="12"/>
      <c r="AM58" s="12"/>
      <c r="AN58" s="12"/>
      <c r="AO58" s="12"/>
      <c r="AP58" s="12"/>
      <c r="AQ58" s="12"/>
      <c r="AR58" s="12"/>
      <c r="AS58" s="77"/>
      <c r="AT58" s="77"/>
      <c r="AU58" s="77"/>
      <c r="AV58" s="77"/>
      <c r="AW58" s="77"/>
      <c r="AX58" s="77"/>
      <c r="AY58" s="77"/>
      <c r="AZ58" s="77"/>
      <c r="BA58" s="77"/>
      <c r="BB58" s="77"/>
      <c r="BC58" s="77"/>
      <c r="BD58" s="77"/>
      <c r="BE58" s="77"/>
      <c r="BF58" s="77"/>
      <c r="BG58" s="77"/>
      <c r="BH58" s="77"/>
      <c r="BI58" s="77"/>
      <c r="BJ58" s="77"/>
      <c r="BK58" s="77"/>
      <c r="BL58" s="77"/>
      <c r="BM58" s="77"/>
      <c r="BN58" s="77"/>
      <c r="BO58" s="77"/>
    </row>
    <row r="59" spans="1:67" ht="11.25" customHeight="1" x14ac:dyDescent="0.25">
      <c r="A59" s="12"/>
      <c r="B59" s="12"/>
      <c r="C59" s="12"/>
      <c r="D59" s="12"/>
      <c r="E59" s="12"/>
      <c r="F59" s="12"/>
      <c r="G59" s="12"/>
      <c r="H59" s="12"/>
      <c r="I59" s="12"/>
      <c r="J59" s="12"/>
      <c r="K59" s="12"/>
      <c r="L59" s="12"/>
      <c r="M59" s="12"/>
      <c r="N59" s="12"/>
      <c r="O59" s="12"/>
      <c r="P59" s="12"/>
      <c r="Q59" s="12"/>
      <c r="R59" s="12"/>
      <c r="S59" s="12"/>
      <c r="T59" s="12"/>
      <c r="U59" s="77"/>
      <c r="V59" s="77"/>
      <c r="W59" s="77"/>
      <c r="X59" s="77"/>
      <c r="Y59" s="77"/>
      <c r="Z59" s="77"/>
      <c r="AA59" s="77"/>
      <c r="AB59" s="77"/>
      <c r="AC59" s="77"/>
      <c r="AD59" s="77"/>
      <c r="AE59" s="77"/>
      <c r="AF59" s="77"/>
      <c r="AG59" s="77"/>
      <c r="AH59" s="12"/>
      <c r="AI59" s="77"/>
      <c r="AJ59" s="77"/>
      <c r="AK59" s="12"/>
      <c r="AL59" s="12"/>
      <c r="AM59" s="12"/>
      <c r="AN59" s="12"/>
      <c r="AO59" s="12"/>
      <c r="AP59" s="12"/>
      <c r="AQ59" s="12"/>
      <c r="AR59" s="12"/>
      <c r="AS59" s="77"/>
      <c r="AT59" s="77"/>
      <c r="AU59" s="77"/>
      <c r="AV59" s="77"/>
      <c r="AW59" s="77"/>
      <c r="AX59" s="77"/>
      <c r="AY59" s="77"/>
      <c r="AZ59" s="77"/>
      <c r="BA59" s="77"/>
      <c r="BB59" s="77"/>
      <c r="BC59" s="77"/>
      <c r="BD59" s="77"/>
      <c r="BE59" s="77"/>
      <c r="BF59" s="77"/>
      <c r="BG59" s="77"/>
      <c r="BH59" s="77"/>
      <c r="BI59" s="77"/>
      <c r="BJ59" s="77"/>
      <c r="BK59" s="77"/>
      <c r="BL59" s="77"/>
      <c r="BM59" s="77"/>
      <c r="BN59" s="77"/>
      <c r="BO59" s="77"/>
    </row>
    <row r="60" spans="1:67" ht="11.25" customHeight="1" x14ac:dyDescent="0.25">
      <c r="A60" s="12"/>
      <c r="B60" s="12"/>
      <c r="C60" s="12"/>
      <c r="D60" s="12"/>
      <c r="E60" s="12"/>
      <c r="F60" s="12"/>
      <c r="G60" s="12"/>
      <c r="H60" s="12"/>
      <c r="I60" s="12"/>
      <c r="J60" s="12"/>
      <c r="K60" s="12"/>
      <c r="L60" s="12"/>
      <c r="M60" s="12"/>
      <c r="N60" s="12"/>
      <c r="O60" s="12"/>
      <c r="P60" s="12"/>
      <c r="Q60" s="12"/>
      <c r="R60" s="12"/>
      <c r="S60" s="12"/>
      <c r="T60" s="12"/>
      <c r="U60" s="77"/>
      <c r="V60" s="77"/>
      <c r="W60" s="77"/>
      <c r="X60" s="77"/>
      <c r="Y60" s="77"/>
      <c r="Z60" s="77"/>
      <c r="AA60" s="77"/>
      <c r="AB60" s="77"/>
      <c r="AC60" s="77"/>
      <c r="AD60" s="77"/>
      <c r="AE60" s="77"/>
      <c r="AF60" s="77"/>
      <c r="AG60" s="77"/>
      <c r="AH60" s="12"/>
      <c r="AI60" s="77"/>
      <c r="AJ60" s="77"/>
      <c r="AK60" s="12"/>
      <c r="AL60" s="12"/>
      <c r="AM60" s="12"/>
      <c r="AN60" s="12"/>
      <c r="AO60" s="12"/>
      <c r="AP60" s="12"/>
      <c r="AQ60" s="12"/>
      <c r="AR60" s="12"/>
      <c r="AS60" s="77"/>
      <c r="AT60" s="77"/>
      <c r="AU60" s="77"/>
      <c r="AV60" s="77"/>
      <c r="AW60" s="77"/>
      <c r="AX60" s="77"/>
      <c r="AY60" s="77"/>
      <c r="AZ60" s="77"/>
      <c r="BA60" s="77"/>
      <c r="BB60" s="77"/>
      <c r="BC60" s="77"/>
      <c r="BD60" s="77"/>
      <c r="BE60" s="77"/>
      <c r="BF60" s="77"/>
      <c r="BG60" s="77"/>
      <c r="BH60" s="77"/>
      <c r="BI60" s="77"/>
      <c r="BJ60" s="77"/>
      <c r="BK60" s="77"/>
      <c r="BL60" s="77"/>
      <c r="BM60" s="77"/>
      <c r="BN60" s="77"/>
      <c r="BO60" s="77"/>
    </row>
    <row r="61" spans="1:67" ht="11.25" customHeight="1" x14ac:dyDescent="0.25">
      <c r="A61" s="12"/>
      <c r="B61" s="12"/>
      <c r="C61" s="12"/>
      <c r="D61" s="12"/>
      <c r="E61" s="12"/>
      <c r="F61" s="12"/>
      <c r="G61" s="12"/>
      <c r="H61" s="12"/>
      <c r="I61" s="12"/>
      <c r="J61" s="12"/>
      <c r="K61" s="12"/>
      <c r="L61" s="12"/>
      <c r="M61" s="12"/>
      <c r="N61" s="12"/>
      <c r="O61" s="12"/>
      <c r="P61" s="12"/>
      <c r="Q61" s="12"/>
      <c r="R61" s="12"/>
      <c r="S61" s="12"/>
      <c r="T61" s="12"/>
      <c r="U61" s="77"/>
      <c r="V61" s="77"/>
      <c r="W61" s="77"/>
      <c r="X61" s="77"/>
      <c r="Y61" s="77"/>
      <c r="Z61" s="77"/>
      <c r="AA61" s="77"/>
      <c r="AB61" s="77"/>
      <c r="AC61" s="77"/>
      <c r="AD61" s="77"/>
      <c r="AE61" s="77"/>
      <c r="AF61" s="77"/>
      <c r="AG61" s="77"/>
      <c r="AH61" s="12"/>
      <c r="AI61" s="77"/>
      <c r="AJ61" s="77"/>
      <c r="AK61" s="12"/>
      <c r="AL61" s="12"/>
      <c r="AM61" s="12"/>
      <c r="AN61" s="12"/>
      <c r="AO61" s="12"/>
      <c r="AP61" s="12"/>
      <c r="AQ61" s="12"/>
      <c r="AR61" s="12"/>
      <c r="AS61" s="77"/>
      <c r="AT61" s="77"/>
      <c r="AU61" s="77"/>
      <c r="AV61" s="77"/>
      <c r="AW61" s="77"/>
      <c r="AX61" s="77"/>
      <c r="AY61" s="77"/>
      <c r="AZ61" s="77"/>
      <c r="BA61" s="77"/>
      <c r="BB61" s="77"/>
      <c r="BC61" s="77"/>
      <c r="BD61" s="77"/>
      <c r="BE61" s="77"/>
      <c r="BF61" s="77"/>
      <c r="BG61" s="77"/>
      <c r="BH61" s="77"/>
      <c r="BI61" s="77"/>
      <c r="BJ61" s="77"/>
      <c r="BK61" s="77"/>
      <c r="BL61" s="77"/>
      <c r="BM61" s="77"/>
      <c r="BN61" s="77"/>
      <c r="BO61" s="77"/>
    </row>
    <row r="62" spans="1:67" ht="11.25" customHeight="1" x14ac:dyDescent="0.25">
      <c r="A62" s="12"/>
      <c r="B62" s="12"/>
      <c r="C62" s="12"/>
      <c r="D62" s="12"/>
      <c r="E62" s="12"/>
      <c r="F62" s="12"/>
      <c r="G62" s="12"/>
      <c r="H62" s="12"/>
      <c r="I62" s="12"/>
      <c r="J62" s="12"/>
      <c r="K62" s="12"/>
      <c r="L62" s="12"/>
      <c r="M62" s="12"/>
      <c r="N62" s="12"/>
      <c r="O62" s="12"/>
      <c r="P62" s="12"/>
      <c r="Q62" s="12"/>
      <c r="R62" s="12"/>
      <c r="S62" s="12"/>
      <c r="T62" s="12"/>
      <c r="U62" s="77"/>
      <c r="V62" s="77"/>
      <c r="W62" s="77"/>
      <c r="X62" s="77"/>
      <c r="Y62" s="77"/>
      <c r="Z62" s="77"/>
      <c r="AA62" s="77"/>
      <c r="AB62" s="77"/>
      <c r="AC62" s="77"/>
      <c r="AD62" s="77"/>
      <c r="AE62" s="77"/>
      <c r="AF62" s="77"/>
      <c r="AG62" s="77"/>
      <c r="AH62" s="12"/>
      <c r="AI62" s="77"/>
      <c r="AJ62" s="77"/>
      <c r="AK62" s="12"/>
      <c r="AL62" s="12"/>
      <c r="AM62" s="12"/>
      <c r="AN62" s="12"/>
      <c r="AO62" s="12"/>
      <c r="AP62" s="12"/>
      <c r="AQ62" s="12"/>
      <c r="AR62" s="12"/>
      <c r="AS62" s="77"/>
      <c r="AT62" s="77"/>
      <c r="AU62" s="77"/>
      <c r="AV62" s="77"/>
      <c r="AW62" s="77"/>
      <c r="AX62" s="77"/>
      <c r="AY62" s="77"/>
      <c r="AZ62" s="77"/>
      <c r="BA62" s="77"/>
      <c r="BB62" s="77"/>
      <c r="BC62" s="77"/>
      <c r="BD62" s="77"/>
      <c r="BE62" s="77"/>
      <c r="BF62" s="77"/>
      <c r="BG62" s="77"/>
      <c r="BH62" s="77"/>
      <c r="BI62" s="77"/>
      <c r="BJ62" s="77"/>
      <c r="BK62" s="77"/>
      <c r="BL62" s="77"/>
      <c r="BM62" s="77"/>
      <c r="BN62" s="77"/>
      <c r="BO62" s="77"/>
    </row>
    <row r="63" spans="1:67" ht="11.25" customHeight="1" x14ac:dyDescent="0.25">
      <c r="A63" s="12"/>
      <c r="B63" s="12"/>
      <c r="C63" s="12"/>
      <c r="D63" s="12"/>
      <c r="E63" s="12"/>
      <c r="F63" s="12"/>
      <c r="G63" s="12"/>
      <c r="H63" s="12"/>
      <c r="I63" s="12"/>
      <c r="J63" s="12"/>
      <c r="K63" s="12"/>
      <c r="L63" s="12"/>
      <c r="M63" s="12"/>
      <c r="N63" s="12"/>
      <c r="O63" s="12"/>
      <c r="P63" s="12"/>
      <c r="Q63" s="12"/>
      <c r="R63" s="12"/>
      <c r="S63" s="12"/>
      <c r="T63" s="12"/>
      <c r="U63" s="77"/>
      <c r="V63" s="77"/>
      <c r="W63" s="77"/>
      <c r="X63" s="77"/>
      <c r="Y63" s="77"/>
      <c r="Z63" s="77"/>
      <c r="AA63" s="77"/>
      <c r="AB63" s="77"/>
      <c r="AC63" s="77"/>
      <c r="AD63" s="77"/>
      <c r="AE63" s="77"/>
      <c r="AF63" s="77"/>
      <c r="AG63" s="77"/>
      <c r="AH63" s="12"/>
      <c r="AI63" s="77"/>
      <c r="AJ63" s="77"/>
      <c r="AK63" s="12"/>
      <c r="AL63" s="12"/>
      <c r="AM63" s="12"/>
      <c r="AN63" s="12"/>
      <c r="AO63" s="12"/>
      <c r="AP63" s="12"/>
      <c r="AQ63" s="12"/>
      <c r="AR63" s="12"/>
      <c r="AS63" s="77"/>
      <c r="AT63" s="77"/>
      <c r="AU63" s="77"/>
      <c r="AV63" s="77"/>
      <c r="AW63" s="77"/>
      <c r="AX63" s="77"/>
      <c r="AY63" s="77"/>
      <c r="AZ63" s="77"/>
      <c r="BA63" s="77"/>
      <c r="BB63" s="77"/>
      <c r="BC63" s="77"/>
      <c r="BD63" s="77"/>
      <c r="BE63" s="77"/>
      <c r="BF63" s="77"/>
      <c r="BG63" s="77"/>
      <c r="BH63" s="77"/>
      <c r="BI63" s="77"/>
      <c r="BJ63" s="77"/>
      <c r="BK63" s="77"/>
      <c r="BL63" s="77"/>
      <c r="BM63" s="77"/>
      <c r="BN63" s="77"/>
      <c r="BO63" s="77"/>
    </row>
    <row r="64" spans="1:67" ht="11.25" customHeight="1" x14ac:dyDescent="0.25">
      <c r="A64" s="12"/>
      <c r="B64" s="12"/>
      <c r="C64" s="12"/>
      <c r="D64" s="12"/>
      <c r="E64" s="12"/>
      <c r="F64" s="12"/>
      <c r="G64" s="12"/>
      <c r="H64" s="12"/>
      <c r="I64" s="12"/>
      <c r="J64" s="12"/>
      <c r="K64" s="12"/>
      <c r="L64" s="12"/>
      <c r="M64" s="12"/>
      <c r="N64" s="12"/>
      <c r="O64" s="12"/>
      <c r="P64" s="12"/>
      <c r="Q64" s="12"/>
      <c r="R64" s="12"/>
      <c r="S64" s="12"/>
      <c r="T64" s="12"/>
      <c r="U64" s="77"/>
      <c r="V64" s="77"/>
      <c r="W64" s="77"/>
      <c r="X64" s="77"/>
      <c r="Y64" s="77"/>
      <c r="Z64" s="77"/>
      <c r="AA64" s="77"/>
      <c r="AB64" s="77"/>
      <c r="AC64" s="77"/>
      <c r="AD64" s="77"/>
      <c r="AE64" s="77"/>
      <c r="AF64" s="77"/>
      <c r="AG64" s="77"/>
      <c r="AH64" s="12"/>
      <c r="AI64" s="77"/>
      <c r="AJ64" s="77"/>
      <c r="AK64" s="12"/>
      <c r="AL64" s="12"/>
      <c r="AM64" s="12"/>
      <c r="AN64" s="12"/>
      <c r="AO64" s="12"/>
      <c r="AP64" s="12"/>
      <c r="AQ64" s="12"/>
      <c r="AR64" s="12"/>
      <c r="AS64" s="77"/>
      <c r="AT64" s="77"/>
      <c r="AU64" s="77"/>
      <c r="AV64" s="77"/>
      <c r="AW64" s="77"/>
      <c r="AX64" s="77"/>
      <c r="AY64" s="77"/>
      <c r="AZ64" s="77"/>
      <c r="BA64" s="77"/>
      <c r="BB64" s="77"/>
      <c r="BC64" s="77"/>
      <c r="BD64" s="77"/>
      <c r="BE64" s="77"/>
      <c r="BF64" s="77"/>
      <c r="BG64" s="77"/>
      <c r="BH64" s="77"/>
      <c r="BI64" s="77"/>
      <c r="BJ64" s="77"/>
      <c r="BK64" s="77"/>
      <c r="BL64" s="77"/>
      <c r="BM64" s="77"/>
      <c r="BN64" s="77"/>
      <c r="BO64" s="77"/>
    </row>
    <row r="65" spans="1:67" ht="11.25" customHeight="1" x14ac:dyDescent="0.25">
      <c r="A65" s="12"/>
      <c r="B65" s="12"/>
      <c r="C65" s="12"/>
      <c r="D65" s="12"/>
      <c r="E65" s="12"/>
      <c r="F65" s="12"/>
      <c r="G65" s="12"/>
      <c r="H65" s="12"/>
      <c r="I65" s="12"/>
      <c r="J65" s="12"/>
      <c r="K65" s="12"/>
      <c r="L65" s="12"/>
      <c r="M65" s="12"/>
      <c r="N65" s="12"/>
      <c r="O65" s="12"/>
      <c r="P65" s="12"/>
      <c r="Q65" s="12"/>
      <c r="R65" s="12"/>
      <c r="S65" s="12"/>
      <c r="T65" s="12"/>
      <c r="U65" s="77"/>
      <c r="V65" s="77"/>
      <c r="W65" s="77"/>
      <c r="X65" s="77"/>
      <c r="Y65" s="77"/>
      <c r="Z65" s="77"/>
      <c r="AA65" s="77"/>
      <c r="AB65" s="77"/>
      <c r="AC65" s="77"/>
      <c r="AD65" s="77"/>
      <c r="AE65" s="77"/>
      <c r="AF65" s="77"/>
      <c r="AG65" s="77"/>
      <c r="AH65" s="12"/>
      <c r="AI65" s="77"/>
      <c r="AJ65" s="77"/>
      <c r="AK65" s="12"/>
      <c r="AL65" s="12"/>
      <c r="AM65" s="12"/>
      <c r="AN65" s="12"/>
      <c r="AO65" s="12"/>
      <c r="AP65" s="12"/>
      <c r="AQ65" s="12"/>
      <c r="AR65" s="12"/>
      <c r="AS65" s="77"/>
      <c r="AT65" s="77"/>
      <c r="AU65" s="77"/>
      <c r="AV65" s="77"/>
      <c r="AW65" s="77"/>
      <c r="AX65" s="77"/>
      <c r="AY65" s="77"/>
      <c r="AZ65" s="77"/>
      <c r="BA65" s="77"/>
      <c r="BB65" s="77"/>
      <c r="BC65" s="77"/>
      <c r="BD65" s="77"/>
      <c r="BE65" s="77"/>
      <c r="BF65" s="77"/>
      <c r="BG65" s="77"/>
      <c r="BH65" s="77"/>
      <c r="BI65" s="77"/>
      <c r="BJ65" s="77"/>
      <c r="BK65" s="77"/>
      <c r="BL65" s="77"/>
      <c r="BM65" s="77"/>
      <c r="BN65" s="77"/>
      <c r="BO65" s="77"/>
    </row>
    <row r="66" spans="1:67" ht="11.25" customHeight="1" x14ac:dyDescent="0.25">
      <c r="A66" s="12"/>
      <c r="B66" s="12"/>
      <c r="C66" s="12"/>
      <c r="D66" s="12"/>
      <c r="E66" s="12"/>
      <c r="F66" s="12"/>
      <c r="G66" s="12"/>
      <c r="H66" s="12"/>
      <c r="I66" s="12"/>
      <c r="J66" s="12"/>
      <c r="K66" s="12"/>
      <c r="L66" s="12"/>
      <c r="M66" s="12"/>
      <c r="N66" s="12"/>
      <c r="O66" s="12"/>
      <c r="P66" s="12"/>
      <c r="Q66" s="12"/>
      <c r="R66" s="12"/>
      <c r="S66" s="12"/>
      <c r="T66" s="12"/>
      <c r="U66" s="77"/>
      <c r="V66" s="77"/>
      <c r="W66" s="77"/>
      <c r="X66" s="77"/>
      <c r="Y66" s="77"/>
      <c r="Z66" s="77"/>
      <c r="AA66" s="77"/>
      <c r="AB66" s="77"/>
      <c r="AC66" s="77"/>
      <c r="AD66" s="77"/>
      <c r="AE66" s="77"/>
      <c r="AF66" s="77"/>
      <c r="AG66" s="77"/>
      <c r="AH66" s="12"/>
      <c r="AI66" s="77"/>
      <c r="AJ66" s="77"/>
      <c r="AK66" s="12"/>
      <c r="AL66" s="12"/>
      <c r="AM66" s="12"/>
      <c r="AN66" s="12"/>
      <c r="AO66" s="12"/>
      <c r="AP66" s="12"/>
      <c r="AQ66" s="12"/>
      <c r="AR66" s="12"/>
      <c r="AS66" s="77"/>
      <c r="AT66" s="77"/>
      <c r="AU66" s="77"/>
      <c r="AV66" s="77"/>
      <c r="AW66" s="77"/>
      <c r="AX66" s="77"/>
      <c r="AY66" s="77"/>
      <c r="AZ66" s="77"/>
      <c r="BA66" s="77"/>
      <c r="BB66" s="77"/>
      <c r="BC66" s="77"/>
      <c r="BD66" s="77"/>
      <c r="BE66" s="77"/>
      <c r="BF66" s="77"/>
      <c r="BG66" s="77"/>
      <c r="BH66" s="77"/>
      <c r="BI66" s="77"/>
      <c r="BJ66" s="77"/>
      <c r="BK66" s="77"/>
      <c r="BL66" s="77"/>
      <c r="BM66" s="77"/>
      <c r="BN66" s="77"/>
      <c r="BO66" s="77"/>
    </row>
    <row r="67" spans="1:67" ht="11.25" customHeight="1" x14ac:dyDescent="0.25">
      <c r="A67" s="12"/>
      <c r="B67" s="12"/>
      <c r="C67" s="12"/>
      <c r="D67" s="12"/>
      <c r="E67" s="12"/>
      <c r="F67" s="12"/>
      <c r="G67" s="12"/>
      <c r="H67" s="12"/>
      <c r="I67" s="12"/>
      <c r="J67" s="12"/>
      <c r="K67" s="12"/>
      <c r="L67" s="12"/>
      <c r="M67" s="12"/>
      <c r="N67" s="12"/>
      <c r="O67" s="12"/>
      <c r="P67" s="12"/>
      <c r="Q67" s="12"/>
      <c r="R67" s="12"/>
      <c r="S67" s="12"/>
      <c r="T67" s="12"/>
      <c r="U67" s="77"/>
      <c r="V67" s="77"/>
      <c r="W67" s="77"/>
      <c r="X67" s="77"/>
      <c r="Y67" s="77"/>
      <c r="Z67" s="77"/>
      <c r="AA67" s="77"/>
      <c r="AB67" s="77"/>
      <c r="AC67" s="77"/>
      <c r="AD67" s="77"/>
      <c r="AE67" s="77"/>
      <c r="AF67" s="77"/>
      <c r="AG67" s="77"/>
      <c r="AH67" s="12"/>
      <c r="AI67" s="77"/>
      <c r="AJ67" s="77"/>
      <c r="AK67" s="12"/>
      <c r="AL67" s="12"/>
      <c r="AM67" s="12"/>
      <c r="AN67" s="12"/>
      <c r="AO67" s="12"/>
      <c r="AP67" s="12"/>
      <c r="AQ67" s="12"/>
      <c r="AR67" s="12"/>
      <c r="AS67" s="77"/>
      <c r="AT67" s="77"/>
      <c r="AU67" s="77"/>
      <c r="AV67" s="77"/>
      <c r="AW67" s="77"/>
      <c r="AX67" s="77"/>
      <c r="AY67" s="77"/>
      <c r="AZ67" s="77"/>
      <c r="BA67" s="77"/>
      <c r="BB67" s="77"/>
      <c r="BC67" s="77"/>
      <c r="BD67" s="77"/>
      <c r="BE67" s="77"/>
      <c r="BF67" s="77"/>
      <c r="BG67" s="77"/>
      <c r="BH67" s="77"/>
      <c r="BI67" s="77"/>
      <c r="BJ67" s="77"/>
      <c r="BK67" s="77"/>
      <c r="BL67" s="77"/>
      <c r="BM67" s="77"/>
      <c r="BN67" s="77"/>
      <c r="BO67" s="77"/>
    </row>
    <row r="68" spans="1:67" ht="11.25" customHeight="1" x14ac:dyDescent="0.25">
      <c r="A68" s="12"/>
      <c r="B68" s="12"/>
      <c r="C68" s="12"/>
      <c r="D68" s="12"/>
      <c r="E68" s="12"/>
      <c r="F68" s="12"/>
      <c r="G68" s="12"/>
      <c r="H68" s="12"/>
      <c r="I68" s="12"/>
      <c r="J68" s="12"/>
      <c r="K68" s="12"/>
      <c r="L68" s="12"/>
      <c r="M68" s="12"/>
      <c r="N68" s="12"/>
      <c r="O68" s="12"/>
      <c r="P68" s="12"/>
      <c r="Q68" s="12"/>
      <c r="R68" s="12"/>
      <c r="S68" s="12"/>
      <c r="T68" s="12"/>
      <c r="U68" s="77"/>
      <c r="V68" s="77"/>
      <c r="W68" s="77"/>
      <c r="X68" s="77"/>
      <c r="Y68" s="77"/>
      <c r="Z68" s="77"/>
      <c r="AA68" s="77"/>
      <c r="AB68" s="77"/>
      <c r="AC68" s="77"/>
      <c r="AD68" s="77"/>
      <c r="AE68" s="77"/>
      <c r="AF68" s="77"/>
      <c r="AG68" s="77"/>
      <c r="AH68" s="12"/>
      <c r="AI68" s="77"/>
      <c r="AJ68" s="77"/>
      <c r="AK68" s="12"/>
      <c r="AL68" s="12"/>
      <c r="AM68" s="12"/>
      <c r="AN68" s="12"/>
      <c r="AO68" s="12"/>
      <c r="AP68" s="12"/>
      <c r="AQ68" s="12"/>
      <c r="AR68" s="12"/>
      <c r="AS68" s="77"/>
      <c r="AT68" s="77"/>
      <c r="AU68" s="77"/>
      <c r="AV68" s="77"/>
      <c r="AW68" s="77"/>
      <c r="AX68" s="77"/>
      <c r="AY68" s="77"/>
      <c r="AZ68" s="77"/>
      <c r="BA68" s="77"/>
      <c r="BB68" s="77"/>
      <c r="BC68" s="77"/>
      <c r="BD68" s="77"/>
      <c r="BE68" s="77"/>
      <c r="BF68" s="77"/>
      <c r="BG68" s="77"/>
      <c r="BH68" s="77"/>
      <c r="BI68" s="77"/>
      <c r="BJ68" s="77"/>
      <c r="BK68" s="77"/>
      <c r="BL68" s="77"/>
      <c r="BM68" s="77"/>
      <c r="BN68" s="77"/>
      <c r="BO68" s="77"/>
    </row>
    <row r="69" spans="1:67" ht="11.25" customHeight="1" x14ac:dyDescent="0.25">
      <c r="A69" s="12"/>
      <c r="B69" s="12"/>
      <c r="C69" s="12"/>
      <c r="D69" s="12"/>
      <c r="E69" s="12"/>
      <c r="F69" s="12"/>
      <c r="G69" s="12"/>
      <c r="H69" s="12"/>
      <c r="I69" s="12"/>
      <c r="J69" s="12"/>
      <c r="K69" s="12"/>
      <c r="L69" s="12"/>
      <c r="M69" s="12"/>
      <c r="N69" s="12"/>
      <c r="O69" s="12"/>
      <c r="P69" s="12"/>
      <c r="Q69" s="12"/>
      <c r="R69" s="12"/>
      <c r="S69" s="12"/>
      <c r="T69" s="12"/>
      <c r="U69" s="77"/>
      <c r="V69" s="77"/>
      <c r="W69" s="77"/>
      <c r="X69" s="77"/>
      <c r="Y69" s="77"/>
      <c r="Z69" s="77"/>
      <c r="AA69" s="77"/>
      <c r="AB69" s="77"/>
      <c r="AC69" s="77"/>
      <c r="AD69" s="77"/>
      <c r="AE69" s="77"/>
      <c r="AF69" s="77"/>
      <c r="AG69" s="77"/>
      <c r="AH69" s="12"/>
      <c r="AI69" s="77"/>
      <c r="AJ69" s="77"/>
      <c r="AK69" s="12"/>
      <c r="AL69" s="12"/>
      <c r="AM69" s="12"/>
      <c r="AN69" s="12"/>
      <c r="AO69" s="12"/>
      <c r="AP69" s="12"/>
      <c r="AQ69" s="12"/>
      <c r="AR69" s="12"/>
      <c r="AS69" s="77"/>
      <c r="AT69" s="77"/>
      <c r="AU69" s="77"/>
      <c r="AV69" s="77"/>
      <c r="AW69" s="77"/>
      <c r="AX69" s="77"/>
      <c r="AY69" s="77"/>
      <c r="AZ69" s="77"/>
      <c r="BA69" s="77"/>
      <c r="BB69" s="77"/>
      <c r="BC69" s="77"/>
      <c r="BD69" s="77"/>
      <c r="BE69" s="77"/>
      <c r="BF69" s="77"/>
      <c r="BG69" s="77"/>
      <c r="BH69" s="77"/>
      <c r="BI69" s="77"/>
      <c r="BJ69" s="77"/>
      <c r="BK69" s="77"/>
      <c r="BL69" s="77"/>
      <c r="BM69" s="77"/>
      <c r="BN69" s="77"/>
      <c r="BO69" s="77"/>
    </row>
    <row r="70" spans="1:67" ht="11.25" customHeight="1" x14ac:dyDescent="0.25">
      <c r="A70" s="12"/>
      <c r="B70" s="12"/>
      <c r="C70" s="12"/>
      <c r="D70" s="12"/>
      <c r="E70" s="12"/>
      <c r="F70" s="12"/>
      <c r="G70" s="12"/>
      <c r="H70" s="12"/>
      <c r="I70" s="12"/>
      <c r="J70" s="12"/>
      <c r="K70" s="12"/>
      <c r="L70" s="12"/>
      <c r="M70" s="12"/>
      <c r="N70" s="12"/>
      <c r="O70" s="12"/>
      <c r="P70" s="12"/>
      <c r="Q70" s="12"/>
      <c r="R70" s="12"/>
      <c r="S70" s="12"/>
      <c r="T70" s="12"/>
      <c r="U70" s="77"/>
      <c r="V70" s="77"/>
      <c r="W70" s="77"/>
      <c r="X70" s="77"/>
      <c r="Y70" s="77"/>
      <c r="Z70" s="77"/>
      <c r="AA70" s="77"/>
      <c r="AB70" s="77"/>
      <c r="AC70" s="77"/>
      <c r="AD70" s="77"/>
      <c r="AE70" s="77"/>
      <c r="AF70" s="77"/>
      <c r="AG70" s="77"/>
      <c r="AH70" s="12"/>
      <c r="AI70" s="77"/>
      <c r="AJ70" s="77"/>
      <c r="AK70" s="12"/>
      <c r="AL70" s="12"/>
      <c r="AM70" s="12"/>
      <c r="AN70" s="12"/>
      <c r="AO70" s="12"/>
      <c r="AP70" s="12"/>
      <c r="AQ70" s="12"/>
      <c r="AR70" s="12"/>
      <c r="AS70" s="77"/>
      <c r="AT70" s="77"/>
      <c r="AU70" s="77"/>
      <c r="AV70" s="77"/>
      <c r="AW70" s="77"/>
      <c r="AX70" s="77"/>
      <c r="AY70" s="77"/>
      <c r="AZ70" s="77"/>
      <c r="BA70" s="77"/>
      <c r="BB70" s="77"/>
      <c r="BC70" s="77"/>
      <c r="BD70" s="77"/>
      <c r="BE70" s="77"/>
      <c r="BF70" s="77"/>
      <c r="BG70" s="77"/>
      <c r="BH70" s="77"/>
      <c r="BI70" s="77"/>
      <c r="BJ70" s="77"/>
      <c r="BK70" s="77"/>
      <c r="BL70" s="77"/>
      <c r="BM70" s="77"/>
      <c r="BN70" s="77"/>
      <c r="BO70" s="77"/>
    </row>
    <row r="71" spans="1:67" ht="11.25" customHeight="1" x14ac:dyDescent="0.25">
      <c r="A71" s="12"/>
      <c r="B71" s="12"/>
      <c r="C71" s="12"/>
      <c r="D71" s="12"/>
      <c r="E71" s="12"/>
      <c r="F71" s="12"/>
      <c r="G71" s="12"/>
      <c r="H71" s="12"/>
      <c r="I71" s="12"/>
      <c r="J71" s="12"/>
      <c r="K71" s="12"/>
      <c r="L71" s="12"/>
      <c r="M71" s="12"/>
      <c r="N71" s="12"/>
      <c r="O71" s="12"/>
      <c r="P71" s="12"/>
      <c r="Q71" s="12"/>
      <c r="R71" s="12"/>
      <c r="S71" s="12"/>
      <c r="T71" s="12"/>
      <c r="U71" s="77"/>
      <c r="V71" s="77"/>
      <c r="W71" s="77"/>
      <c r="X71" s="77"/>
      <c r="Y71" s="77"/>
      <c r="Z71" s="77"/>
      <c r="AA71" s="77"/>
      <c r="AB71" s="77"/>
      <c r="AC71" s="77"/>
      <c r="AD71" s="77"/>
      <c r="AE71" s="77"/>
      <c r="AF71" s="77"/>
      <c r="AG71" s="77"/>
      <c r="AH71" s="12"/>
      <c r="AI71" s="77"/>
      <c r="AJ71" s="77"/>
      <c r="AK71" s="12"/>
      <c r="AL71" s="12"/>
      <c r="AM71" s="12"/>
      <c r="AN71" s="12"/>
      <c r="AO71" s="12"/>
      <c r="AP71" s="12"/>
      <c r="AQ71" s="12"/>
      <c r="AR71" s="12"/>
      <c r="AS71" s="77"/>
      <c r="AT71" s="77"/>
      <c r="AU71" s="77"/>
      <c r="AV71" s="77"/>
      <c r="AW71" s="77"/>
      <c r="AX71" s="77"/>
      <c r="AY71" s="77"/>
      <c r="AZ71" s="77"/>
      <c r="BA71" s="77"/>
      <c r="BB71" s="77"/>
      <c r="BC71" s="77"/>
      <c r="BD71" s="77"/>
      <c r="BE71" s="77"/>
      <c r="BF71" s="77"/>
      <c r="BG71" s="77"/>
      <c r="BH71" s="77"/>
      <c r="BI71" s="77"/>
      <c r="BJ71" s="77"/>
      <c r="BK71" s="77"/>
      <c r="BL71" s="77"/>
      <c r="BM71" s="77"/>
      <c r="BN71" s="77"/>
      <c r="BO71" s="77"/>
    </row>
    <row r="72" spans="1:67" ht="11.25" customHeight="1" x14ac:dyDescent="0.25">
      <c r="A72" s="12"/>
      <c r="B72" s="12"/>
      <c r="C72" s="12"/>
      <c r="D72" s="12"/>
      <c r="E72" s="12"/>
      <c r="F72" s="12"/>
      <c r="G72" s="12"/>
      <c r="H72" s="12"/>
      <c r="I72" s="12"/>
      <c r="J72" s="12"/>
      <c r="K72" s="12"/>
      <c r="L72" s="12"/>
      <c r="M72" s="12"/>
      <c r="N72" s="12"/>
      <c r="O72" s="12"/>
      <c r="P72" s="12"/>
      <c r="Q72" s="12"/>
      <c r="R72" s="12"/>
      <c r="S72" s="12"/>
      <c r="T72" s="12"/>
      <c r="U72" s="77"/>
      <c r="V72" s="77"/>
      <c r="W72" s="77"/>
      <c r="X72" s="77"/>
      <c r="Y72" s="77"/>
      <c r="Z72" s="77"/>
      <c r="AA72" s="77"/>
      <c r="AB72" s="77"/>
      <c r="AC72" s="77"/>
      <c r="AD72" s="77"/>
      <c r="AE72" s="77"/>
      <c r="AF72" s="77"/>
      <c r="AG72" s="77"/>
      <c r="AH72" s="12"/>
      <c r="AI72" s="77"/>
      <c r="AJ72" s="77"/>
      <c r="AK72" s="12"/>
      <c r="AL72" s="12"/>
      <c r="AM72" s="12"/>
      <c r="AN72" s="12"/>
      <c r="AO72" s="12"/>
      <c r="AP72" s="12"/>
      <c r="AQ72" s="12"/>
      <c r="AR72" s="12"/>
      <c r="AS72" s="77"/>
      <c r="AT72" s="77"/>
      <c r="AU72" s="77"/>
      <c r="AV72" s="77"/>
      <c r="AW72" s="77"/>
      <c r="AX72" s="77"/>
      <c r="AY72" s="77"/>
      <c r="AZ72" s="77"/>
      <c r="BA72" s="77"/>
      <c r="BB72" s="77"/>
      <c r="BC72" s="77"/>
      <c r="BD72" s="77"/>
      <c r="BE72" s="77"/>
      <c r="BF72" s="77"/>
      <c r="BG72" s="77"/>
      <c r="BH72" s="77"/>
      <c r="BI72" s="77"/>
      <c r="BJ72" s="77"/>
      <c r="BK72" s="77"/>
      <c r="BL72" s="77"/>
      <c r="BM72" s="77"/>
      <c r="BN72" s="77"/>
      <c r="BO72" s="77"/>
    </row>
    <row r="73" spans="1:67" ht="11.25" customHeight="1" x14ac:dyDescent="0.25">
      <c r="A73" s="12"/>
      <c r="B73" s="12"/>
      <c r="C73" s="12"/>
      <c r="D73" s="12"/>
      <c r="E73" s="12"/>
      <c r="F73" s="12"/>
      <c r="G73" s="12"/>
      <c r="H73" s="12"/>
      <c r="I73" s="12"/>
      <c r="J73" s="12"/>
      <c r="K73" s="12"/>
      <c r="L73" s="12"/>
      <c r="M73" s="12"/>
      <c r="N73" s="12"/>
      <c r="O73" s="12"/>
      <c r="P73" s="12"/>
      <c r="Q73" s="12"/>
      <c r="R73" s="12"/>
      <c r="S73" s="12"/>
      <c r="T73" s="12"/>
      <c r="U73" s="77"/>
      <c r="V73" s="77"/>
      <c r="W73" s="77"/>
      <c r="X73" s="77"/>
      <c r="Y73" s="77"/>
      <c r="Z73" s="77"/>
      <c r="AA73" s="77"/>
      <c r="AB73" s="77"/>
      <c r="AC73" s="77"/>
      <c r="AD73" s="77"/>
      <c r="AE73" s="77"/>
      <c r="AF73" s="77"/>
      <c r="AG73" s="77"/>
      <c r="AH73" s="12"/>
      <c r="AI73" s="77"/>
      <c r="AJ73" s="77"/>
      <c r="AK73" s="12"/>
      <c r="AL73" s="12"/>
      <c r="AM73" s="12"/>
      <c r="AN73" s="12"/>
      <c r="AO73" s="12"/>
      <c r="AP73" s="12"/>
      <c r="AQ73" s="12"/>
      <c r="AR73" s="12"/>
      <c r="AS73" s="77"/>
      <c r="AT73" s="77"/>
      <c r="AU73" s="77"/>
      <c r="AV73" s="77"/>
      <c r="AW73" s="77"/>
      <c r="AX73" s="77"/>
      <c r="AY73" s="77"/>
      <c r="AZ73" s="77"/>
      <c r="BA73" s="77"/>
      <c r="BB73" s="77"/>
      <c r="BC73" s="77"/>
      <c r="BD73" s="77"/>
      <c r="BE73" s="77"/>
      <c r="BF73" s="77"/>
      <c r="BG73" s="77"/>
      <c r="BH73" s="77"/>
      <c r="BI73" s="77"/>
      <c r="BJ73" s="77"/>
      <c r="BK73" s="77"/>
      <c r="BL73" s="77"/>
      <c r="BM73" s="77"/>
      <c r="BN73" s="77"/>
      <c r="BO73" s="77"/>
    </row>
    <row r="74" spans="1:67" ht="11.25" customHeight="1" x14ac:dyDescent="0.25">
      <c r="A74" s="12"/>
      <c r="B74" s="12"/>
      <c r="C74" s="12"/>
      <c r="D74" s="12"/>
      <c r="E74" s="12"/>
      <c r="F74" s="12"/>
      <c r="G74" s="12"/>
      <c r="H74" s="12"/>
      <c r="I74" s="12"/>
      <c r="J74" s="12"/>
      <c r="K74" s="12"/>
      <c r="L74" s="12"/>
      <c r="M74" s="12"/>
      <c r="N74" s="12"/>
      <c r="O74" s="12"/>
      <c r="P74" s="12"/>
      <c r="Q74" s="12"/>
      <c r="R74" s="12"/>
      <c r="S74" s="12"/>
      <c r="T74" s="12"/>
      <c r="U74" s="77"/>
      <c r="V74" s="77"/>
      <c r="W74" s="77"/>
      <c r="X74" s="77"/>
      <c r="Y74" s="77"/>
      <c r="Z74" s="77"/>
      <c r="AA74" s="77"/>
      <c r="AB74" s="77"/>
      <c r="AC74" s="77"/>
      <c r="AD74" s="77"/>
      <c r="AE74" s="77"/>
      <c r="AF74" s="77"/>
      <c r="AG74" s="77"/>
      <c r="AH74" s="12"/>
      <c r="AI74" s="77"/>
      <c r="AJ74" s="77"/>
      <c r="AK74" s="12"/>
      <c r="AL74" s="12"/>
      <c r="AM74" s="12"/>
      <c r="AN74" s="12"/>
      <c r="AO74" s="12"/>
      <c r="AP74" s="12"/>
      <c r="AQ74" s="12"/>
      <c r="AR74" s="12"/>
      <c r="AS74" s="77"/>
      <c r="AT74" s="77"/>
      <c r="AU74" s="77"/>
      <c r="AV74" s="77"/>
      <c r="AW74" s="77"/>
      <c r="AX74" s="77"/>
      <c r="AY74" s="77"/>
      <c r="AZ74" s="77"/>
      <c r="BA74" s="77"/>
      <c r="BB74" s="77"/>
      <c r="BC74" s="77"/>
      <c r="BD74" s="77"/>
      <c r="BE74" s="77"/>
      <c r="BF74" s="77"/>
      <c r="BG74" s="77"/>
      <c r="BH74" s="77"/>
      <c r="BI74" s="77"/>
      <c r="BJ74" s="77"/>
      <c r="BK74" s="77"/>
      <c r="BL74" s="77"/>
      <c r="BM74" s="77"/>
      <c r="BN74" s="77"/>
      <c r="BO74" s="77"/>
    </row>
    <row r="75" spans="1:67" ht="11.25" customHeight="1" x14ac:dyDescent="0.25">
      <c r="A75" s="12"/>
      <c r="B75" s="12"/>
      <c r="C75" s="12"/>
      <c r="D75" s="12"/>
      <c r="E75" s="12"/>
      <c r="F75" s="12"/>
      <c r="G75" s="12"/>
      <c r="H75" s="12"/>
      <c r="I75" s="12"/>
      <c r="J75" s="12"/>
      <c r="K75" s="12"/>
      <c r="L75" s="12"/>
      <c r="M75" s="12"/>
      <c r="N75" s="12"/>
      <c r="O75" s="12"/>
      <c r="P75" s="12"/>
      <c r="Q75" s="12"/>
      <c r="R75" s="12"/>
      <c r="S75" s="12"/>
      <c r="T75" s="12"/>
      <c r="U75" s="77"/>
      <c r="V75" s="77"/>
      <c r="W75" s="77"/>
      <c r="X75" s="77"/>
      <c r="Y75" s="77"/>
      <c r="Z75" s="77"/>
      <c r="AA75" s="77"/>
      <c r="AB75" s="77"/>
      <c r="AC75" s="77"/>
      <c r="AD75" s="77"/>
      <c r="AE75" s="77"/>
      <c r="AF75" s="77"/>
      <c r="AG75" s="77"/>
      <c r="AH75" s="12"/>
      <c r="AI75" s="77"/>
      <c r="AJ75" s="77"/>
      <c r="AK75" s="12"/>
      <c r="AL75" s="12"/>
      <c r="AM75" s="12"/>
      <c r="AN75" s="12"/>
      <c r="AO75" s="12"/>
      <c r="AP75" s="12"/>
      <c r="AQ75" s="12"/>
      <c r="AR75" s="12"/>
      <c r="AS75" s="77"/>
      <c r="AT75" s="77"/>
      <c r="AU75" s="77"/>
      <c r="AV75" s="77"/>
      <c r="AW75" s="77"/>
      <c r="AX75" s="77"/>
      <c r="AY75" s="77"/>
      <c r="AZ75" s="77"/>
      <c r="BA75" s="77"/>
      <c r="BB75" s="77"/>
      <c r="BC75" s="77"/>
      <c r="BD75" s="77"/>
      <c r="BE75" s="77"/>
      <c r="BF75" s="77"/>
      <c r="BG75" s="77"/>
      <c r="BH75" s="77"/>
      <c r="BI75" s="77"/>
      <c r="BJ75" s="77"/>
      <c r="BK75" s="77"/>
      <c r="BL75" s="77"/>
      <c r="BM75" s="77"/>
      <c r="BN75" s="77"/>
      <c r="BO75" s="77"/>
    </row>
    <row r="76" spans="1:67" ht="11.25" customHeight="1" x14ac:dyDescent="0.25">
      <c r="A76" s="12"/>
      <c r="B76" s="12"/>
      <c r="C76" s="12"/>
      <c r="D76" s="12"/>
      <c r="E76" s="12"/>
      <c r="F76" s="12"/>
      <c r="G76" s="12"/>
      <c r="H76" s="12"/>
      <c r="I76" s="12"/>
      <c r="J76" s="12"/>
      <c r="K76" s="12"/>
      <c r="L76" s="12"/>
      <c r="M76" s="12"/>
      <c r="N76" s="12"/>
      <c r="O76" s="12"/>
      <c r="P76" s="12"/>
      <c r="Q76" s="12"/>
      <c r="R76" s="12"/>
      <c r="S76" s="12"/>
      <c r="T76" s="12"/>
      <c r="U76" s="77"/>
      <c r="V76" s="77"/>
      <c r="W76" s="77"/>
      <c r="X76" s="77"/>
      <c r="Y76" s="77"/>
      <c r="Z76" s="77"/>
      <c r="AA76" s="77"/>
      <c r="AB76" s="77"/>
      <c r="AC76" s="77"/>
      <c r="AD76" s="77"/>
      <c r="AE76" s="77"/>
      <c r="AF76" s="77"/>
      <c r="AG76" s="77"/>
      <c r="AH76" s="12"/>
      <c r="AI76" s="77"/>
      <c r="AJ76" s="77"/>
      <c r="AK76" s="12"/>
      <c r="AL76" s="12"/>
      <c r="AM76" s="12"/>
      <c r="AN76" s="12"/>
      <c r="AO76" s="12"/>
      <c r="AP76" s="12"/>
      <c r="AQ76" s="12"/>
      <c r="AR76" s="12"/>
      <c r="AS76" s="77"/>
      <c r="AT76" s="77"/>
      <c r="AU76" s="77"/>
      <c r="AV76" s="77"/>
      <c r="AW76" s="77"/>
      <c r="AX76" s="77"/>
      <c r="AY76" s="77"/>
      <c r="AZ76" s="77"/>
      <c r="BA76" s="77"/>
      <c r="BB76" s="77"/>
      <c r="BC76" s="77"/>
      <c r="BD76" s="77"/>
      <c r="BE76" s="77"/>
      <c r="BF76" s="77"/>
      <c r="BG76" s="77"/>
      <c r="BH76" s="77"/>
      <c r="BI76" s="77"/>
      <c r="BJ76" s="77"/>
      <c r="BK76" s="77"/>
      <c r="BL76" s="77"/>
      <c r="BM76" s="77"/>
      <c r="BN76" s="77"/>
      <c r="BO76" s="77"/>
    </row>
    <row r="77" spans="1:67" ht="11.25" customHeight="1" x14ac:dyDescent="0.25">
      <c r="A77" s="12"/>
      <c r="B77" s="12"/>
      <c r="C77" s="12"/>
      <c r="D77" s="12"/>
      <c r="E77" s="12"/>
      <c r="F77" s="12"/>
      <c r="G77" s="12"/>
      <c r="H77" s="12"/>
      <c r="I77" s="12"/>
      <c r="J77" s="12"/>
      <c r="K77" s="12"/>
      <c r="L77" s="12"/>
      <c r="M77" s="12"/>
      <c r="N77" s="12"/>
      <c r="O77" s="12"/>
      <c r="P77" s="12"/>
      <c r="Q77" s="12"/>
      <c r="R77" s="12"/>
      <c r="S77" s="12"/>
      <c r="T77" s="12"/>
      <c r="U77" s="77"/>
      <c r="V77" s="77"/>
      <c r="W77" s="77"/>
      <c r="X77" s="77"/>
      <c r="Y77" s="77"/>
      <c r="Z77" s="77"/>
      <c r="AA77" s="77"/>
      <c r="AB77" s="77"/>
      <c r="AC77" s="77"/>
      <c r="AD77" s="77"/>
      <c r="AE77" s="77"/>
      <c r="AF77" s="77"/>
      <c r="AG77" s="77"/>
      <c r="AH77" s="12"/>
      <c r="AI77" s="77"/>
      <c r="AJ77" s="77"/>
      <c r="AK77" s="12"/>
      <c r="AL77" s="12"/>
      <c r="AM77" s="12"/>
      <c r="AN77" s="12"/>
      <c r="AO77" s="12"/>
      <c r="AP77" s="12"/>
      <c r="AQ77" s="12"/>
      <c r="AR77" s="12"/>
      <c r="AS77" s="77"/>
      <c r="AT77" s="77"/>
      <c r="AU77" s="77"/>
      <c r="AV77" s="77"/>
      <c r="AW77" s="77"/>
      <c r="AX77" s="77"/>
      <c r="AY77" s="77"/>
      <c r="AZ77" s="77"/>
      <c r="BA77" s="77"/>
      <c r="BB77" s="77"/>
      <c r="BC77" s="77"/>
      <c r="BD77" s="77"/>
      <c r="BE77" s="77"/>
      <c r="BF77" s="77"/>
      <c r="BG77" s="77"/>
      <c r="BH77" s="77"/>
      <c r="BI77" s="77"/>
      <c r="BJ77" s="77"/>
      <c r="BK77" s="77"/>
      <c r="BL77" s="77"/>
      <c r="BM77" s="77"/>
      <c r="BN77" s="77"/>
      <c r="BO77" s="77"/>
    </row>
    <row r="78" spans="1:67" ht="11.25" customHeight="1" x14ac:dyDescent="0.25">
      <c r="A78" s="12"/>
      <c r="B78" s="12"/>
      <c r="C78" s="12"/>
      <c r="D78" s="12"/>
      <c r="E78" s="12"/>
      <c r="F78" s="12"/>
      <c r="G78" s="12"/>
      <c r="H78" s="12"/>
      <c r="I78" s="12"/>
      <c r="J78" s="12"/>
      <c r="K78" s="12"/>
      <c r="L78" s="12"/>
      <c r="M78" s="12"/>
      <c r="N78" s="12"/>
      <c r="O78" s="12"/>
      <c r="P78" s="12"/>
      <c r="Q78" s="12"/>
      <c r="R78" s="12"/>
      <c r="S78" s="12"/>
      <c r="T78" s="12"/>
      <c r="U78" s="77"/>
      <c r="V78" s="77"/>
      <c r="W78" s="77"/>
      <c r="X78" s="77"/>
      <c r="Y78" s="77"/>
      <c r="Z78" s="77"/>
      <c r="AA78" s="77"/>
      <c r="AB78" s="77"/>
      <c r="AC78" s="77"/>
      <c r="AD78" s="77"/>
      <c r="AE78" s="77"/>
      <c r="AF78" s="77"/>
      <c r="AG78" s="77"/>
      <c r="AH78" s="12"/>
      <c r="AI78" s="77"/>
      <c r="AJ78" s="77"/>
      <c r="AK78" s="12"/>
      <c r="AL78" s="12"/>
      <c r="AM78" s="12"/>
      <c r="AN78" s="12"/>
      <c r="AO78" s="12"/>
      <c r="AP78" s="12"/>
      <c r="AQ78" s="12"/>
      <c r="AR78" s="12"/>
      <c r="AS78" s="77"/>
      <c r="AT78" s="77"/>
      <c r="AU78" s="77"/>
      <c r="AV78" s="77"/>
      <c r="AW78" s="77"/>
      <c r="AX78" s="77"/>
      <c r="AY78" s="77"/>
      <c r="AZ78" s="77"/>
      <c r="BA78" s="77"/>
      <c r="BB78" s="77"/>
      <c r="BC78" s="77"/>
      <c r="BD78" s="77"/>
      <c r="BE78" s="77"/>
      <c r="BF78" s="77"/>
      <c r="BG78" s="77"/>
      <c r="BH78" s="77"/>
      <c r="BI78" s="77"/>
      <c r="BJ78" s="77"/>
      <c r="BK78" s="77"/>
      <c r="BL78" s="77"/>
      <c r="BM78" s="77"/>
      <c r="BN78" s="77"/>
      <c r="BO78" s="77"/>
    </row>
    <row r="79" spans="1:67" ht="11.25" customHeight="1" x14ac:dyDescent="0.25">
      <c r="A79" s="12"/>
      <c r="B79" s="12"/>
      <c r="C79" s="12"/>
      <c r="D79" s="12"/>
      <c r="E79" s="12"/>
      <c r="F79" s="12"/>
      <c r="G79" s="12"/>
      <c r="H79" s="12"/>
      <c r="I79" s="12"/>
      <c r="J79" s="12"/>
      <c r="K79" s="12"/>
      <c r="L79" s="12"/>
      <c r="M79" s="12"/>
      <c r="N79" s="12"/>
      <c r="O79" s="12"/>
      <c r="P79" s="12"/>
      <c r="Q79" s="12"/>
      <c r="R79" s="12"/>
      <c r="S79" s="12"/>
      <c r="T79" s="12"/>
      <c r="U79" s="77"/>
      <c r="V79" s="77"/>
      <c r="W79" s="77"/>
      <c r="X79" s="77"/>
      <c r="Y79" s="77"/>
      <c r="Z79" s="77"/>
      <c r="AA79" s="77"/>
      <c r="AB79" s="77"/>
      <c r="AC79" s="77"/>
      <c r="AD79" s="77"/>
      <c r="AE79" s="77"/>
      <c r="AF79" s="77"/>
      <c r="AG79" s="77"/>
      <c r="AH79" s="12"/>
      <c r="AI79" s="77"/>
      <c r="AJ79" s="77"/>
      <c r="AK79" s="12"/>
      <c r="AL79" s="12"/>
      <c r="AM79" s="12"/>
      <c r="AN79" s="12"/>
      <c r="AO79" s="12"/>
      <c r="AP79" s="12"/>
      <c r="AQ79" s="12"/>
      <c r="AR79" s="12"/>
      <c r="AS79" s="77"/>
      <c r="AT79" s="77"/>
      <c r="AU79" s="77"/>
      <c r="AV79" s="77"/>
      <c r="AW79" s="77"/>
      <c r="AX79" s="77"/>
      <c r="AY79" s="77"/>
      <c r="AZ79" s="77"/>
      <c r="BA79" s="77"/>
      <c r="BB79" s="77"/>
      <c r="BC79" s="77"/>
      <c r="BD79" s="77"/>
      <c r="BE79" s="77"/>
      <c r="BF79" s="77"/>
      <c r="BG79" s="77"/>
      <c r="BH79" s="77"/>
      <c r="BI79" s="77"/>
      <c r="BJ79" s="77"/>
      <c r="BK79" s="77"/>
      <c r="BL79" s="77"/>
      <c r="BM79" s="77"/>
      <c r="BN79" s="77"/>
      <c r="BO79" s="77"/>
    </row>
    <row r="80" spans="1:67" ht="11.25" customHeight="1" x14ac:dyDescent="0.25">
      <c r="A80" s="12"/>
      <c r="B80" s="12"/>
      <c r="C80" s="12"/>
      <c r="D80" s="12"/>
      <c r="E80" s="12"/>
      <c r="F80" s="12"/>
      <c r="G80" s="12"/>
      <c r="H80" s="12"/>
      <c r="I80" s="12"/>
      <c r="J80" s="12"/>
      <c r="K80" s="12"/>
      <c r="L80" s="12"/>
      <c r="M80" s="12"/>
      <c r="N80" s="12"/>
      <c r="O80" s="12"/>
      <c r="P80" s="12"/>
      <c r="Q80" s="12"/>
      <c r="R80" s="12"/>
      <c r="S80" s="12"/>
      <c r="T80" s="12"/>
      <c r="U80" s="77"/>
      <c r="V80" s="77"/>
      <c r="W80" s="77"/>
      <c r="X80" s="77"/>
      <c r="Y80" s="77"/>
      <c r="Z80" s="77"/>
      <c r="AA80" s="77"/>
      <c r="AB80" s="77"/>
      <c r="AC80" s="77"/>
      <c r="AD80" s="77"/>
      <c r="AE80" s="77"/>
      <c r="AF80" s="77"/>
      <c r="AG80" s="77"/>
      <c r="AH80" s="12"/>
      <c r="AI80" s="77"/>
      <c r="AJ80" s="77"/>
      <c r="AK80" s="12"/>
      <c r="AL80" s="12"/>
      <c r="AM80" s="12"/>
      <c r="AN80" s="12"/>
      <c r="AO80" s="12"/>
      <c r="AP80" s="12"/>
      <c r="AQ80" s="12"/>
      <c r="AR80" s="12"/>
      <c r="AS80" s="77"/>
      <c r="AT80" s="77"/>
      <c r="AU80" s="77"/>
      <c r="AV80" s="77"/>
      <c r="AW80" s="77"/>
      <c r="AX80" s="77"/>
      <c r="AY80" s="77"/>
      <c r="AZ80" s="77"/>
      <c r="BA80" s="77"/>
      <c r="BB80" s="77"/>
      <c r="BC80" s="77"/>
      <c r="BD80" s="77"/>
      <c r="BE80" s="77"/>
      <c r="BF80" s="77"/>
      <c r="BG80" s="77"/>
      <c r="BH80" s="77"/>
      <c r="BI80" s="77"/>
      <c r="BJ80" s="77"/>
      <c r="BK80" s="77"/>
      <c r="BL80" s="77"/>
      <c r="BM80" s="77"/>
      <c r="BN80" s="77"/>
      <c r="BO80" s="77"/>
    </row>
    <row r="81" spans="1:67" ht="11.25" customHeight="1" x14ac:dyDescent="0.25">
      <c r="A81" s="12"/>
      <c r="B81" s="12"/>
      <c r="C81" s="12"/>
      <c r="D81" s="12"/>
      <c r="E81" s="12"/>
      <c r="F81" s="12"/>
      <c r="G81" s="12"/>
      <c r="H81" s="12"/>
      <c r="I81" s="12"/>
      <c r="J81" s="12"/>
      <c r="K81" s="12"/>
      <c r="L81" s="12"/>
      <c r="M81" s="12"/>
      <c r="N81" s="12"/>
      <c r="O81" s="12"/>
      <c r="P81" s="12"/>
      <c r="Q81" s="12"/>
      <c r="R81" s="12"/>
      <c r="S81" s="12"/>
      <c r="T81" s="12"/>
      <c r="U81" s="77"/>
      <c r="V81" s="77"/>
      <c r="W81" s="77"/>
      <c r="X81" s="77"/>
      <c r="Y81" s="77"/>
      <c r="Z81" s="77"/>
      <c r="AA81" s="77"/>
      <c r="AB81" s="77"/>
      <c r="AC81" s="77"/>
      <c r="AD81" s="77"/>
      <c r="AE81" s="77"/>
      <c r="AF81" s="77"/>
      <c r="AG81" s="77"/>
      <c r="AH81" s="12"/>
      <c r="AI81" s="77"/>
      <c r="AJ81" s="77"/>
      <c r="AK81" s="12"/>
      <c r="AL81" s="12"/>
      <c r="AM81" s="12"/>
      <c r="AN81" s="12"/>
      <c r="AO81" s="12"/>
      <c r="AP81" s="12"/>
      <c r="AQ81" s="12"/>
      <c r="AR81" s="12"/>
      <c r="AS81" s="77"/>
      <c r="AT81" s="77"/>
      <c r="AU81" s="77"/>
      <c r="AV81" s="77"/>
      <c r="AW81" s="77"/>
      <c r="AX81" s="77"/>
      <c r="AY81" s="77"/>
      <c r="AZ81" s="77"/>
      <c r="BA81" s="77"/>
      <c r="BB81" s="77"/>
      <c r="BC81" s="77"/>
      <c r="BD81" s="77"/>
      <c r="BE81" s="77"/>
      <c r="BF81" s="77"/>
      <c r="BG81" s="77"/>
      <c r="BH81" s="77"/>
      <c r="BI81" s="77"/>
      <c r="BJ81" s="77"/>
      <c r="BK81" s="77"/>
      <c r="BL81" s="77"/>
      <c r="BM81" s="77"/>
      <c r="BN81" s="77"/>
      <c r="BO81" s="77"/>
    </row>
    <row r="82" spans="1:67" ht="11.25" customHeight="1" x14ac:dyDescent="0.25">
      <c r="A82" s="12"/>
      <c r="B82" s="12"/>
      <c r="C82" s="12"/>
      <c r="D82" s="12"/>
      <c r="E82" s="12"/>
      <c r="F82" s="12"/>
      <c r="G82" s="12"/>
      <c r="H82" s="12"/>
      <c r="I82" s="12"/>
      <c r="J82" s="12"/>
      <c r="K82" s="12"/>
      <c r="L82" s="12"/>
      <c r="M82" s="12"/>
      <c r="N82" s="12"/>
      <c r="O82" s="12"/>
      <c r="P82" s="12"/>
      <c r="Q82" s="12"/>
      <c r="R82" s="12"/>
      <c r="S82" s="12"/>
      <c r="T82" s="12"/>
      <c r="U82" s="77"/>
      <c r="V82" s="77"/>
      <c r="W82" s="77"/>
      <c r="X82" s="77"/>
      <c r="Y82" s="77"/>
      <c r="Z82" s="77"/>
      <c r="AA82" s="77"/>
      <c r="AB82" s="77"/>
      <c r="AC82" s="77"/>
      <c r="AD82" s="77"/>
      <c r="AE82" s="77"/>
      <c r="AF82" s="77"/>
      <c r="AG82" s="77"/>
      <c r="AH82" s="12"/>
      <c r="AI82" s="77"/>
      <c r="AJ82" s="77"/>
      <c r="AK82" s="12"/>
      <c r="AL82" s="12"/>
      <c r="AM82" s="12"/>
      <c r="AN82" s="12"/>
      <c r="AO82" s="12"/>
      <c r="AP82" s="12"/>
      <c r="AQ82" s="12"/>
      <c r="AR82" s="12"/>
      <c r="AS82" s="77"/>
      <c r="AT82" s="77"/>
      <c r="AU82" s="77"/>
      <c r="AV82" s="77"/>
      <c r="AW82" s="77"/>
      <c r="AX82" s="77"/>
      <c r="AY82" s="77"/>
      <c r="AZ82" s="77"/>
      <c r="BA82" s="77"/>
      <c r="BB82" s="77"/>
      <c r="BC82" s="77"/>
      <c r="BD82" s="77"/>
      <c r="BE82" s="77"/>
      <c r="BF82" s="77"/>
      <c r="BG82" s="77"/>
      <c r="BH82" s="77"/>
      <c r="BI82" s="77"/>
      <c r="BJ82" s="77"/>
      <c r="BK82" s="77"/>
      <c r="BL82" s="77"/>
      <c r="BM82" s="77"/>
      <c r="BN82" s="77"/>
      <c r="BO82" s="77"/>
    </row>
    <row r="83" spans="1:67" ht="11.25" customHeight="1" x14ac:dyDescent="0.25">
      <c r="A83" s="12"/>
      <c r="B83" s="12"/>
      <c r="C83" s="12"/>
      <c r="D83" s="12"/>
      <c r="E83" s="12"/>
      <c r="F83" s="12"/>
      <c r="G83" s="12"/>
      <c r="H83" s="12"/>
      <c r="I83" s="12"/>
      <c r="J83" s="12"/>
      <c r="K83" s="12"/>
      <c r="L83" s="12"/>
      <c r="M83" s="12"/>
      <c r="N83" s="12"/>
      <c r="O83" s="12"/>
      <c r="P83" s="12"/>
      <c r="Q83" s="12"/>
      <c r="R83" s="12"/>
      <c r="S83" s="12"/>
      <c r="T83" s="12"/>
      <c r="U83" s="77"/>
      <c r="V83" s="77"/>
      <c r="W83" s="77"/>
      <c r="X83" s="77"/>
      <c r="Y83" s="77"/>
      <c r="Z83" s="77"/>
      <c r="AA83" s="77"/>
      <c r="AB83" s="77"/>
      <c r="AC83" s="77"/>
      <c r="AD83" s="77"/>
      <c r="AE83" s="77"/>
      <c r="AF83" s="77"/>
      <c r="AG83" s="77"/>
      <c r="AH83" s="12"/>
      <c r="AI83" s="77"/>
      <c r="AJ83" s="77"/>
      <c r="AK83" s="12"/>
      <c r="AL83" s="12"/>
      <c r="AM83" s="12"/>
      <c r="AN83" s="12"/>
      <c r="AO83" s="12"/>
      <c r="AP83" s="12"/>
      <c r="AQ83" s="12"/>
      <c r="AR83" s="12"/>
      <c r="AS83" s="77"/>
      <c r="AT83" s="77"/>
      <c r="AU83" s="77"/>
      <c r="AV83" s="77"/>
      <c r="AW83" s="77"/>
      <c r="AX83" s="77"/>
      <c r="AY83" s="77"/>
      <c r="AZ83" s="77"/>
      <c r="BA83" s="77"/>
      <c r="BB83" s="77"/>
      <c r="BC83" s="77"/>
      <c r="BD83" s="77"/>
      <c r="BE83" s="77"/>
      <c r="BF83" s="77"/>
      <c r="BG83" s="77"/>
      <c r="BH83" s="77"/>
      <c r="BI83" s="77"/>
      <c r="BJ83" s="77"/>
      <c r="BK83" s="77"/>
      <c r="BL83" s="77"/>
      <c r="BM83" s="77"/>
      <c r="BN83" s="77"/>
      <c r="BO83" s="77"/>
    </row>
    <row r="84" spans="1:67" ht="11.25" customHeight="1" x14ac:dyDescent="0.25">
      <c r="A84" s="12"/>
      <c r="B84" s="12"/>
      <c r="C84" s="12"/>
      <c r="D84" s="12"/>
      <c r="E84" s="12"/>
      <c r="F84" s="12"/>
      <c r="G84" s="12"/>
      <c r="H84" s="12"/>
      <c r="I84" s="12"/>
      <c r="J84" s="12"/>
      <c r="K84" s="12"/>
      <c r="L84" s="12"/>
      <c r="M84" s="12"/>
      <c r="N84" s="12"/>
      <c r="O84" s="12"/>
      <c r="P84" s="12"/>
      <c r="Q84" s="12"/>
      <c r="R84" s="12"/>
      <c r="S84" s="12"/>
      <c r="T84" s="12"/>
      <c r="U84" s="77"/>
      <c r="V84" s="77"/>
      <c r="W84" s="77"/>
      <c r="X84" s="77"/>
      <c r="Y84" s="77"/>
      <c r="Z84" s="77"/>
      <c r="AA84" s="77"/>
      <c r="AB84" s="77"/>
      <c r="AC84" s="77"/>
      <c r="AD84" s="77"/>
      <c r="AE84" s="77"/>
      <c r="AF84" s="77"/>
      <c r="AG84" s="77"/>
      <c r="AH84" s="12"/>
      <c r="AI84" s="77"/>
      <c r="AJ84" s="77"/>
      <c r="AK84" s="12"/>
      <c r="AL84" s="12"/>
      <c r="AM84" s="12"/>
      <c r="AN84" s="12"/>
      <c r="AO84" s="12"/>
      <c r="AP84" s="12"/>
      <c r="AQ84" s="12"/>
      <c r="AR84" s="12"/>
      <c r="AS84" s="77"/>
      <c r="AT84" s="77"/>
      <c r="AU84" s="77"/>
      <c r="AV84" s="77"/>
      <c r="AW84" s="77"/>
      <c r="AX84" s="77"/>
      <c r="AY84" s="77"/>
      <c r="AZ84" s="77"/>
      <c r="BA84" s="77"/>
      <c r="BB84" s="77"/>
      <c r="BC84" s="77"/>
      <c r="BD84" s="77"/>
      <c r="BE84" s="77"/>
      <c r="BF84" s="77"/>
      <c r="BG84" s="77"/>
      <c r="BH84" s="77"/>
      <c r="BI84" s="77"/>
      <c r="BJ84" s="77"/>
      <c r="BK84" s="77"/>
      <c r="BL84" s="77"/>
      <c r="BM84" s="77"/>
      <c r="BN84" s="77"/>
      <c r="BO84" s="77"/>
    </row>
    <row r="85" spans="1:67" ht="11.25" customHeight="1" x14ac:dyDescent="0.25">
      <c r="A85" s="12"/>
      <c r="B85" s="12"/>
      <c r="C85" s="12"/>
      <c r="D85" s="12"/>
      <c r="E85" s="12"/>
      <c r="F85" s="12"/>
      <c r="G85" s="12"/>
      <c r="H85" s="12"/>
      <c r="I85" s="12"/>
      <c r="J85" s="12"/>
      <c r="K85" s="12"/>
      <c r="L85" s="12"/>
      <c r="M85" s="12"/>
      <c r="N85" s="12"/>
      <c r="O85" s="12"/>
      <c r="P85" s="12"/>
      <c r="Q85" s="12"/>
      <c r="R85" s="12"/>
      <c r="S85" s="12"/>
      <c r="T85" s="12"/>
      <c r="U85" s="77"/>
      <c r="V85" s="77"/>
      <c r="W85" s="77"/>
      <c r="X85" s="77"/>
      <c r="Y85" s="77"/>
      <c r="Z85" s="77"/>
      <c r="AA85" s="77"/>
      <c r="AB85" s="77"/>
      <c r="AC85" s="77"/>
      <c r="AD85" s="77"/>
      <c r="AE85" s="77"/>
      <c r="AF85" s="77"/>
      <c r="AG85" s="77"/>
      <c r="AH85" s="12"/>
      <c r="AI85" s="77"/>
      <c r="AJ85" s="77"/>
      <c r="AK85" s="12"/>
      <c r="AL85" s="12"/>
      <c r="AM85" s="12"/>
      <c r="AN85" s="12"/>
      <c r="AO85" s="12"/>
      <c r="AP85" s="12"/>
      <c r="AQ85" s="12"/>
      <c r="AR85" s="12"/>
      <c r="AS85" s="77"/>
      <c r="AT85" s="77"/>
      <c r="AU85" s="77"/>
      <c r="AV85" s="77"/>
      <c r="AW85" s="77"/>
      <c r="AX85" s="77"/>
      <c r="AY85" s="77"/>
      <c r="AZ85" s="77"/>
      <c r="BA85" s="77"/>
      <c r="BB85" s="77"/>
      <c r="BC85" s="77"/>
      <c r="BD85" s="77"/>
      <c r="BE85" s="77"/>
      <c r="BF85" s="77"/>
      <c r="BG85" s="77"/>
      <c r="BH85" s="77"/>
      <c r="BI85" s="77"/>
      <c r="BJ85" s="77"/>
      <c r="BK85" s="77"/>
      <c r="BL85" s="77"/>
      <c r="BM85" s="77"/>
      <c r="BN85" s="77"/>
      <c r="BO85" s="77"/>
    </row>
    <row r="86" spans="1:67" ht="11.25" customHeight="1" x14ac:dyDescent="0.25">
      <c r="A86" s="12"/>
      <c r="B86" s="12"/>
      <c r="C86" s="12"/>
      <c r="D86" s="12"/>
      <c r="E86" s="12"/>
      <c r="F86" s="12"/>
      <c r="G86" s="12"/>
      <c r="H86" s="12"/>
      <c r="I86" s="12"/>
      <c r="J86" s="12"/>
      <c r="K86" s="12"/>
      <c r="L86" s="12"/>
      <c r="M86" s="12"/>
      <c r="N86" s="12"/>
      <c r="O86" s="12"/>
      <c r="P86" s="12"/>
      <c r="Q86" s="12"/>
      <c r="R86" s="12"/>
      <c r="S86" s="12"/>
      <c r="T86" s="12"/>
      <c r="U86" s="77"/>
      <c r="V86" s="77"/>
      <c r="W86" s="77"/>
      <c r="X86" s="77"/>
      <c r="Y86" s="77"/>
      <c r="Z86" s="77"/>
      <c r="AA86" s="77"/>
      <c r="AB86" s="77"/>
      <c r="AC86" s="77"/>
      <c r="AD86" s="77"/>
      <c r="AE86" s="77"/>
      <c r="AF86" s="77"/>
      <c r="AG86" s="77"/>
      <c r="AH86" s="12"/>
      <c r="AI86" s="77"/>
      <c r="AJ86" s="77"/>
      <c r="AK86" s="12"/>
      <c r="AL86" s="12"/>
      <c r="AM86" s="12"/>
      <c r="AN86" s="12"/>
      <c r="AO86" s="12"/>
      <c r="AP86" s="12"/>
      <c r="AQ86" s="12"/>
      <c r="AR86" s="12"/>
      <c r="AS86" s="77"/>
      <c r="AT86" s="77"/>
      <c r="AU86" s="77"/>
      <c r="AV86" s="77"/>
      <c r="AW86" s="77"/>
      <c r="AX86" s="77"/>
      <c r="AY86" s="77"/>
      <c r="AZ86" s="77"/>
      <c r="BA86" s="77"/>
      <c r="BB86" s="77"/>
      <c r="BC86" s="77"/>
      <c r="BD86" s="77"/>
      <c r="BE86" s="77"/>
      <c r="BF86" s="77"/>
      <c r="BG86" s="77"/>
      <c r="BH86" s="77"/>
      <c r="BI86" s="77"/>
      <c r="BJ86" s="77"/>
      <c r="BK86" s="77"/>
      <c r="BL86" s="77"/>
      <c r="BM86" s="77"/>
      <c r="BN86" s="77"/>
      <c r="BO86" s="77"/>
    </row>
    <row r="87" spans="1:67" ht="11.25" customHeight="1" x14ac:dyDescent="0.25">
      <c r="A87" s="12"/>
      <c r="B87" s="12"/>
      <c r="C87" s="12"/>
      <c r="D87" s="12"/>
      <c r="E87" s="12"/>
      <c r="F87" s="12"/>
      <c r="G87" s="12"/>
      <c r="H87" s="12"/>
      <c r="I87" s="12"/>
      <c r="J87" s="12"/>
      <c r="K87" s="12"/>
      <c r="L87" s="12"/>
      <c r="M87" s="12"/>
      <c r="N87" s="12"/>
      <c r="O87" s="12"/>
      <c r="P87" s="12"/>
      <c r="Q87" s="12"/>
      <c r="R87" s="12"/>
      <c r="S87" s="12"/>
      <c r="T87" s="12"/>
      <c r="U87" s="77"/>
      <c r="V87" s="77"/>
      <c r="W87" s="77"/>
      <c r="X87" s="77"/>
      <c r="Y87" s="77"/>
      <c r="Z87" s="77"/>
      <c r="AA87" s="77"/>
      <c r="AB87" s="77"/>
      <c r="AC87" s="77"/>
      <c r="AD87" s="77"/>
      <c r="AE87" s="77"/>
      <c r="AF87" s="77"/>
      <c r="AG87" s="77"/>
      <c r="AH87" s="12"/>
      <c r="AI87" s="77"/>
      <c r="AJ87" s="77"/>
      <c r="AK87" s="12"/>
      <c r="AL87" s="12"/>
      <c r="AM87" s="12"/>
      <c r="AN87" s="12"/>
      <c r="AO87" s="12"/>
      <c r="AP87" s="12"/>
      <c r="AQ87" s="12"/>
      <c r="AR87" s="12"/>
      <c r="AS87" s="77"/>
      <c r="AT87" s="77"/>
      <c r="AU87" s="77"/>
      <c r="AV87" s="77"/>
      <c r="AW87" s="77"/>
      <c r="AX87" s="77"/>
      <c r="AY87" s="77"/>
      <c r="AZ87" s="77"/>
      <c r="BA87" s="77"/>
      <c r="BB87" s="77"/>
      <c r="BC87" s="77"/>
      <c r="BD87" s="77"/>
      <c r="BE87" s="77"/>
      <c r="BF87" s="77"/>
      <c r="BG87" s="77"/>
      <c r="BH87" s="77"/>
      <c r="BI87" s="77"/>
      <c r="BJ87" s="77"/>
      <c r="BK87" s="77"/>
      <c r="BL87" s="77"/>
      <c r="BM87" s="77"/>
      <c r="BN87" s="77"/>
      <c r="BO87" s="77"/>
    </row>
    <row r="88" spans="1:67" ht="11.25" customHeight="1" x14ac:dyDescent="0.25">
      <c r="A88" s="12"/>
      <c r="B88" s="12"/>
      <c r="C88" s="12"/>
      <c r="D88" s="12"/>
      <c r="E88" s="12"/>
      <c r="F88" s="12"/>
      <c r="G88" s="12"/>
      <c r="H88" s="12"/>
      <c r="I88" s="12"/>
      <c r="J88" s="12"/>
      <c r="K88" s="12"/>
      <c r="L88" s="12"/>
      <c r="M88" s="12"/>
      <c r="N88" s="12"/>
      <c r="O88" s="12"/>
      <c r="P88" s="12"/>
      <c r="Q88" s="12"/>
      <c r="R88" s="12"/>
      <c r="S88" s="12"/>
      <c r="T88" s="12"/>
      <c r="U88" s="77"/>
      <c r="V88" s="77"/>
      <c r="W88" s="77"/>
      <c r="X88" s="77"/>
      <c r="Y88" s="77"/>
      <c r="Z88" s="77"/>
      <c r="AA88" s="77"/>
      <c r="AB88" s="77"/>
      <c r="AC88" s="77"/>
      <c r="AD88" s="77"/>
      <c r="AE88" s="77"/>
      <c r="AF88" s="77"/>
      <c r="AG88" s="77"/>
      <c r="AH88" s="12"/>
      <c r="AI88" s="77"/>
      <c r="AJ88" s="77"/>
      <c r="AK88" s="12"/>
      <c r="AL88" s="12"/>
      <c r="AM88" s="12"/>
      <c r="AN88" s="12"/>
      <c r="AO88" s="12"/>
      <c r="AP88" s="12"/>
      <c r="AQ88" s="12"/>
      <c r="AR88" s="12"/>
      <c r="AS88" s="77"/>
      <c r="AT88" s="77"/>
      <c r="AU88" s="77"/>
      <c r="AV88" s="77"/>
      <c r="AW88" s="77"/>
      <c r="AX88" s="77"/>
      <c r="AY88" s="77"/>
      <c r="AZ88" s="77"/>
      <c r="BA88" s="77"/>
      <c r="BB88" s="77"/>
      <c r="BC88" s="77"/>
      <c r="BD88" s="77"/>
      <c r="BE88" s="77"/>
      <c r="BF88" s="77"/>
      <c r="BG88" s="77"/>
      <c r="BH88" s="77"/>
      <c r="BI88" s="77"/>
      <c r="BJ88" s="77"/>
      <c r="BK88" s="77"/>
      <c r="BL88" s="77"/>
      <c r="BM88" s="77"/>
      <c r="BN88" s="77"/>
      <c r="BO88" s="77"/>
    </row>
    <row r="89" spans="1:67" ht="11.25" customHeight="1" x14ac:dyDescent="0.25">
      <c r="A89" s="12"/>
      <c r="B89" s="12"/>
      <c r="C89" s="12"/>
      <c r="D89" s="12"/>
      <c r="E89" s="12"/>
      <c r="F89" s="12"/>
      <c r="G89" s="12"/>
      <c r="H89" s="12"/>
      <c r="I89" s="12"/>
      <c r="J89" s="12"/>
      <c r="K89" s="12"/>
      <c r="L89" s="12"/>
      <c r="M89" s="12"/>
      <c r="N89" s="12"/>
      <c r="O89" s="12"/>
      <c r="P89" s="12"/>
      <c r="Q89" s="12"/>
      <c r="R89" s="12"/>
      <c r="S89" s="12"/>
      <c r="T89" s="12"/>
      <c r="U89" s="77"/>
      <c r="V89" s="77"/>
      <c r="W89" s="77"/>
      <c r="X89" s="77"/>
      <c r="Y89" s="77"/>
      <c r="Z89" s="77"/>
      <c r="AA89" s="77"/>
      <c r="AB89" s="77"/>
      <c r="AC89" s="77"/>
      <c r="AD89" s="77"/>
      <c r="AE89" s="77"/>
      <c r="AF89" s="77"/>
      <c r="AG89" s="77"/>
      <c r="AH89" s="12"/>
      <c r="AI89" s="77"/>
      <c r="AJ89" s="77"/>
      <c r="AK89" s="12"/>
      <c r="AL89" s="12"/>
      <c r="AM89" s="12"/>
      <c r="AN89" s="12"/>
      <c r="AO89" s="12"/>
      <c r="AP89" s="12"/>
      <c r="AQ89" s="12"/>
      <c r="AR89" s="12"/>
      <c r="AS89" s="77"/>
      <c r="AT89" s="77"/>
      <c r="AU89" s="77"/>
      <c r="AV89" s="77"/>
      <c r="AW89" s="77"/>
      <c r="AX89" s="77"/>
      <c r="AY89" s="77"/>
      <c r="AZ89" s="77"/>
      <c r="BA89" s="77"/>
      <c r="BB89" s="77"/>
      <c r="BC89" s="77"/>
      <c r="BD89" s="77"/>
      <c r="BE89" s="77"/>
      <c r="BF89" s="77"/>
      <c r="BG89" s="77"/>
      <c r="BH89" s="77"/>
      <c r="BI89" s="77"/>
      <c r="BJ89" s="77"/>
      <c r="BK89" s="77"/>
      <c r="BL89" s="77"/>
      <c r="BM89" s="77"/>
      <c r="BN89" s="77"/>
      <c r="BO89" s="77"/>
    </row>
    <row r="90" spans="1:67" ht="11.25" customHeight="1" x14ac:dyDescent="0.25">
      <c r="A90" s="12"/>
      <c r="B90" s="12"/>
      <c r="C90" s="12"/>
      <c r="D90" s="12"/>
      <c r="E90" s="12"/>
      <c r="F90" s="12"/>
      <c r="G90" s="12"/>
      <c r="H90" s="12"/>
      <c r="I90" s="12"/>
      <c r="J90" s="12"/>
      <c r="K90" s="12"/>
      <c r="L90" s="12"/>
      <c r="M90" s="12"/>
      <c r="N90" s="12"/>
      <c r="O90" s="12"/>
      <c r="P90" s="12"/>
      <c r="Q90" s="12"/>
      <c r="R90" s="12"/>
      <c r="S90" s="12"/>
      <c r="T90" s="12"/>
      <c r="U90" s="77"/>
      <c r="V90" s="77"/>
      <c r="W90" s="77"/>
      <c r="X90" s="77"/>
      <c r="Y90" s="77"/>
      <c r="Z90" s="77"/>
      <c r="AA90" s="77"/>
      <c r="AB90" s="77"/>
      <c r="AC90" s="77"/>
      <c r="AD90" s="77"/>
      <c r="AE90" s="77"/>
      <c r="AF90" s="77"/>
      <c r="AG90" s="77"/>
      <c r="AH90" s="12"/>
      <c r="AI90" s="77"/>
      <c r="AJ90" s="77"/>
      <c r="AK90" s="12"/>
      <c r="AL90" s="12"/>
      <c r="AM90" s="12"/>
      <c r="AN90" s="12"/>
      <c r="AO90" s="12"/>
      <c r="AP90" s="12"/>
      <c r="AQ90" s="12"/>
      <c r="AR90" s="12"/>
      <c r="AS90" s="77"/>
      <c r="AT90" s="77"/>
      <c r="AU90" s="77"/>
      <c r="AV90" s="77"/>
      <c r="AW90" s="77"/>
      <c r="AX90" s="77"/>
      <c r="AY90" s="77"/>
      <c r="AZ90" s="77"/>
      <c r="BA90" s="77"/>
      <c r="BB90" s="77"/>
      <c r="BC90" s="77"/>
      <c r="BD90" s="77"/>
      <c r="BE90" s="77"/>
      <c r="BF90" s="77"/>
      <c r="BG90" s="77"/>
      <c r="BH90" s="77"/>
      <c r="BI90" s="77"/>
      <c r="BJ90" s="77"/>
      <c r="BK90" s="77"/>
      <c r="BL90" s="77"/>
      <c r="BM90" s="77"/>
      <c r="BN90" s="77"/>
      <c r="BO90" s="77"/>
    </row>
    <row r="91" spans="1:67" ht="11.25" customHeight="1" x14ac:dyDescent="0.25">
      <c r="A91" s="12"/>
      <c r="B91" s="12"/>
      <c r="C91" s="12"/>
      <c r="D91" s="12"/>
      <c r="E91" s="12"/>
      <c r="F91" s="12"/>
      <c r="G91" s="12"/>
      <c r="H91" s="12"/>
      <c r="I91" s="12"/>
      <c r="J91" s="12"/>
      <c r="K91" s="12"/>
      <c r="L91" s="12"/>
      <c r="M91" s="12"/>
      <c r="N91" s="12"/>
      <c r="O91" s="12"/>
      <c r="P91" s="12"/>
      <c r="Q91" s="12"/>
      <c r="R91" s="12"/>
      <c r="S91" s="12"/>
      <c r="T91" s="12"/>
      <c r="U91" s="77"/>
      <c r="V91" s="77"/>
      <c r="W91" s="77"/>
      <c r="X91" s="77"/>
      <c r="Y91" s="77"/>
      <c r="Z91" s="77"/>
      <c r="AA91" s="77"/>
      <c r="AB91" s="77"/>
      <c r="AC91" s="77"/>
      <c r="AD91" s="77"/>
      <c r="AE91" s="77"/>
      <c r="AF91" s="77"/>
      <c r="AG91" s="77"/>
      <c r="AH91" s="12"/>
      <c r="AI91" s="77"/>
      <c r="AJ91" s="77"/>
      <c r="AK91" s="12"/>
      <c r="AL91" s="12"/>
      <c r="AM91" s="12"/>
      <c r="AN91" s="12"/>
      <c r="AO91" s="12"/>
      <c r="AP91" s="12"/>
      <c r="AQ91" s="12"/>
      <c r="AR91" s="12"/>
      <c r="AS91" s="77"/>
      <c r="AT91" s="77"/>
      <c r="AU91" s="77"/>
      <c r="AV91" s="77"/>
      <c r="AW91" s="77"/>
      <c r="AX91" s="77"/>
      <c r="AY91" s="77"/>
      <c r="AZ91" s="77"/>
      <c r="BA91" s="77"/>
      <c r="BB91" s="77"/>
      <c r="BC91" s="77"/>
      <c r="BD91" s="77"/>
      <c r="BE91" s="77"/>
      <c r="BF91" s="77"/>
      <c r="BG91" s="77"/>
      <c r="BH91" s="77"/>
      <c r="BI91" s="77"/>
      <c r="BJ91" s="77"/>
      <c r="BK91" s="77"/>
      <c r="BL91" s="77"/>
      <c r="BM91" s="77"/>
      <c r="BN91" s="77"/>
      <c r="BO91" s="77"/>
    </row>
    <row r="92" spans="1:67" ht="11.25" customHeight="1" x14ac:dyDescent="0.25">
      <c r="A92" s="12"/>
      <c r="B92" s="12"/>
      <c r="C92" s="12"/>
      <c r="D92" s="12"/>
      <c r="E92" s="12"/>
      <c r="F92" s="12"/>
      <c r="G92" s="12"/>
      <c r="H92" s="12"/>
      <c r="I92" s="12"/>
      <c r="J92" s="12"/>
      <c r="K92" s="12"/>
      <c r="L92" s="12"/>
      <c r="M92" s="12"/>
      <c r="N92" s="12"/>
      <c r="O92" s="12"/>
      <c r="P92" s="12"/>
      <c r="Q92" s="12"/>
      <c r="R92" s="12"/>
      <c r="S92" s="12"/>
      <c r="T92" s="12"/>
      <c r="U92" s="77"/>
      <c r="V92" s="77"/>
      <c r="W92" s="77"/>
      <c r="X92" s="77"/>
      <c r="Y92" s="77"/>
      <c r="Z92" s="77"/>
      <c r="AA92" s="77"/>
      <c r="AB92" s="77"/>
      <c r="AC92" s="77"/>
      <c r="AD92" s="77"/>
      <c r="AE92" s="77"/>
      <c r="AF92" s="77"/>
      <c r="AG92" s="77"/>
      <c r="AH92" s="12"/>
      <c r="AI92" s="77"/>
      <c r="AJ92" s="77"/>
      <c r="AK92" s="12"/>
      <c r="AL92" s="12"/>
      <c r="AM92" s="12"/>
      <c r="AN92" s="12"/>
      <c r="AO92" s="12"/>
      <c r="AP92" s="12"/>
      <c r="AQ92" s="12"/>
      <c r="AR92" s="12"/>
      <c r="AS92" s="77"/>
      <c r="AT92" s="77"/>
      <c r="AU92" s="77"/>
      <c r="AV92" s="77"/>
      <c r="AW92" s="77"/>
      <c r="AX92" s="77"/>
      <c r="AY92" s="77"/>
      <c r="AZ92" s="77"/>
      <c r="BA92" s="77"/>
      <c r="BB92" s="77"/>
      <c r="BC92" s="77"/>
      <c r="BD92" s="77"/>
      <c r="BE92" s="77"/>
      <c r="BF92" s="77"/>
      <c r="BG92" s="77"/>
      <c r="BH92" s="77"/>
      <c r="BI92" s="77"/>
      <c r="BJ92" s="77"/>
      <c r="BK92" s="77"/>
      <c r="BL92" s="77"/>
      <c r="BM92" s="77"/>
      <c r="BN92" s="77"/>
      <c r="BO92" s="77"/>
    </row>
    <row r="93" spans="1:67" ht="11.25" customHeight="1" x14ac:dyDescent="0.25">
      <c r="A93" s="12"/>
      <c r="B93" s="12"/>
      <c r="C93" s="12"/>
      <c r="D93" s="12"/>
      <c r="E93" s="12"/>
      <c r="F93" s="12"/>
      <c r="G93" s="12"/>
      <c r="H93" s="12"/>
      <c r="I93" s="12"/>
      <c r="J93" s="12"/>
      <c r="K93" s="12"/>
      <c r="L93" s="12"/>
      <c r="M93" s="12"/>
      <c r="N93" s="12"/>
      <c r="O93" s="12"/>
      <c r="P93" s="12"/>
      <c r="Q93" s="12"/>
      <c r="R93" s="12"/>
      <c r="S93" s="12"/>
      <c r="T93" s="12"/>
      <c r="U93" s="77"/>
      <c r="V93" s="77"/>
      <c r="W93" s="77"/>
      <c r="X93" s="77"/>
      <c r="Y93" s="77"/>
      <c r="Z93" s="77"/>
      <c r="AA93" s="77"/>
      <c r="AB93" s="77"/>
      <c r="AC93" s="77"/>
      <c r="AD93" s="77"/>
      <c r="AE93" s="77"/>
      <c r="AF93" s="77"/>
      <c r="AG93" s="77"/>
      <c r="AH93" s="12"/>
      <c r="AI93" s="77"/>
      <c r="AJ93" s="77"/>
      <c r="AK93" s="12"/>
      <c r="AL93" s="12"/>
      <c r="AM93" s="12"/>
      <c r="AN93" s="12"/>
      <c r="AO93" s="12"/>
      <c r="AP93" s="12"/>
      <c r="AQ93" s="12"/>
      <c r="AR93" s="12"/>
      <c r="AS93" s="77"/>
      <c r="AT93" s="77"/>
      <c r="AU93" s="77"/>
      <c r="AV93" s="77"/>
      <c r="AW93" s="77"/>
      <c r="AX93" s="77"/>
      <c r="AY93" s="77"/>
      <c r="AZ93" s="77"/>
      <c r="BA93" s="77"/>
      <c r="BB93" s="77"/>
      <c r="BC93" s="77"/>
      <c r="BD93" s="77"/>
      <c r="BE93" s="77"/>
      <c r="BF93" s="77"/>
      <c r="BG93" s="77"/>
      <c r="BH93" s="77"/>
      <c r="BI93" s="77"/>
      <c r="BJ93" s="77"/>
      <c r="BK93" s="77"/>
      <c r="BL93" s="77"/>
      <c r="BM93" s="77"/>
      <c r="BN93" s="77"/>
      <c r="BO93" s="77"/>
    </row>
    <row r="94" spans="1:67" ht="11.25" customHeight="1" x14ac:dyDescent="0.25">
      <c r="A94" s="12"/>
      <c r="B94" s="12"/>
      <c r="C94" s="12"/>
      <c r="D94" s="12"/>
      <c r="E94" s="12"/>
      <c r="F94" s="12"/>
      <c r="G94" s="12"/>
      <c r="H94" s="12"/>
      <c r="I94" s="12"/>
      <c r="J94" s="12"/>
      <c r="K94" s="12"/>
      <c r="L94" s="12"/>
      <c r="M94" s="12"/>
      <c r="N94" s="12"/>
      <c r="O94" s="12"/>
      <c r="P94" s="12"/>
      <c r="Q94" s="12"/>
      <c r="R94" s="12"/>
      <c r="S94" s="12"/>
      <c r="T94" s="12"/>
      <c r="U94" s="77"/>
      <c r="V94" s="77"/>
      <c r="W94" s="77"/>
      <c r="X94" s="77"/>
      <c r="Y94" s="77"/>
      <c r="Z94" s="77"/>
      <c r="AA94" s="77"/>
      <c r="AB94" s="77"/>
      <c r="AC94" s="77"/>
      <c r="AD94" s="77"/>
      <c r="AE94" s="77"/>
      <c r="AF94" s="77"/>
      <c r="AG94" s="77"/>
      <c r="AH94" s="12"/>
      <c r="AI94" s="77"/>
      <c r="AJ94" s="77"/>
      <c r="AK94" s="12"/>
      <c r="AL94" s="12"/>
      <c r="AM94" s="12"/>
      <c r="AN94" s="12"/>
      <c r="AO94" s="12"/>
      <c r="AP94" s="12"/>
      <c r="AQ94" s="12"/>
      <c r="AR94" s="12"/>
      <c r="AS94" s="77"/>
      <c r="AT94" s="77"/>
      <c r="AU94" s="77"/>
      <c r="AV94" s="77"/>
      <c r="AW94" s="77"/>
      <c r="AX94" s="77"/>
      <c r="AY94" s="77"/>
      <c r="AZ94" s="77"/>
      <c r="BA94" s="77"/>
      <c r="BB94" s="77"/>
      <c r="BC94" s="77"/>
      <c r="BD94" s="77"/>
      <c r="BE94" s="77"/>
      <c r="BF94" s="77"/>
      <c r="BG94" s="77"/>
      <c r="BH94" s="77"/>
      <c r="BI94" s="77"/>
      <c r="BJ94" s="77"/>
      <c r="BK94" s="77"/>
      <c r="BL94" s="77"/>
      <c r="BM94" s="77"/>
      <c r="BN94" s="77"/>
      <c r="BO94" s="77"/>
    </row>
    <row r="95" spans="1:67" ht="11.25" customHeight="1" x14ac:dyDescent="0.25">
      <c r="A95" s="12"/>
      <c r="B95" s="12"/>
      <c r="C95" s="12"/>
      <c r="D95" s="12"/>
      <c r="E95" s="12"/>
      <c r="F95" s="12"/>
      <c r="G95" s="12"/>
      <c r="H95" s="12"/>
      <c r="I95" s="12"/>
      <c r="J95" s="12"/>
      <c r="K95" s="12"/>
      <c r="L95" s="12"/>
      <c r="M95" s="12"/>
      <c r="N95" s="12"/>
      <c r="O95" s="12"/>
      <c r="P95" s="12"/>
      <c r="Q95" s="12"/>
      <c r="R95" s="12"/>
      <c r="S95" s="12"/>
      <c r="T95" s="12"/>
      <c r="U95" s="77"/>
      <c r="V95" s="77"/>
      <c r="W95" s="77"/>
      <c r="X95" s="77"/>
      <c r="Y95" s="77"/>
      <c r="Z95" s="77"/>
      <c r="AA95" s="77"/>
      <c r="AB95" s="77"/>
      <c r="AC95" s="77"/>
      <c r="AD95" s="77"/>
      <c r="AE95" s="77"/>
      <c r="AF95" s="77"/>
      <c r="AG95" s="77"/>
      <c r="AH95" s="12"/>
      <c r="AI95" s="77"/>
      <c r="AJ95" s="77"/>
      <c r="AK95" s="12"/>
      <c r="AL95" s="12"/>
      <c r="AM95" s="12"/>
      <c r="AN95" s="12"/>
      <c r="AO95" s="12"/>
      <c r="AP95" s="12"/>
      <c r="AQ95" s="12"/>
      <c r="AR95" s="12"/>
      <c r="AS95" s="77"/>
      <c r="AT95" s="77"/>
      <c r="AU95" s="77"/>
      <c r="AV95" s="77"/>
      <c r="AW95" s="77"/>
      <c r="AX95" s="77"/>
      <c r="AY95" s="77"/>
      <c r="AZ95" s="77"/>
      <c r="BA95" s="77"/>
      <c r="BB95" s="77"/>
      <c r="BC95" s="77"/>
      <c r="BD95" s="77"/>
      <c r="BE95" s="77"/>
      <c r="BF95" s="77"/>
      <c r="BG95" s="77"/>
      <c r="BH95" s="77"/>
      <c r="BI95" s="77"/>
      <c r="BJ95" s="77"/>
      <c r="BK95" s="77"/>
      <c r="BL95" s="77"/>
      <c r="BM95" s="77"/>
      <c r="BN95" s="77"/>
      <c r="BO95" s="77"/>
    </row>
    <row r="96" spans="1:67" ht="11.25" customHeight="1" x14ac:dyDescent="0.25">
      <c r="A96" s="12"/>
      <c r="B96" s="12"/>
      <c r="C96" s="12"/>
      <c r="D96" s="12"/>
      <c r="E96" s="12"/>
      <c r="F96" s="12"/>
      <c r="G96" s="12"/>
      <c r="H96" s="12"/>
      <c r="I96" s="12"/>
      <c r="J96" s="12"/>
      <c r="K96" s="12"/>
      <c r="L96" s="12"/>
      <c r="M96" s="12"/>
      <c r="N96" s="12"/>
      <c r="O96" s="12"/>
      <c r="P96" s="12"/>
      <c r="Q96" s="12"/>
      <c r="R96" s="12"/>
      <c r="S96" s="12"/>
      <c r="T96" s="12"/>
      <c r="U96" s="77"/>
      <c r="V96" s="77"/>
      <c r="W96" s="77"/>
      <c r="X96" s="77"/>
      <c r="Y96" s="77"/>
      <c r="Z96" s="77"/>
      <c r="AA96" s="77"/>
      <c r="AB96" s="77"/>
      <c r="AC96" s="77"/>
      <c r="AD96" s="77"/>
      <c r="AE96" s="77"/>
      <c r="AF96" s="77"/>
      <c r="AG96" s="77"/>
      <c r="AH96" s="12"/>
      <c r="AI96" s="77"/>
      <c r="AJ96" s="77"/>
      <c r="AK96" s="12"/>
      <c r="AL96" s="12"/>
      <c r="AM96" s="12"/>
      <c r="AN96" s="12"/>
      <c r="AO96" s="12"/>
      <c r="AP96" s="12"/>
      <c r="AQ96" s="12"/>
      <c r="AR96" s="12"/>
      <c r="AS96" s="77"/>
      <c r="AT96" s="77"/>
      <c r="AU96" s="77"/>
      <c r="AV96" s="77"/>
      <c r="AW96" s="77"/>
      <c r="AX96" s="77"/>
      <c r="AY96" s="77"/>
      <c r="AZ96" s="77"/>
      <c r="BA96" s="77"/>
      <c r="BB96" s="77"/>
      <c r="BC96" s="77"/>
      <c r="BD96" s="77"/>
      <c r="BE96" s="77"/>
      <c r="BF96" s="77"/>
      <c r="BG96" s="77"/>
      <c r="BH96" s="77"/>
      <c r="BI96" s="77"/>
      <c r="BJ96" s="77"/>
      <c r="BK96" s="77"/>
      <c r="BL96" s="77"/>
      <c r="BM96" s="77"/>
      <c r="BN96" s="77"/>
      <c r="BO96" s="77"/>
    </row>
    <row r="97" spans="1:67" ht="11.25" customHeight="1" x14ac:dyDescent="0.25">
      <c r="A97" s="12"/>
      <c r="B97" s="12"/>
      <c r="C97" s="12"/>
      <c r="D97" s="12"/>
      <c r="E97" s="12"/>
      <c r="F97" s="12"/>
      <c r="G97" s="12"/>
      <c r="H97" s="12"/>
      <c r="I97" s="12"/>
      <c r="J97" s="12"/>
      <c r="K97" s="12"/>
      <c r="L97" s="12"/>
      <c r="M97" s="12"/>
      <c r="N97" s="12"/>
      <c r="O97" s="12"/>
      <c r="P97" s="12"/>
      <c r="Q97" s="12"/>
      <c r="R97" s="12"/>
      <c r="S97" s="12"/>
      <c r="T97" s="12"/>
      <c r="U97" s="77"/>
      <c r="V97" s="77"/>
      <c r="W97" s="77"/>
      <c r="X97" s="77"/>
      <c r="Y97" s="77"/>
      <c r="Z97" s="77"/>
      <c r="AA97" s="77"/>
      <c r="AB97" s="77"/>
      <c r="AC97" s="77"/>
      <c r="AD97" s="77"/>
      <c r="AE97" s="77"/>
      <c r="AF97" s="77"/>
      <c r="AG97" s="77"/>
      <c r="AH97" s="12"/>
      <c r="AI97" s="77"/>
      <c r="AJ97" s="77"/>
      <c r="AK97" s="12"/>
      <c r="AL97" s="12"/>
      <c r="AM97" s="12"/>
      <c r="AN97" s="12"/>
      <c r="AO97" s="12"/>
      <c r="AP97" s="12"/>
      <c r="AQ97" s="12"/>
      <c r="AR97" s="12"/>
      <c r="AS97" s="77"/>
      <c r="AT97" s="77"/>
      <c r="AU97" s="77"/>
      <c r="AV97" s="77"/>
      <c r="AW97" s="77"/>
      <c r="AX97" s="77"/>
      <c r="AY97" s="77"/>
      <c r="AZ97" s="77"/>
      <c r="BA97" s="77"/>
      <c r="BB97" s="77"/>
      <c r="BC97" s="77"/>
      <c r="BD97" s="77"/>
      <c r="BE97" s="77"/>
      <c r="BF97" s="77"/>
      <c r="BG97" s="77"/>
      <c r="BH97" s="77"/>
      <c r="BI97" s="77"/>
      <c r="BJ97" s="77"/>
      <c r="BK97" s="77"/>
      <c r="BL97" s="77"/>
      <c r="BM97" s="77"/>
      <c r="BN97" s="77"/>
      <c r="BO97" s="77"/>
    </row>
    <row r="98" spans="1:67" ht="11.25" customHeight="1" x14ac:dyDescent="0.25">
      <c r="A98" s="12"/>
      <c r="B98" s="12"/>
      <c r="C98" s="12"/>
      <c r="D98" s="12"/>
      <c r="E98" s="12"/>
      <c r="F98" s="12"/>
      <c r="G98" s="12"/>
      <c r="H98" s="12"/>
      <c r="I98" s="12"/>
      <c r="J98" s="12"/>
      <c r="K98" s="12"/>
      <c r="L98" s="12"/>
      <c r="M98" s="12"/>
      <c r="N98" s="12"/>
      <c r="O98" s="12"/>
      <c r="P98" s="12"/>
      <c r="Q98" s="12"/>
      <c r="R98" s="12"/>
      <c r="S98" s="12"/>
      <c r="T98" s="12"/>
      <c r="U98" s="77"/>
      <c r="V98" s="77"/>
      <c r="W98" s="77"/>
      <c r="X98" s="77"/>
      <c r="Y98" s="77"/>
      <c r="Z98" s="77"/>
      <c r="AA98" s="77"/>
      <c r="AB98" s="77"/>
      <c r="AC98" s="77"/>
      <c r="AD98" s="77"/>
      <c r="AE98" s="77"/>
      <c r="AF98" s="77"/>
      <c r="AG98" s="77"/>
      <c r="AH98" s="12"/>
      <c r="AI98" s="77"/>
      <c r="AJ98" s="77"/>
      <c r="AK98" s="12"/>
      <c r="AL98" s="12"/>
      <c r="AM98" s="12"/>
      <c r="AN98" s="12"/>
      <c r="AO98" s="12"/>
      <c r="AP98" s="12"/>
      <c r="AQ98" s="12"/>
      <c r="AR98" s="12"/>
      <c r="AS98" s="77"/>
      <c r="AT98" s="77"/>
      <c r="AU98" s="77"/>
      <c r="AV98" s="77"/>
      <c r="AW98" s="77"/>
      <c r="AX98" s="77"/>
      <c r="AY98" s="77"/>
      <c r="AZ98" s="77"/>
      <c r="BA98" s="77"/>
      <c r="BB98" s="77"/>
      <c r="BC98" s="77"/>
      <c r="BD98" s="77"/>
      <c r="BE98" s="77"/>
      <c r="BF98" s="77"/>
      <c r="BG98" s="77"/>
      <c r="BH98" s="77"/>
      <c r="BI98" s="77"/>
      <c r="BJ98" s="77"/>
      <c r="BK98" s="77"/>
      <c r="BL98" s="77"/>
      <c r="BM98" s="77"/>
      <c r="BN98" s="77"/>
      <c r="BO98" s="77"/>
    </row>
    <row r="99" spans="1:67" ht="11.25" customHeight="1" x14ac:dyDescent="0.25">
      <c r="A99" s="12"/>
      <c r="B99" s="12"/>
      <c r="C99" s="12"/>
      <c r="D99" s="12"/>
      <c r="E99" s="12"/>
      <c r="F99" s="12"/>
      <c r="G99" s="12"/>
      <c r="H99" s="12"/>
      <c r="I99" s="12"/>
      <c r="J99" s="12"/>
      <c r="K99" s="12"/>
      <c r="L99" s="12"/>
      <c r="M99" s="12"/>
      <c r="N99" s="12"/>
      <c r="O99" s="12"/>
      <c r="P99" s="12"/>
      <c r="Q99" s="12"/>
      <c r="R99" s="12"/>
      <c r="S99" s="12"/>
      <c r="T99" s="12"/>
      <c r="U99" s="77"/>
      <c r="V99" s="77"/>
      <c r="W99" s="77"/>
      <c r="X99" s="77"/>
      <c r="Y99" s="77"/>
      <c r="Z99" s="77"/>
      <c r="AA99" s="77"/>
      <c r="AB99" s="77"/>
      <c r="AC99" s="77"/>
      <c r="AD99" s="77"/>
      <c r="AE99" s="77"/>
      <c r="AF99" s="77"/>
      <c r="AG99" s="77"/>
      <c r="AH99" s="12"/>
      <c r="AI99" s="77"/>
      <c r="AJ99" s="77"/>
      <c r="AK99" s="12"/>
      <c r="AL99" s="12"/>
      <c r="AM99" s="12"/>
      <c r="AN99" s="12"/>
      <c r="AO99" s="12"/>
      <c r="AP99" s="12"/>
      <c r="AQ99" s="12"/>
      <c r="AR99" s="12"/>
      <c r="AS99" s="77"/>
      <c r="AT99" s="77"/>
      <c r="AU99" s="77"/>
      <c r="AV99" s="77"/>
      <c r="AW99" s="77"/>
      <c r="AX99" s="77"/>
      <c r="AY99" s="77"/>
      <c r="AZ99" s="77"/>
      <c r="BA99" s="77"/>
      <c r="BB99" s="77"/>
      <c r="BC99" s="77"/>
      <c r="BD99" s="77"/>
      <c r="BE99" s="77"/>
      <c r="BF99" s="77"/>
      <c r="BG99" s="77"/>
      <c r="BH99" s="77"/>
      <c r="BI99" s="77"/>
      <c r="BJ99" s="77"/>
      <c r="BK99" s="77"/>
      <c r="BL99" s="77"/>
      <c r="BM99" s="77"/>
      <c r="BN99" s="77"/>
      <c r="BO99" s="77"/>
    </row>
    <row r="100" spans="1:67" ht="11.2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77"/>
      <c r="V100" s="77"/>
      <c r="W100" s="77"/>
      <c r="X100" s="77"/>
      <c r="Y100" s="77"/>
      <c r="Z100" s="77"/>
      <c r="AA100" s="77"/>
      <c r="AB100" s="77"/>
      <c r="AC100" s="77"/>
      <c r="AD100" s="77"/>
      <c r="AE100" s="77"/>
      <c r="AF100" s="77"/>
      <c r="AG100" s="77"/>
      <c r="AH100" s="12"/>
      <c r="AI100" s="77"/>
      <c r="AJ100" s="77"/>
      <c r="AK100" s="12"/>
      <c r="AL100" s="12"/>
      <c r="AM100" s="12"/>
      <c r="AN100" s="12"/>
      <c r="AO100" s="12"/>
      <c r="AP100" s="12"/>
      <c r="AQ100" s="12"/>
      <c r="AR100" s="12"/>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row>
    <row r="101" spans="1:67" ht="11.2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77"/>
      <c r="V101" s="77"/>
      <c r="W101" s="77"/>
      <c r="X101" s="77"/>
      <c r="Y101" s="77"/>
      <c r="Z101" s="77"/>
      <c r="AA101" s="77"/>
      <c r="AB101" s="77"/>
      <c r="AC101" s="77"/>
      <c r="AD101" s="77"/>
      <c r="AE101" s="77"/>
      <c r="AF101" s="77"/>
      <c r="AG101" s="77"/>
      <c r="AH101" s="12"/>
      <c r="AI101" s="77"/>
      <c r="AJ101" s="77"/>
      <c r="AK101" s="12"/>
      <c r="AL101" s="12"/>
      <c r="AM101" s="12"/>
      <c r="AN101" s="12"/>
      <c r="AO101" s="12"/>
      <c r="AP101" s="12"/>
      <c r="AQ101" s="12"/>
      <c r="AR101" s="12"/>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row>
    <row r="102" spans="1:67" ht="11.2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77"/>
      <c r="V102" s="77"/>
      <c r="W102" s="77"/>
      <c r="X102" s="77"/>
      <c r="Y102" s="77"/>
      <c r="Z102" s="77"/>
      <c r="AA102" s="77"/>
      <c r="AB102" s="77"/>
      <c r="AC102" s="77"/>
      <c r="AD102" s="77"/>
      <c r="AE102" s="77"/>
      <c r="AF102" s="77"/>
      <c r="AG102" s="77"/>
      <c r="AH102" s="12"/>
      <c r="AI102" s="77"/>
      <c r="AJ102" s="77"/>
      <c r="AK102" s="12"/>
      <c r="AL102" s="12"/>
      <c r="AM102" s="12"/>
      <c r="AN102" s="12"/>
      <c r="AO102" s="12"/>
      <c r="AP102" s="12"/>
      <c r="AQ102" s="12"/>
      <c r="AR102" s="12"/>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row>
    <row r="103" spans="1:67" ht="11.2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77"/>
      <c r="V103" s="77"/>
      <c r="W103" s="77"/>
      <c r="X103" s="77"/>
      <c r="Y103" s="77"/>
      <c r="Z103" s="77"/>
      <c r="AA103" s="77"/>
      <c r="AB103" s="77"/>
      <c r="AC103" s="77"/>
      <c r="AD103" s="77"/>
      <c r="AE103" s="77"/>
      <c r="AF103" s="77"/>
      <c r="AG103" s="77"/>
      <c r="AH103" s="12"/>
      <c r="AI103" s="77"/>
      <c r="AJ103" s="77"/>
      <c r="AK103" s="12"/>
      <c r="AL103" s="12"/>
      <c r="AM103" s="12"/>
      <c r="AN103" s="12"/>
      <c r="AO103" s="12"/>
      <c r="AP103" s="12"/>
      <c r="AQ103" s="12"/>
      <c r="AR103" s="12"/>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row>
    <row r="104" spans="1:67" ht="11.2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77"/>
      <c r="V104" s="77"/>
      <c r="W104" s="77"/>
      <c r="X104" s="77"/>
      <c r="Y104" s="77"/>
      <c r="Z104" s="77"/>
      <c r="AA104" s="77"/>
      <c r="AB104" s="77"/>
      <c r="AC104" s="77"/>
      <c r="AD104" s="77"/>
      <c r="AE104" s="77"/>
      <c r="AF104" s="77"/>
      <c r="AG104" s="77"/>
      <c r="AH104" s="12"/>
      <c r="AI104" s="77"/>
      <c r="AJ104" s="77"/>
      <c r="AK104" s="12"/>
      <c r="AL104" s="12"/>
      <c r="AM104" s="12"/>
      <c r="AN104" s="12"/>
      <c r="AO104" s="12"/>
      <c r="AP104" s="12"/>
      <c r="AQ104" s="12"/>
      <c r="AR104" s="12"/>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row>
    <row r="105" spans="1:67" ht="11.2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77"/>
      <c r="V105" s="77"/>
      <c r="W105" s="77"/>
      <c r="X105" s="77"/>
      <c r="Y105" s="77"/>
      <c r="Z105" s="77"/>
      <c r="AA105" s="77"/>
      <c r="AB105" s="77"/>
      <c r="AC105" s="77"/>
      <c r="AD105" s="77"/>
      <c r="AE105" s="77"/>
      <c r="AF105" s="77"/>
      <c r="AG105" s="77"/>
      <c r="AH105" s="12"/>
      <c r="AI105" s="77"/>
      <c r="AJ105" s="77"/>
      <c r="AK105" s="12"/>
      <c r="AL105" s="12"/>
      <c r="AM105" s="12"/>
      <c r="AN105" s="12"/>
      <c r="AO105" s="12"/>
      <c r="AP105" s="12"/>
      <c r="AQ105" s="12"/>
      <c r="AR105" s="12"/>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row>
    <row r="106" spans="1:67" ht="11.2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77"/>
      <c r="V106" s="77"/>
      <c r="W106" s="77"/>
      <c r="X106" s="77"/>
      <c r="Y106" s="77"/>
      <c r="Z106" s="77"/>
      <c r="AA106" s="77"/>
      <c r="AB106" s="77"/>
      <c r="AC106" s="77"/>
      <c r="AD106" s="77"/>
      <c r="AE106" s="77"/>
      <c r="AF106" s="77"/>
      <c r="AG106" s="77"/>
      <c r="AH106" s="12"/>
      <c r="AI106" s="77"/>
      <c r="AJ106" s="77"/>
      <c r="AK106" s="12"/>
      <c r="AL106" s="12"/>
      <c r="AM106" s="12"/>
      <c r="AN106" s="12"/>
      <c r="AO106" s="12"/>
      <c r="AP106" s="12"/>
      <c r="AQ106" s="12"/>
      <c r="AR106" s="12"/>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row>
    <row r="107" spans="1:67" ht="11.2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77"/>
      <c r="V107" s="77"/>
      <c r="W107" s="77"/>
      <c r="X107" s="77"/>
      <c r="Y107" s="77"/>
      <c r="Z107" s="77"/>
      <c r="AA107" s="77"/>
      <c r="AB107" s="77"/>
      <c r="AC107" s="77"/>
      <c r="AD107" s="77"/>
      <c r="AE107" s="77"/>
      <c r="AF107" s="77"/>
      <c r="AG107" s="77"/>
      <c r="AH107" s="12"/>
      <c r="AI107" s="77"/>
      <c r="AJ107" s="77"/>
      <c r="AK107" s="12"/>
      <c r="AL107" s="12"/>
      <c r="AM107" s="12"/>
      <c r="AN107" s="12"/>
      <c r="AO107" s="12"/>
      <c r="AP107" s="12"/>
      <c r="AQ107" s="12"/>
      <c r="AR107" s="12"/>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row>
    <row r="108" spans="1:67" ht="11.2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77"/>
      <c r="V108" s="77"/>
      <c r="W108" s="77"/>
      <c r="X108" s="77"/>
      <c r="Y108" s="77"/>
      <c r="Z108" s="77"/>
      <c r="AA108" s="77"/>
      <c r="AB108" s="77"/>
      <c r="AC108" s="77"/>
      <c r="AD108" s="77"/>
      <c r="AE108" s="77"/>
      <c r="AF108" s="77"/>
      <c r="AG108" s="77"/>
      <c r="AH108" s="12"/>
      <c r="AI108" s="77"/>
      <c r="AJ108" s="77"/>
      <c r="AK108" s="12"/>
      <c r="AL108" s="12"/>
      <c r="AM108" s="12"/>
      <c r="AN108" s="12"/>
      <c r="AO108" s="12"/>
      <c r="AP108" s="12"/>
      <c r="AQ108" s="12"/>
      <c r="AR108" s="12"/>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row>
    <row r="109" spans="1:67" ht="11.2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77"/>
      <c r="V109" s="77"/>
      <c r="W109" s="77"/>
      <c r="X109" s="77"/>
      <c r="Y109" s="77"/>
      <c r="Z109" s="77"/>
      <c r="AA109" s="77"/>
      <c r="AB109" s="77"/>
      <c r="AC109" s="77"/>
      <c r="AD109" s="77"/>
      <c r="AE109" s="77"/>
      <c r="AF109" s="77"/>
      <c r="AG109" s="77"/>
      <c r="AH109" s="12"/>
      <c r="AI109" s="77"/>
      <c r="AJ109" s="77"/>
      <c r="AK109" s="12"/>
      <c r="AL109" s="12"/>
      <c r="AM109" s="12"/>
      <c r="AN109" s="12"/>
      <c r="AO109" s="12"/>
      <c r="AP109" s="12"/>
      <c r="AQ109" s="12"/>
      <c r="AR109" s="12"/>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row>
    <row r="110" spans="1:67" ht="11.2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77"/>
      <c r="V110" s="77"/>
      <c r="W110" s="77"/>
      <c r="X110" s="77"/>
      <c r="Y110" s="77"/>
      <c r="Z110" s="77"/>
      <c r="AA110" s="77"/>
      <c r="AB110" s="77"/>
      <c r="AC110" s="77"/>
      <c r="AD110" s="77"/>
      <c r="AE110" s="77"/>
      <c r="AF110" s="77"/>
      <c r="AG110" s="77"/>
      <c r="AH110" s="12"/>
      <c r="AI110" s="77"/>
      <c r="AJ110" s="77"/>
      <c r="AK110" s="12"/>
      <c r="AL110" s="12"/>
      <c r="AM110" s="12"/>
      <c r="AN110" s="12"/>
      <c r="AO110" s="12"/>
      <c r="AP110" s="12"/>
      <c r="AQ110" s="12"/>
      <c r="AR110" s="12"/>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row>
    <row r="111" spans="1:67" ht="11.2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77"/>
      <c r="V111" s="77"/>
      <c r="W111" s="77"/>
      <c r="X111" s="77"/>
      <c r="Y111" s="77"/>
      <c r="Z111" s="77"/>
      <c r="AA111" s="77"/>
      <c r="AB111" s="77"/>
      <c r="AC111" s="77"/>
      <c r="AD111" s="77"/>
      <c r="AE111" s="77"/>
      <c r="AF111" s="77"/>
      <c r="AG111" s="77"/>
      <c r="AH111" s="12"/>
      <c r="AI111" s="77"/>
      <c r="AJ111" s="77"/>
      <c r="AK111" s="12"/>
      <c r="AL111" s="12"/>
      <c r="AM111" s="12"/>
      <c r="AN111" s="12"/>
      <c r="AO111" s="12"/>
      <c r="AP111" s="12"/>
      <c r="AQ111" s="12"/>
      <c r="AR111" s="12"/>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row>
    <row r="112" spans="1:67" ht="11.2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77"/>
      <c r="V112" s="77"/>
      <c r="W112" s="77"/>
      <c r="X112" s="77"/>
      <c r="Y112" s="77"/>
      <c r="Z112" s="77"/>
      <c r="AA112" s="77"/>
      <c r="AB112" s="77"/>
      <c r="AC112" s="77"/>
      <c r="AD112" s="77"/>
      <c r="AE112" s="77"/>
      <c r="AF112" s="77"/>
      <c r="AG112" s="77"/>
      <c r="AH112" s="12"/>
      <c r="AI112" s="77"/>
      <c r="AJ112" s="77"/>
      <c r="AK112" s="12"/>
      <c r="AL112" s="12"/>
      <c r="AM112" s="12"/>
      <c r="AN112" s="12"/>
      <c r="AO112" s="12"/>
      <c r="AP112" s="12"/>
      <c r="AQ112" s="12"/>
      <c r="AR112" s="12"/>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row>
    <row r="113" spans="1:67" ht="11.2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77"/>
      <c r="V113" s="77"/>
      <c r="W113" s="77"/>
      <c r="X113" s="77"/>
      <c r="Y113" s="77"/>
      <c r="Z113" s="77"/>
      <c r="AA113" s="77"/>
      <c r="AB113" s="77"/>
      <c r="AC113" s="77"/>
      <c r="AD113" s="77"/>
      <c r="AE113" s="77"/>
      <c r="AF113" s="77"/>
      <c r="AG113" s="77"/>
      <c r="AH113" s="12"/>
      <c r="AI113" s="77"/>
      <c r="AJ113" s="77"/>
      <c r="AK113" s="12"/>
      <c r="AL113" s="12"/>
      <c r="AM113" s="12"/>
      <c r="AN113" s="12"/>
      <c r="AO113" s="12"/>
      <c r="AP113" s="12"/>
      <c r="AQ113" s="12"/>
      <c r="AR113" s="12"/>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row>
    <row r="114" spans="1:67" ht="11.2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77"/>
      <c r="V114" s="77"/>
      <c r="W114" s="77"/>
      <c r="X114" s="77"/>
      <c r="Y114" s="77"/>
      <c r="Z114" s="77"/>
      <c r="AA114" s="77"/>
      <c r="AB114" s="77"/>
      <c r="AC114" s="77"/>
      <c r="AD114" s="77"/>
      <c r="AE114" s="77"/>
      <c r="AF114" s="77"/>
      <c r="AG114" s="77"/>
      <c r="AH114" s="12"/>
      <c r="AI114" s="77"/>
      <c r="AJ114" s="77"/>
      <c r="AK114" s="12"/>
      <c r="AL114" s="12"/>
      <c r="AM114" s="12"/>
      <c r="AN114" s="12"/>
      <c r="AO114" s="12"/>
      <c r="AP114" s="12"/>
      <c r="AQ114" s="12"/>
      <c r="AR114" s="12"/>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row>
    <row r="115" spans="1:67" ht="11.2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77"/>
      <c r="V115" s="77"/>
      <c r="W115" s="77"/>
      <c r="X115" s="77"/>
      <c r="Y115" s="77"/>
      <c r="Z115" s="77"/>
      <c r="AA115" s="77"/>
      <c r="AB115" s="77"/>
      <c r="AC115" s="77"/>
      <c r="AD115" s="77"/>
      <c r="AE115" s="77"/>
      <c r="AF115" s="77"/>
      <c r="AG115" s="77"/>
      <c r="AH115" s="12"/>
      <c r="AI115" s="77"/>
      <c r="AJ115" s="77"/>
      <c r="AK115" s="12"/>
      <c r="AL115" s="12"/>
      <c r="AM115" s="12"/>
      <c r="AN115" s="12"/>
      <c r="AO115" s="12"/>
      <c r="AP115" s="12"/>
      <c r="AQ115" s="12"/>
      <c r="AR115" s="12"/>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row>
    <row r="116" spans="1:67" ht="11.2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77"/>
      <c r="V116" s="77"/>
      <c r="W116" s="77"/>
      <c r="X116" s="77"/>
      <c r="Y116" s="77"/>
      <c r="Z116" s="77"/>
      <c r="AA116" s="77"/>
      <c r="AB116" s="77"/>
      <c r="AC116" s="77"/>
      <c r="AD116" s="77"/>
      <c r="AE116" s="77"/>
      <c r="AF116" s="77"/>
      <c r="AG116" s="77"/>
      <c r="AH116" s="12"/>
      <c r="AI116" s="77"/>
      <c r="AJ116" s="77"/>
      <c r="AK116" s="12"/>
      <c r="AL116" s="12"/>
      <c r="AM116" s="12"/>
      <c r="AN116" s="12"/>
      <c r="AO116" s="12"/>
      <c r="AP116" s="12"/>
      <c r="AQ116" s="12"/>
      <c r="AR116" s="12"/>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row>
    <row r="117" spans="1:67" ht="11.2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77"/>
      <c r="V117" s="77"/>
      <c r="W117" s="77"/>
      <c r="X117" s="77"/>
      <c r="Y117" s="77"/>
      <c r="Z117" s="77"/>
      <c r="AA117" s="77"/>
      <c r="AB117" s="77"/>
      <c r="AC117" s="77"/>
      <c r="AD117" s="77"/>
      <c r="AE117" s="77"/>
      <c r="AF117" s="77"/>
      <c r="AG117" s="77"/>
      <c r="AH117" s="12"/>
      <c r="AI117" s="77"/>
      <c r="AJ117" s="77"/>
      <c r="AK117" s="12"/>
      <c r="AL117" s="12"/>
      <c r="AM117" s="12"/>
      <c r="AN117" s="12"/>
      <c r="AO117" s="12"/>
      <c r="AP117" s="12"/>
      <c r="AQ117" s="12"/>
      <c r="AR117" s="12"/>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row>
    <row r="118" spans="1:67" ht="11.2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77"/>
      <c r="V118" s="77"/>
      <c r="W118" s="77"/>
      <c r="X118" s="77"/>
      <c r="Y118" s="77"/>
      <c r="Z118" s="77"/>
      <c r="AA118" s="77"/>
      <c r="AB118" s="77"/>
      <c r="AC118" s="77"/>
      <c r="AD118" s="77"/>
      <c r="AE118" s="77"/>
      <c r="AF118" s="77"/>
      <c r="AG118" s="77"/>
      <c r="AH118" s="12"/>
      <c r="AI118" s="77"/>
      <c r="AJ118" s="77"/>
      <c r="AK118" s="12"/>
      <c r="AL118" s="12"/>
      <c r="AM118" s="12"/>
      <c r="AN118" s="12"/>
      <c r="AO118" s="12"/>
      <c r="AP118" s="12"/>
      <c r="AQ118" s="12"/>
      <c r="AR118" s="12"/>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row>
    <row r="119" spans="1:67" ht="11.2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77"/>
      <c r="V119" s="77"/>
      <c r="W119" s="77"/>
      <c r="X119" s="77"/>
      <c r="Y119" s="77"/>
      <c r="Z119" s="77"/>
      <c r="AA119" s="77"/>
      <c r="AB119" s="77"/>
      <c r="AC119" s="77"/>
      <c r="AD119" s="77"/>
      <c r="AE119" s="77"/>
      <c r="AF119" s="77"/>
      <c r="AG119" s="77"/>
      <c r="AH119" s="12"/>
      <c r="AI119" s="77"/>
      <c r="AJ119" s="77"/>
      <c r="AK119" s="12"/>
      <c r="AL119" s="12"/>
      <c r="AM119" s="12"/>
      <c r="AN119" s="12"/>
      <c r="AO119" s="12"/>
      <c r="AP119" s="12"/>
      <c r="AQ119" s="12"/>
      <c r="AR119" s="12"/>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row>
    <row r="120" spans="1:67" ht="11.2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77"/>
      <c r="V120" s="77"/>
      <c r="W120" s="77"/>
      <c r="X120" s="77"/>
      <c r="Y120" s="77"/>
      <c r="Z120" s="77"/>
      <c r="AA120" s="77"/>
      <c r="AB120" s="77"/>
      <c r="AC120" s="77"/>
      <c r="AD120" s="77"/>
      <c r="AE120" s="77"/>
      <c r="AF120" s="77"/>
      <c r="AG120" s="77"/>
      <c r="AH120" s="12"/>
      <c r="AI120" s="77"/>
      <c r="AJ120" s="77"/>
      <c r="AK120" s="12"/>
      <c r="AL120" s="12"/>
      <c r="AM120" s="12"/>
      <c r="AN120" s="12"/>
      <c r="AO120" s="12"/>
      <c r="AP120" s="12"/>
      <c r="AQ120" s="12"/>
      <c r="AR120" s="12"/>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row>
    <row r="121" spans="1:67" ht="11.2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77"/>
      <c r="V121" s="77"/>
      <c r="W121" s="77"/>
      <c r="X121" s="77"/>
      <c r="Y121" s="77"/>
      <c r="Z121" s="77"/>
      <c r="AA121" s="77"/>
      <c r="AB121" s="77"/>
      <c r="AC121" s="77"/>
      <c r="AD121" s="77"/>
      <c r="AE121" s="77"/>
      <c r="AF121" s="77"/>
      <c r="AG121" s="77"/>
      <c r="AH121" s="12"/>
      <c r="AI121" s="77"/>
      <c r="AJ121" s="77"/>
      <c r="AK121" s="12"/>
      <c r="AL121" s="12"/>
      <c r="AM121" s="12"/>
      <c r="AN121" s="12"/>
      <c r="AO121" s="12"/>
      <c r="AP121" s="12"/>
      <c r="AQ121" s="12"/>
      <c r="AR121" s="12"/>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row>
    <row r="122" spans="1:67" ht="11.2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77"/>
      <c r="V122" s="77"/>
      <c r="W122" s="77"/>
      <c r="X122" s="77"/>
      <c r="Y122" s="77"/>
      <c r="Z122" s="77"/>
      <c r="AA122" s="77"/>
      <c r="AB122" s="77"/>
      <c r="AC122" s="77"/>
      <c r="AD122" s="77"/>
      <c r="AE122" s="77"/>
      <c r="AF122" s="77"/>
      <c r="AG122" s="77"/>
      <c r="AH122" s="12"/>
      <c r="AI122" s="77"/>
      <c r="AJ122" s="77"/>
      <c r="AK122" s="12"/>
      <c r="AL122" s="12"/>
      <c r="AM122" s="12"/>
      <c r="AN122" s="12"/>
      <c r="AO122" s="12"/>
      <c r="AP122" s="12"/>
      <c r="AQ122" s="12"/>
      <c r="AR122" s="12"/>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row>
    <row r="123" spans="1:67" ht="11.2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77"/>
      <c r="V123" s="77"/>
      <c r="W123" s="77"/>
      <c r="X123" s="77"/>
      <c r="Y123" s="77"/>
      <c r="Z123" s="77"/>
      <c r="AA123" s="77"/>
      <c r="AB123" s="77"/>
      <c r="AC123" s="77"/>
      <c r="AD123" s="77"/>
      <c r="AE123" s="77"/>
      <c r="AF123" s="77"/>
      <c r="AG123" s="77"/>
      <c r="AH123" s="12"/>
      <c r="AI123" s="77"/>
      <c r="AJ123" s="77"/>
      <c r="AK123" s="12"/>
      <c r="AL123" s="12"/>
      <c r="AM123" s="12"/>
      <c r="AN123" s="12"/>
      <c r="AO123" s="12"/>
      <c r="AP123" s="12"/>
      <c r="AQ123" s="12"/>
      <c r="AR123" s="12"/>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row>
    <row r="124" spans="1:67" ht="11.2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77"/>
      <c r="V124" s="77"/>
      <c r="W124" s="77"/>
      <c r="X124" s="77"/>
      <c r="Y124" s="77"/>
      <c r="Z124" s="77"/>
      <c r="AA124" s="77"/>
      <c r="AB124" s="77"/>
      <c r="AC124" s="77"/>
      <c r="AD124" s="77"/>
      <c r="AE124" s="77"/>
      <c r="AF124" s="77"/>
      <c r="AG124" s="77"/>
      <c r="AH124" s="12"/>
      <c r="AI124" s="77"/>
      <c r="AJ124" s="77"/>
      <c r="AK124" s="12"/>
      <c r="AL124" s="12"/>
      <c r="AM124" s="12"/>
      <c r="AN124" s="12"/>
      <c r="AO124" s="12"/>
      <c r="AP124" s="12"/>
      <c r="AQ124" s="12"/>
      <c r="AR124" s="12"/>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row>
    <row r="125" spans="1:67" ht="11.2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77"/>
      <c r="V125" s="77"/>
      <c r="W125" s="77"/>
      <c r="X125" s="77"/>
      <c r="Y125" s="77"/>
      <c r="Z125" s="77"/>
      <c r="AA125" s="77"/>
      <c r="AB125" s="77"/>
      <c r="AC125" s="77"/>
      <c r="AD125" s="77"/>
      <c r="AE125" s="77"/>
      <c r="AF125" s="77"/>
      <c r="AG125" s="77"/>
      <c r="AH125" s="12"/>
      <c r="AI125" s="77"/>
      <c r="AJ125" s="77"/>
      <c r="AK125" s="12"/>
      <c r="AL125" s="12"/>
      <c r="AM125" s="12"/>
      <c r="AN125" s="12"/>
      <c r="AO125" s="12"/>
      <c r="AP125" s="12"/>
      <c r="AQ125" s="12"/>
      <c r="AR125" s="12"/>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row>
    <row r="126" spans="1:67" ht="11.2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77"/>
      <c r="V126" s="77"/>
      <c r="W126" s="77"/>
      <c r="X126" s="77"/>
      <c r="Y126" s="77"/>
      <c r="Z126" s="77"/>
      <c r="AA126" s="77"/>
      <c r="AB126" s="77"/>
      <c r="AC126" s="77"/>
      <c r="AD126" s="77"/>
      <c r="AE126" s="77"/>
      <c r="AF126" s="77"/>
      <c r="AG126" s="77"/>
      <c r="AH126" s="12"/>
      <c r="AI126" s="77"/>
      <c r="AJ126" s="77"/>
      <c r="AK126" s="12"/>
      <c r="AL126" s="12"/>
      <c r="AM126" s="12"/>
      <c r="AN126" s="12"/>
      <c r="AO126" s="12"/>
      <c r="AP126" s="12"/>
      <c r="AQ126" s="12"/>
      <c r="AR126" s="12"/>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row>
    <row r="127" spans="1:67" ht="11.2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77"/>
      <c r="V127" s="77"/>
      <c r="W127" s="77"/>
      <c r="X127" s="77"/>
      <c r="Y127" s="77"/>
      <c r="Z127" s="77"/>
      <c r="AA127" s="77"/>
      <c r="AB127" s="77"/>
      <c r="AC127" s="77"/>
      <c r="AD127" s="77"/>
      <c r="AE127" s="77"/>
      <c r="AF127" s="77"/>
      <c r="AG127" s="77"/>
      <c r="AH127" s="12"/>
      <c r="AI127" s="77"/>
      <c r="AJ127" s="77"/>
      <c r="AK127" s="12"/>
      <c r="AL127" s="12"/>
      <c r="AM127" s="12"/>
      <c r="AN127" s="12"/>
      <c r="AO127" s="12"/>
      <c r="AP127" s="12"/>
      <c r="AQ127" s="12"/>
      <c r="AR127" s="12"/>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row>
    <row r="128" spans="1:67" ht="11.2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77"/>
      <c r="V128" s="77"/>
      <c r="W128" s="77"/>
      <c r="X128" s="77"/>
      <c r="Y128" s="77"/>
      <c r="Z128" s="77"/>
      <c r="AA128" s="77"/>
      <c r="AB128" s="77"/>
      <c r="AC128" s="77"/>
      <c r="AD128" s="77"/>
      <c r="AE128" s="77"/>
      <c r="AF128" s="77"/>
      <c r="AG128" s="77"/>
      <c r="AH128" s="12"/>
      <c r="AI128" s="77"/>
      <c r="AJ128" s="77"/>
      <c r="AK128" s="12"/>
      <c r="AL128" s="12"/>
      <c r="AM128" s="12"/>
      <c r="AN128" s="12"/>
      <c r="AO128" s="12"/>
      <c r="AP128" s="12"/>
      <c r="AQ128" s="12"/>
      <c r="AR128" s="12"/>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row>
    <row r="129" spans="1:67" ht="11.2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77"/>
      <c r="V129" s="77"/>
      <c r="W129" s="77"/>
      <c r="X129" s="77"/>
      <c r="Y129" s="77"/>
      <c r="Z129" s="77"/>
      <c r="AA129" s="77"/>
      <c r="AB129" s="77"/>
      <c r="AC129" s="77"/>
      <c r="AD129" s="77"/>
      <c r="AE129" s="77"/>
      <c r="AF129" s="77"/>
      <c r="AG129" s="77"/>
      <c r="AH129" s="12"/>
      <c r="AI129" s="77"/>
      <c r="AJ129" s="77"/>
      <c r="AK129" s="12"/>
      <c r="AL129" s="12"/>
      <c r="AM129" s="12"/>
      <c r="AN129" s="12"/>
      <c r="AO129" s="12"/>
      <c r="AP129" s="12"/>
      <c r="AQ129" s="12"/>
      <c r="AR129" s="12"/>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row>
    <row r="130" spans="1:67" ht="11.2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77"/>
      <c r="V130" s="77"/>
      <c r="W130" s="77"/>
      <c r="X130" s="77"/>
      <c r="Y130" s="77"/>
      <c r="Z130" s="77"/>
      <c r="AA130" s="77"/>
      <c r="AB130" s="77"/>
      <c r="AC130" s="77"/>
      <c r="AD130" s="77"/>
      <c r="AE130" s="77"/>
      <c r="AF130" s="77"/>
      <c r="AG130" s="77"/>
      <c r="AH130" s="12"/>
      <c r="AI130" s="77"/>
      <c r="AJ130" s="77"/>
      <c r="AK130" s="12"/>
      <c r="AL130" s="12"/>
      <c r="AM130" s="12"/>
      <c r="AN130" s="12"/>
      <c r="AO130" s="12"/>
      <c r="AP130" s="12"/>
      <c r="AQ130" s="12"/>
      <c r="AR130" s="12"/>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row>
    <row r="131" spans="1:67" ht="11.2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77"/>
      <c r="V131" s="77"/>
      <c r="W131" s="77"/>
      <c r="X131" s="77"/>
      <c r="Y131" s="77"/>
      <c r="Z131" s="77"/>
      <c r="AA131" s="77"/>
      <c r="AB131" s="77"/>
      <c r="AC131" s="77"/>
      <c r="AD131" s="77"/>
      <c r="AE131" s="77"/>
      <c r="AF131" s="77"/>
      <c r="AG131" s="77"/>
      <c r="AH131" s="12"/>
      <c r="AI131" s="77"/>
      <c r="AJ131" s="77"/>
      <c r="AK131" s="12"/>
      <c r="AL131" s="12"/>
      <c r="AM131" s="12"/>
      <c r="AN131" s="12"/>
      <c r="AO131" s="12"/>
      <c r="AP131" s="12"/>
      <c r="AQ131" s="12"/>
      <c r="AR131" s="12"/>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row>
    <row r="132" spans="1:67" ht="11.2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77"/>
      <c r="V132" s="77"/>
      <c r="W132" s="77"/>
      <c r="X132" s="77"/>
      <c r="Y132" s="77"/>
      <c r="Z132" s="77"/>
      <c r="AA132" s="77"/>
      <c r="AB132" s="77"/>
      <c r="AC132" s="77"/>
      <c r="AD132" s="77"/>
      <c r="AE132" s="77"/>
      <c r="AF132" s="77"/>
      <c r="AG132" s="77"/>
      <c r="AH132" s="12"/>
      <c r="AI132" s="77"/>
      <c r="AJ132" s="77"/>
      <c r="AK132" s="12"/>
      <c r="AL132" s="12"/>
      <c r="AM132" s="12"/>
      <c r="AN132" s="12"/>
      <c r="AO132" s="12"/>
      <c r="AP132" s="12"/>
      <c r="AQ132" s="12"/>
      <c r="AR132" s="12"/>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row>
    <row r="133" spans="1:67" ht="11.2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77"/>
      <c r="V133" s="77"/>
      <c r="W133" s="77"/>
      <c r="X133" s="77"/>
      <c r="Y133" s="77"/>
      <c r="Z133" s="77"/>
      <c r="AA133" s="77"/>
      <c r="AB133" s="77"/>
      <c r="AC133" s="77"/>
      <c r="AD133" s="77"/>
      <c r="AE133" s="77"/>
      <c r="AF133" s="77"/>
      <c r="AG133" s="77"/>
      <c r="AH133" s="12"/>
      <c r="AI133" s="77"/>
      <c r="AJ133" s="77"/>
      <c r="AK133" s="12"/>
      <c r="AL133" s="12"/>
      <c r="AM133" s="12"/>
      <c r="AN133" s="12"/>
      <c r="AO133" s="12"/>
      <c r="AP133" s="12"/>
      <c r="AQ133" s="12"/>
      <c r="AR133" s="12"/>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row>
    <row r="134" spans="1:67" ht="11.2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77"/>
      <c r="V134" s="77"/>
      <c r="W134" s="77"/>
      <c r="X134" s="77"/>
      <c r="Y134" s="77"/>
      <c r="Z134" s="77"/>
      <c r="AA134" s="77"/>
      <c r="AB134" s="77"/>
      <c r="AC134" s="77"/>
      <c r="AD134" s="77"/>
      <c r="AE134" s="77"/>
      <c r="AF134" s="77"/>
      <c r="AG134" s="77"/>
      <c r="AH134" s="12"/>
      <c r="AI134" s="77"/>
      <c r="AJ134" s="77"/>
      <c r="AK134" s="12"/>
      <c r="AL134" s="12"/>
      <c r="AM134" s="12"/>
      <c r="AN134" s="12"/>
      <c r="AO134" s="12"/>
      <c r="AP134" s="12"/>
      <c r="AQ134" s="12"/>
      <c r="AR134" s="12"/>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row>
    <row r="135" spans="1:67" ht="11.2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77"/>
      <c r="V135" s="77"/>
      <c r="W135" s="77"/>
      <c r="X135" s="77"/>
      <c r="Y135" s="77"/>
      <c r="Z135" s="77"/>
      <c r="AA135" s="77"/>
      <c r="AB135" s="77"/>
      <c r="AC135" s="77"/>
      <c r="AD135" s="77"/>
      <c r="AE135" s="77"/>
      <c r="AF135" s="77"/>
      <c r="AG135" s="77"/>
      <c r="AH135" s="12"/>
      <c r="AI135" s="77"/>
      <c r="AJ135" s="77"/>
      <c r="AK135" s="12"/>
      <c r="AL135" s="12"/>
      <c r="AM135" s="12"/>
      <c r="AN135" s="12"/>
      <c r="AO135" s="12"/>
      <c r="AP135" s="12"/>
      <c r="AQ135" s="12"/>
      <c r="AR135" s="12"/>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row>
    <row r="136" spans="1:67" ht="11.2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77"/>
      <c r="V136" s="77"/>
      <c r="W136" s="77"/>
      <c r="X136" s="77"/>
      <c r="Y136" s="77"/>
      <c r="Z136" s="77"/>
      <c r="AA136" s="77"/>
      <c r="AB136" s="77"/>
      <c r="AC136" s="77"/>
      <c r="AD136" s="77"/>
      <c r="AE136" s="77"/>
      <c r="AF136" s="77"/>
      <c r="AG136" s="77"/>
      <c r="AH136" s="12"/>
      <c r="AI136" s="77"/>
      <c r="AJ136" s="77"/>
      <c r="AK136" s="12"/>
      <c r="AL136" s="12"/>
      <c r="AM136" s="12"/>
      <c r="AN136" s="12"/>
      <c r="AO136" s="12"/>
      <c r="AP136" s="12"/>
      <c r="AQ136" s="12"/>
      <c r="AR136" s="12"/>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row>
    <row r="137" spans="1:67" ht="11.2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77"/>
      <c r="V137" s="77"/>
      <c r="W137" s="77"/>
      <c r="X137" s="77"/>
      <c r="Y137" s="77"/>
      <c r="Z137" s="77"/>
      <c r="AA137" s="77"/>
      <c r="AB137" s="77"/>
      <c r="AC137" s="77"/>
      <c r="AD137" s="77"/>
      <c r="AE137" s="77"/>
      <c r="AF137" s="77"/>
      <c r="AG137" s="77"/>
      <c r="AH137" s="12"/>
      <c r="AI137" s="77"/>
      <c r="AJ137" s="77"/>
      <c r="AK137" s="12"/>
      <c r="AL137" s="12"/>
      <c r="AM137" s="12"/>
      <c r="AN137" s="12"/>
      <c r="AO137" s="12"/>
      <c r="AP137" s="12"/>
      <c r="AQ137" s="12"/>
      <c r="AR137" s="12"/>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row>
    <row r="138" spans="1:67" ht="11.2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77"/>
      <c r="V138" s="77"/>
      <c r="W138" s="77"/>
      <c r="X138" s="77"/>
      <c r="Y138" s="77"/>
      <c r="Z138" s="77"/>
      <c r="AA138" s="77"/>
      <c r="AB138" s="77"/>
      <c r="AC138" s="77"/>
      <c r="AD138" s="77"/>
      <c r="AE138" s="77"/>
      <c r="AF138" s="77"/>
      <c r="AG138" s="77"/>
      <c r="AH138" s="12"/>
      <c r="AI138" s="77"/>
      <c r="AJ138" s="77"/>
      <c r="AK138" s="12"/>
      <c r="AL138" s="12"/>
      <c r="AM138" s="12"/>
      <c r="AN138" s="12"/>
      <c r="AO138" s="12"/>
      <c r="AP138" s="12"/>
      <c r="AQ138" s="12"/>
      <c r="AR138" s="12"/>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row>
    <row r="139" spans="1:67" ht="11.2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77"/>
      <c r="V139" s="77"/>
      <c r="W139" s="77"/>
      <c r="X139" s="77"/>
      <c r="Y139" s="77"/>
      <c r="Z139" s="77"/>
      <c r="AA139" s="77"/>
      <c r="AB139" s="77"/>
      <c r="AC139" s="77"/>
      <c r="AD139" s="77"/>
      <c r="AE139" s="77"/>
      <c r="AF139" s="77"/>
      <c r="AG139" s="77"/>
      <c r="AH139" s="12"/>
      <c r="AI139" s="77"/>
      <c r="AJ139" s="77"/>
      <c r="AK139" s="12"/>
      <c r="AL139" s="12"/>
      <c r="AM139" s="12"/>
      <c r="AN139" s="12"/>
      <c r="AO139" s="12"/>
      <c r="AP139" s="12"/>
      <c r="AQ139" s="12"/>
      <c r="AR139" s="12"/>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row>
    <row r="140" spans="1:67" ht="11.2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77"/>
      <c r="V140" s="77"/>
      <c r="W140" s="77"/>
      <c r="X140" s="77"/>
      <c r="Y140" s="77"/>
      <c r="Z140" s="77"/>
      <c r="AA140" s="77"/>
      <c r="AB140" s="77"/>
      <c r="AC140" s="77"/>
      <c r="AD140" s="77"/>
      <c r="AE140" s="77"/>
      <c r="AF140" s="77"/>
      <c r="AG140" s="77"/>
      <c r="AH140" s="12"/>
      <c r="AI140" s="77"/>
      <c r="AJ140" s="77"/>
      <c r="AK140" s="12"/>
      <c r="AL140" s="12"/>
      <c r="AM140" s="12"/>
      <c r="AN140" s="12"/>
      <c r="AO140" s="12"/>
      <c r="AP140" s="12"/>
      <c r="AQ140" s="12"/>
      <c r="AR140" s="12"/>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row>
    <row r="141" spans="1:67" ht="11.2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77"/>
      <c r="V141" s="77"/>
      <c r="W141" s="77"/>
      <c r="X141" s="77"/>
      <c r="Y141" s="77"/>
      <c r="Z141" s="77"/>
      <c r="AA141" s="77"/>
      <c r="AB141" s="77"/>
      <c r="AC141" s="77"/>
      <c r="AD141" s="77"/>
      <c r="AE141" s="77"/>
      <c r="AF141" s="77"/>
      <c r="AG141" s="77"/>
      <c r="AH141" s="12"/>
      <c r="AI141" s="77"/>
      <c r="AJ141" s="77"/>
      <c r="AK141" s="12"/>
      <c r="AL141" s="12"/>
      <c r="AM141" s="12"/>
      <c r="AN141" s="12"/>
      <c r="AO141" s="12"/>
      <c r="AP141" s="12"/>
      <c r="AQ141" s="12"/>
      <c r="AR141" s="12"/>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row>
    <row r="142" spans="1:67" ht="11.2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77"/>
      <c r="V142" s="77"/>
      <c r="W142" s="77"/>
      <c r="X142" s="77"/>
      <c r="Y142" s="77"/>
      <c r="Z142" s="77"/>
      <c r="AA142" s="77"/>
      <c r="AB142" s="77"/>
      <c r="AC142" s="77"/>
      <c r="AD142" s="77"/>
      <c r="AE142" s="77"/>
      <c r="AF142" s="77"/>
      <c r="AG142" s="77"/>
      <c r="AH142" s="12"/>
      <c r="AI142" s="77"/>
      <c r="AJ142" s="77"/>
      <c r="AK142" s="12"/>
      <c r="AL142" s="12"/>
      <c r="AM142" s="12"/>
      <c r="AN142" s="12"/>
      <c r="AO142" s="12"/>
      <c r="AP142" s="12"/>
      <c r="AQ142" s="12"/>
      <c r="AR142" s="12"/>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row>
    <row r="143" spans="1:67" ht="11.2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77"/>
      <c r="V143" s="77"/>
      <c r="W143" s="77"/>
      <c r="X143" s="77"/>
      <c r="Y143" s="77"/>
      <c r="Z143" s="77"/>
      <c r="AA143" s="77"/>
      <c r="AB143" s="77"/>
      <c r="AC143" s="77"/>
      <c r="AD143" s="77"/>
      <c r="AE143" s="77"/>
      <c r="AF143" s="77"/>
      <c r="AG143" s="77"/>
      <c r="AH143" s="12"/>
      <c r="AI143" s="77"/>
      <c r="AJ143" s="77"/>
      <c r="AK143" s="12"/>
      <c r="AL143" s="12"/>
      <c r="AM143" s="12"/>
      <c r="AN143" s="12"/>
      <c r="AO143" s="12"/>
      <c r="AP143" s="12"/>
      <c r="AQ143" s="12"/>
      <c r="AR143" s="12"/>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row>
    <row r="144" spans="1:67" ht="11.2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77"/>
      <c r="V144" s="77"/>
      <c r="W144" s="77"/>
      <c r="X144" s="77"/>
      <c r="Y144" s="77"/>
      <c r="Z144" s="77"/>
      <c r="AA144" s="77"/>
      <c r="AB144" s="77"/>
      <c r="AC144" s="77"/>
      <c r="AD144" s="77"/>
      <c r="AE144" s="77"/>
      <c r="AF144" s="77"/>
      <c r="AG144" s="77"/>
      <c r="AH144" s="12"/>
      <c r="AI144" s="77"/>
      <c r="AJ144" s="77"/>
      <c r="AK144" s="12"/>
      <c r="AL144" s="12"/>
      <c r="AM144" s="12"/>
      <c r="AN144" s="12"/>
      <c r="AO144" s="12"/>
      <c r="AP144" s="12"/>
      <c r="AQ144" s="12"/>
      <c r="AR144" s="12"/>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row>
    <row r="145" spans="1:67" ht="11.2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77"/>
      <c r="V145" s="77"/>
      <c r="W145" s="77"/>
      <c r="X145" s="77"/>
      <c r="Y145" s="77"/>
      <c r="Z145" s="77"/>
      <c r="AA145" s="77"/>
      <c r="AB145" s="77"/>
      <c r="AC145" s="77"/>
      <c r="AD145" s="77"/>
      <c r="AE145" s="77"/>
      <c r="AF145" s="77"/>
      <c r="AG145" s="77"/>
      <c r="AH145" s="12"/>
      <c r="AI145" s="77"/>
      <c r="AJ145" s="77"/>
      <c r="AK145" s="12"/>
      <c r="AL145" s="12"/>
      <c r="AM145" s="12"/>
      <c r="AN145" s="12"/>
      <c r="AO145" s="12"/>
      <c r="AP145" s="12"/>
      <c r="AQ145" s="12"/>
      <c r="AR145" s="12"/>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row>
    <row r="146" spans="1:67" ht="11.2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77"/>
      <c r="V146" s="77"/>
      <c r="W146" s="77"/>
      <c r="X146" s="77"/>
      <c r="Y146" s="77"/>
      <c r="Z146" s="77"/>
      <c r="AA146" s="77"/>
      <c r="AB146" s="77"/>
      <c r="AC146" s="77"/>
      <c r="AD146" s="77"/>
      <c r="AE146" s="77"/>
      <c r="AF146" s="77"/>
      <c r="AG146" s="77"/>
      <c r="AH146" s="12"/>
      <c r="AI146" s="77"/>
      <c r="AJ146" s="77"/>
      <c r="AK146" s="12"/>
      <c r="AL146" s="12"/>
      <c r="AM146" s="12"/>
      <c r="AN146" s="12"/>
      <c r="AO146" s="12"/>
      <c r="AP146" s="12"/>
      <c r="AQ146" s="12"/>
      <c r="AR146" s="12"/>
      <c r="AS146" s="77"/>
      <c r="AT146" s="77"/>
      <c r="AU146" s="77"/>
      <c r="AV146" s="77"/>
      <c r="AW146" s="77"/>
      <c r="AX146" s="77"/>
      <c r="AY146" s="77"/>
      <c r="AZ146" s="77"/>
      <c r="BA146" s="77"/>
      <c r="BB146" s="77"/>
      <c r="BC146" s="77"/>
      <c r="BD146" s="77"/>
      <c r="BE146" s="77"/>
      <c r="BF146" s="77"/>
      <c r="BG146" s="77"/>
      <c r="BH146" s="77"/>
      <c r="BI146" s="77"/>
      <c r="BJ146" s="77"/>
      <c r="BK146" s="77"/>
      <c r="BL146" s="77"/>
      <c r="BM146" s="77"/>
      <c r="BN146" s="77"/>
      <c r="BO146" s="77"/>
    </row>
    <row r="147" spans="1:67" ht="11.2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77"/>
      <c r="V147" s="77"/>
      <c r="W147" s="77"/>
      <c r="X147" s="77"/>
      <c r="Y147" s="77"/>
      <c r="Z147" s="77"/>
      <c r="AA147" s="77"/>
      <c r="AB147" s="77"/>
      <c r="AC147" s="77"/>
      <c r="AD147" s="77"/>
      <c r="AE147" s="77"/>
      <c r="AF147" s="77"/>
      <c r="AG147" s="77"/>
      <c r="AH147" s="12"/>
      <c r="AI147" s="77"/>
      <c r="AJ147" s="77"/>
      <c r="AK147" s="12"/>
      <c r="AL147" s="12"/>
      <c r="AM147" s="12"/>
      <c r="AN147" s="12"/>
      <c r="AO147" s="12"/>
      <c r="AP147" s="12"/>
      <c r="AQ147" s="12"/>
      <c r="AR147" s="12"/>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row>
    <row r="148" spans="1:67" ht="11.2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77"/>
      <c r="V148" s="77"/>
      <c r="W148" s="77"/>
      <c r="X148" s="77"/>
      <c r="Y148" s="77"/>
      <c r="Z148" s="77"/>
      <c r="AA148" s="77"/>
      <c r="AB148" s="77"/>
      <c r="AC148" s="77"/>
      <c r="AD148" s="77"/>
      <c r="AE148" s="77"/>
      <c r="AF148" s="77"/>
      <c r="AG148" s="77"/>
      <c r="AH148" s="12"/>
      <c r="AI148" s="77"/>
      <c r="AJ148" s="77"/>
      <c r="AK148" s="12"/>
      <c r="AL148" s="12"/>
      <c r="AM148" s="12"/>
      <c r="AN148" s="12"/>
      <c r="AO148" s="12"/>
      <c r="AP148" s="12"/>
      <c r="AQ148" s="12"/>
      <c r="AR148" s="12"/>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row>
    <row r="149" spans="1:67" ht="11.2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77"/>
      <c r="V149" s="77"/>
      <c r="W149" s="77"/>
      <c r="X149" s="77"/>
      <c r="Y149" s="77"/>
      <c r="Z149" s="77"/>
      <c r="AA149" s="77"/>
      <c r="AB149" s="77"/>
      <c r="AC149" s="77"/>
      <c r="AD149" s="77"/>
      <c r="AE149" s="77"/>
      <c r="AF149" s="77"/>
      <c r="AG149" s="77"/>
      <c r="AH149" s="12"/>
      <c r="AI149" s="77"/>
      <c r="AJ149" s="77"/>
      <c r="AK149" s="12"/>
      <c r="AL149" s="12"/>
      <c r="AM149" s="12"/>
      <c r="AN149" s="12"/>
      <c r="AO149" s="12"/>
      <c r="AP149" s="12"/>
      <c r="AQ149" s="12"/>
      <c r="AR149" s="12"/>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row>
    <row r="150" spans="1:67" ht="11.2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77"/>
      <c r="V150" s="77"/>
      <c r="W150" s="77"/>
      <c r="X150" s="77"/>
      <c r="Y150" s="77"/>
      <c r="Z150" s="77"/>
      <c r="AA150" s="77"/>
      <c r="AB150" s="77"/>
      <c r="AC150" s="77"/>
      <c r="AD150" s="77"/>
      <c r="AE150" s="77"/>
      <c r="AF150" s="77"/>
      <c r="AG150" s="77"/>
      <c r="AH150" s="12"/>
      <c r="AI150" s="77"/>
      <c r="AJ150" s="77"/>
      <c r="AK150" s="12"/>
      <c r="AL150" s="12"/>
      <c r="AM150" s="12"/>
      <c r="AN150" s="12"/>
      <c r="AO150" s="12"/>
      <c r="AP150" s="12"/>
      <c r="AQ150" s="12"/>
      <c r="AR150" s="12"/>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row>
    <row r="151" spans="1:67" ht="11.2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77"/>
      <c r="V151" s="77"/>
      <c r="W151" s="77"/>
      <c r="X151" s="77"/>
      <c r="Y151" s="77"/>
      <c r="Z151" s="77"/>
      <c r="AA151" s="77"/>
      <c r="AB151" s="77"/>
      <c r="AC151" s="77"/>
      <c r="AD151" s="77"/>
      <c r="AE151" s="77"/>
      <c r="AF151" s="77"/>
      <c r="AG151" s="77"/>
      <c r="AH151" s="12"/>
      <c r="AI151" s="77"/>
      <c r="AJ151" s="77"/>
      <c r="AK151" s="12"/>
      <c r="AL151" s="12"/>
      <c r="AM151" s="12"/>
      <c r="AN151" s="12"/>
      <c r="AO151" s="12"/>
      <c r="AP151" s="12"/>
      <c r="AQ151" s="12"/>
      <c r="AR151" s="12"/>
      <c r="AS151" s="77"/>
      <c r="AT151" s="77"/>
      <c r="AU151" s="77"/>
      <c r="AV151" s="77"/>
      <c r="AW151" s="77"/>
      <c r="AX151" s="77"/>
      <c r="AY151" s="77"/>
      <c r="AZ151" s="77"/>
      <c r="BA151" s="77"/>
      <c r="BB151" s="77"/>
      <c r="BC151" s="77"/>
      <c r="BD151" s="77"/>
      <c r="BE151" s="77"/>
      <c r="BF151" s="77"/>
      <c r="BG151" s="77"/>
      <c r="BH151" s="77"/>
      <c r="BI151" s="77"/>
      <c r="BJ151" s="77"/>
      <c r="BK151" s="77"/>
      <c r="BL151" s="77"/>
      <c r="BM151" s="77"/>
      <c r="BN151" s="77"/>
      <c r="BO151" s="77"/>
    </row>
    <row r="152" spans="1:67" ht="11.2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77"/>
      <c r="V152" s="77"/>
      <c r="W152" s="77"/>
      <c r="X152" s="77"/>
      <c r="Y152" s="77"/>
      <c r="Z152" s="77"/>
      <c r="AA152" s="77"/>
      <c r="AB152" s="77"/>
      <c r="AC152" s="77"/>
      <c r="AD152" s="77"/>
      <c r="AE152" s="77"/>
      <c r="AF152" s="77"/>
      <c r="AG152" s="77"/>
      <c r="AH152" s="12"/>
      <c r="AI152" s="77"/>
      <c r="AJ152" s="77"/>
      <c r="AK152" s="12"/>
      <c r="AL152" s="12"/>
      <c r="AM152" s="12"/>
      <c r="AN152" s="12"/>
      <c r="AO152" s="12"/>
      <c r="AP152" s="12"/>
      <c r="AQ152" s="12"/>
      <c r="AR152" s="12"/>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row>
    <row r="153" spans="1:67" ht="11.2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77"/>
      <c r="V153" s="77"/>
      <c r="W153" s="77"/>
      <c r="X153" s="77"/>
      <c r="Y153" s="77"/>
      <c r="Z153" s="77"/>
      <c r="AA153" s="77"/>
      <c r="AB153" s="77"/>
      <c r="AC153" s="77"/>
      <c r="AD153" s="77"/>
      <c r="AE153" s="77"/>
      <c r="AF153" s="77"/>
      <c r="AG153" s="77"/>
      <c r="AH153" s="12"/>
      <c r="AI153" s="77"/>
      <c r="AJ153" s="77"/>
      <c r="AK153" s="12"/>
      <c r="AL153" s="12"/>
      <c r="AM153" s="12"/>
      <c r="AN153" s="12"/>
      <c r="AO153" s="12"/>
      <c r="AP153" s="12"/>
      <c r="AQ153" s="12"/>
      <c r="AR153" s="12"/>
      <c r="AS153" s="77"/>
      <c r="AT153" s="77"/>
      <c r="AU153" s="77"/>
      <c r="AV153" s="77"/>
      <c r="AW153" s="77"/>
      <c r="AX153" s="77"/>
      <c r="AY153" s="77"/>
      <c r="AZ153" s="77"/>
      <c r="BA153" s="77"/>
      <c r="BB153" s="77"/>
      <c r="BC153" s="77"/>
      <c r="BD153" s="77"/>
      <c r="BE153" s="77"/>
      <c r="BF153" s="77"/>
      <c r="BG153" s="77"/>
      <c r="BH153" s="77"/>
      <c r="BI153" s="77"/>
      <c r="BJ153" s="77"/>
      <c r="BK153" s="77"/>
      <c r="BL153" s="77"/>
      <c r="BM153" s="77"/>
      <c r="BN153" s="77"/>
      <c r="BO153" s="77"/>
    </row>
    <row r="154" spans="1:67" ht="11.2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77"/>
      <c r="V154" s="77"/>
      <c r="W154" s="77"/>
      <c r="X154" s="77"/>
      <c r="Y154" s="77"/>
      <c r="Z154" s="77"/>
      <c r="AA154" s="77"/>
      <c r="AB154" s="77"/>
      <c r="AC154" s="77"/>
      <c r="AD154" s="77"/>
      <c r="AE154" s="77"/>
      <c r="AF154" s="77"/>
      <c r="AG154" s="77"/>
      <c r="AH154" s="12"/>
      <c r="AI154" s="77"/>
      <c r="AJ154" s="77"/>
      <c r="AK154" s="12"/>
      <c r="AL154" s="12"/>
      <c r="AM154" s="12"/>
      <c r="AN154" s="12"/>
      <c r="AO154" s="12"/>
      <c r="AP154" s="12"/>
      <c r="AQ154" s="12"/>
      <c r="AR154" s="12"/>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row>
    <row r="155" spans="1:67" ht="11.2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77"/>
      <c r="V155" s="77"/>
      <c r="W155" s="77"/>
      <c r="X155" s="77"/>
      <c r="Y155" s="77"/>
      <c r="Z155" s="77"/>
      <c r="AA155" s="77"/>
      <c r="AB155" s="77"/>
      <c r="AC155" s="77"/>
      <c r="AD155" s="77"/>
      <c r="AE155" s="77"/>
      <c r="AF155" s="77"/>
      <c r="AG155" s="77"/>
      <c r="AH155" s="12"/>
      <c r="AI155" s="77"/>
      <c r="AJ155" s="77"/>
      <c r="AK155" s="12"/>
      <c r="AL155" s="12"/>
      <c r="AM155" s="12"/>
      <c r="AN155" s="12"/>
      <c r="AO155" s="12"/>
      <c r="AP155" s="12"/>
      <c r="AQ155" s="12"/>
      <c r="AR155" s="12"/>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row>
    <row r="156" spans="1:67" ht="11.2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77"/>
      <c r="V156" s="77"/>
      <c r="W156" s="77"/>
      <c r="X156" s="77"/>
      <c r="Y156" s="77"/>
      <c r="Z156" s="77"/>
      <c r="AA156" s="77"/>
      <c r="AB156" s="77"/>
      <c r="AC156" s="77"/>
      <c r="AD156" s="77"/>
      <c r="AE156" s="77"/>
      <c r="AF156" s="77"/>
      <c r="AG156" s="77"/>
      <c r="AH156" s="12"/>
      <c r="AI156" s="77"/>
      <c r="AJ156" s="77"/>
      <c r="AK156" s="12"/>
      <c r="AL156" s="12"/>
      <c r="AM156" s="12"/>
      <c r="AN156" s="12"/>
      <c r="AO156" s="12"/>
      <c r="AP156" s="12"/>
      <c r="AQ156" s="12"/>
      <c r="AR156" s="12"/>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row>
    <row r="157" spans="1:67" ht="11.2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77"/>
      <c r="V157" s="77"/>
      <c r="W157" s="77"/>
      <c r="X157" s="77"/>
      <c r="Y157" s="77"/>
      <c r="Z157" s="77"/>
      <c r="AA157" s="77"/>
      <c r="AB157" s="77"/>
      <c r="AC157" s="77"/>
      <c r="AD157" s="77"/>
      <c r="AE157" s="77"/>
      <c r="AF157" s="77"/>
      <c r="AG157" s="77"/>
      <c r="AH157" s="12"/>
      <c r="AI157" s="77"/>
      <c r="AJ157" s="77"/>
      <c r="AK157" s="12"/>
      <c r="AL157" s="12"/>
      <c r="AM157" s="12"/>
      <c r="AN157" s="12"/>
      <c r="AO157" s="12"/>
      <c r="AP157" s="12"/>
      <c r="AQ157" s="12"/>
      <c r="AR157" s="12"/>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row>
    <row r="158" spans="1:67" ht="11.2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77"/>
      <c r="V158" s="77"/>
      <c r="W158" s="77"/>
      <c r="X158" s="77"/>
      <c r="Y158" s="77"/>
      <c r="Z158" s="77"/>
      <c r="AA158" s="77"/>
      <c r="AB158" s="77"/>
      <c r="AC158" s="77"/>
      <c r="AD158" s="77"/>
      <c r="AE158" s="77"/>
      <c r="AF158" s="77"/>
      <c r="AG158" s="77"/>
      <c r="AH158" s="12"/>
      <c r="AI158" s="77"/>
      <c r="AJ158" s="77"/>
      <c r="AK158" s="12"/>
      <c r="AL158" s="12"/>
      <c r="AM158" s="12"/>
      <c r="AN158" s="12"/>
      <c r="AO158" s="12"/>
      <c r="AP158" s="12"/>
      <c r="AQ158" s="12"/>
      <c r="AR158" s="12"/>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row>
    <row r="159" spans="1:67" ht="11.2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77"/>
      <c r="V159" s="77"/>
      <c r="W159" s="77"/>
      <c r="X159" s="77"/>
      <c r="Y159" s="77"/>
      <c r="Z159" s="77"/>
      <c r="AA159" s="77"/>
      <c r="AB159" s="77"/>
      <c r="AC159" s="77"/>
      <c r="AD159" s="77"/>
      <c r="AE159" s="77"/>
      <c r="AF159" s="77"/>
      <c r="AG159" s="77"/>
      <c r="AH159" s="12"/>
      <c r="AI159" s="77"/>
      <c r="AJ159" s="77"/>
      <c r="AK159" s="12"/>
      <c r="AL159" s="12"/>
      <c r="AM159" s="12"/>
      <c r="AN159" s="12"/>
      <c r="AO159" s="12"/>
      <c r="AP159" s="12"/>
      <c r="AQ159" s="12"/>
      <c r="AR159" s="12"/>
      <c r="AS159" s="77"/>
      <c r="AT159" s="77"/>
      <c r="AU159" s="77"/>
      <c r="AV159" s="77"/>
      <c r="AW159" s="77"/>
      <c r="AX159" s="77"/>
      <c r="AY159" s="77"/>
      <c r="AZ159" s="77"/>
      <c r="BA159" s="77"/>
      <c r="BB159" s="77"/>
      <c r="BC159" s="77"/>
      <c r="BD159" s="77"/>
      <c r="BE159" s="77"/>
      <c r="BF159" s="77"/>
      <c r="BG159" s="77"/>
      <c r="BH159" s="77"/>
      <c r="BI159" s="77"/>
      <c r="BJ159" s="77"/>
      <c r="BK159" s="77"/>
      <c r="BL159" s="77"/>
      <c r="BM159" s="77"/>
      <c r="BN159" s="77"/>
      <c r="BO159" s="77"/>
    </row>
    <row r="160" spans="1:67" ht="11.2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77"/>
      <c r="V160" s="77"/>
      <c r="W160" s="77"/>
      <c r="X160" s="77"/>
      <c r="Y160" s="77"/>
      <c r="Z160" s="77"/>
      <c r="AA160" s="77"/>
      <c r="AB160" s="77"/>
      <c r="AC160" s="77"/>
      <c r="AD160" s="77"/>
      <c r="AE160" s="77"/>
      <c r="AF160" s="77"/>
      <c r="AG160" s="77"/>
      <c r="AH160" s="12"/>
      <c r="AI160" s="77"/>
      <c r="AJ160" s="77"/>
      <c r="AK160" s="12"/>
      <c r="AL160" s="12"/>
      <c r="AM160" s="12"/>
      <c r="AN160" s="12"/>
      <c r="AO160" s="12"/>
      <c r="AP160" s="12"/>
      <c r="AQ160" s="12"/>
      <c r="AR160" s="12"/>
      <c r="AS160" s="77"/>
      <c r="AT160" s="77"/>
      <c r="AU160" s="77"/>
      <c r="AV160" s="77"/>
      <c r="AW160" s="77"/>
      <c r="AX160" s="77"/>
      <c r="AY160" s="77"/>
      <c r="AZ160" s="77"/>
      <c r="BA160" s="77"/>
      <c r="BB160" s="77"/>
      <c r="BC160" s="77"/>
      <c r="BD160" s="77"/>
      <c r="BE160" s="77"/>
      <c r="BF160" s="77"/>
      <c r="BG160" s="77"/>
      <c r="BH160" s="77"/>
      <c r="BI160" s="77"/>
      <c r="BJ160" s="77"/>
      <c r="BK160" s="77"/>
      <c r="BL160" s="77"/>
      <c r="BM160" s="77"/>
      <c r="BN160" s="77"/>
      <c r="BO160" s="77"/>
    </row>
    <row r="161" spans="1:67" ht="11.2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77"/>
      <c r="V161" s="77"/>
      <c r="W161" s="77"/>
      <c r="X161" s="77"/>
      <c r="Y161" s="77"/>
      <c r="Z161" s="77"/>
      <c r="AA161" s="77"/>
      <c r="AB161" s="77"/>
      <c r="AC161" s="77"/>
      <c r="AD161" s="77"/>
      <c r="AE161" s="77"/>
      <c r="AF161" s="77"/>
      <c r="AG161" s="77"/>
      <c r="AH161" s="12"/>
      <c r="AI161" s="77"/>
      <c r="AJ161" s="77"/>
      <c r="AK161" s="12"/>
      <c r="AL161" s="12"/>
      <c r="AM161" s="12"/>
      <c r="AN161" s="12"/>
      <c r="AO161" s="12"/>
      <c r="AP161" s="12"/>
      <c r="AQ161" s="12"/>
      <c r="AR161" s="12"/>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row>
    <row r="162" spans="1:67" ht="11.2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77"/>
      <c r="V162" s="77"/>
      <c r="W162" s="77"/>
      <c r="X162" s="77"/>
      <c r="Y162" s="77"/>
      <c r="Z162" s="77"/>
      <c r="AA162" s="77"/>
      <c r="AB162" s="77"/>
      <c r="AC162" s="77"/>
      <c r="AD162" s="77"/>
      <c r="AE162" s="77"/>
      <c r="AF162" s="77"/>
      <c r="AG162" s="77"/>
      <c r="AH162" s="12"/>
      <c r="AI162" s="77"/>
      <c r="AJ162" s="77"/>
      <c r="AK162" s="12"/>
      <c r="AL162" s="12"/>
      <c r="AM162" s="12"/>
      <c r="AN162" s="12"/>
      <c r="AO162" s="12"/>
      <c r="AP162" s="12"/>
      <c r="AQ162" s="12"/>
      <c r="AR162" s="12"/>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row>
    <row r="163" spans="1:67" ht="11.2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77"/>
      <c r="V163" s="77"/>
      <c r="W163" s="77"/>
      <c r="X163" s="77"/>
      <c r="Y163" s="77"/>
      <c r="Z163" s="77"/>
      <c r="AA163" s="77"/>
      <c r="AB163" s="77"/>
      <c r="AC163" s="77"/>
      <c r="AD163" s="77"/>
      <c r="AE163" s="77"/>
      <c r="AF163" s="77"/>
      <c r="AG163" s="77"/>
      <c r="AH163" s="12"/>
      <c r="AI163" s="77"/>
      <c r="AJ163" s="77"/>
      <c r="AK163" s="12"/>
      <c r="AL163" s="12"/>
      <c r="AM163" s="12"/>
      <c r="AN163" s="12"/>
      <c r="AO163" s="12"/>
      <c r="AP163" s="12"/>
      <c r="AQ163" s="12"/>
      <c r="AR163" s="12"/>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row>
    <row r="164" spans="1:67" ht="11.2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77"/>
      <c r="V164" s="77"/>
      <c r="W164" s="77"/>
      <c r="X164" s="77"/>
      <c r="Y164" s="77"/>
      <c r="Z164" s="77"/>
      <c r="AA164" s="77"/>
      <c r="AB164" s="77"/>
      <c r="AC164" s="77"/>
      <c r="AD164" s="77"/>
      <c r="AE164" s="77"/>
      <c r="AF164" s="77"/>
      <c r="AG164" s="77"/>
      <c r="AH164" s="12"/>
      <c r="AI164" s="77"/>
      <c r="AJ164" s="77"/>
      <c r="AK164" s="12"/>
      <c r="AL164" s="12"/>
      <c r="AM164" s="12"/>
      <c r="AN164" s="12"/>
      <c r="AO164" s="12"/>
      <c r="AP164" s="12"/>
      <c r="AQ164" s="12"/>
      <c r="AR164" s="12"/>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row>
    <row r="165" spans="1:67" ht="11.2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77"/>
      <c r="V165" s="77"/>
      <c r="W165" s="77"/>
      <c r="X165" s="77"/>
      <c r="Y165" s="77"/>
      <c r="Z165" s="77"/>
      <c r="AA165" s="77"/>
      <c r="AB165" s="77"/>
      <c r="AC165" s="77"/>
      <c r="AD165" s="77"/>
      <c r="AE165" s="77"/>
      <c r="AF165" s="77"/>
      <c r="AG165" s="77"/>
      <c r="AH165" s="12"/>
      <c r="AI165" s="77"/>
      <c r="AJ165" s="77"/>
      <c r="AK165" s="12"/>
      <c r="AL165" s="12"/>
      <c r="AM165" s="12"/>
      <c r="AN165" s="12"/>
      <c r="AO165" s="12"/>
      <c r="AP165" s="12"/>
      <c r="AQ165" s="12"/>
      <c r="AR165" s="12"/>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row>
    <row r="166" spans="1:67" ht="11.2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77"/>
      <c r="V166" s="77"/>
      <c r="W166" s="77"/>
      <c r="X166" s="77"/>
      <c r="Y166" s="77"/>
      <c r="Z166" s="77"/>
      <c r="AA166" s="77"/>
      <c r="AB166" s="77"/>
      <c r="AC166" s="77"/>
      <c r="AD166" s="77"/>
      <c r="AE166" s="77"/>
      <c r="AF166" s="77"/>
      <c r="AG166" s="77"/>
      <c r="AH166" s="12"/>
      <c r="AI166" s="77"/>
      <c r="AJ166" s="77"/>
      <c r="AK166" s="12"/>
      <c r="AL166" s="12"/>
      <c r="AM166" s="12"/>
      <c r="AN166" s="12"/>
      <c r="AO166" s="12"/>
      <c r="AP166" s="12"/>
      <c r="AQ166" s="12"/>
      <c r="AR166" s="12"/>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row>
    <row r="167" spans="1:67" ht="11.2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77"/>
      <c r="V167" s="77"/>
      <c r="W167" s="77"/>
      <c r="X167" s="77"/>
      <c r="Y167" s="77"/>
      <c r="Z167" s="77"/>
      <c r="AA167" s="77"/>
      <c r="AB167" s="77"/>
      <c r="AC167" s="77"/>
      <c r="AD167" s="77"/>
      <c r="AE167" s="77"/>
      <c r="AF167" s="77"/>
      <c r="AG167" s="77"/>
      <c r="AH167" s="12"/>
      <c r="AI167" s="77"/>
      <c r="AJ167" s="77"/>
      <c r="AK167" s="12"/>
      <c r="AL167" s="12"/>
      <c r="AM167" s="12"/>
      <c r="AN167" s="12"/>
      <c r="AO167" s="12"/>
      <c r="AP167" s="12"/>
      <c r="AQ167" s="12"/>
      <c r="AR167" s="12"/>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row>
    <row r="168" spans="1:67" ht="11.2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77"/>
      <c r="V168" s="77"/>
      <c r="W168" s="77"/>
      <c r="X168" s="77"/>
      <c r="Y168" s="77"/>
      <c r="Z168" s="77"/>
      <c r="AA168" s="77"/>
      <c r="AB168" s="77"/>
      <c r="AC168" s="77"/>
      <c r="AD168" s="77"/>
      <c r="AE168" s="77"/>
      <c r="AF168" s="77"/>
      <c r="AG168" s="77"/>
      <c r="AH168" s="12"/>
      <c r="AI168" s="77"/>
      <c r="AJ168" s="77"/>
      <c r="AK168" s="12"/>
      <c r="AL168" s="12"/>
      <c r="AM168" s="12"/>
      <c r="AN168" s="12"/>
      <c r="AO168" s="12"/>
      <c r="AP168" s="12"/>
      <c r="AQ168" s="12"/>
      <c r="AR168" s="12"/>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row>
    <row r="169" spans="1:67" ht="11.2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77"/>
      <c r="V169" s="77"/>
      <c r="W169" s="77"/>
      <c r="X169" s="77"/>
      <c r="Y169" s="77"/>
      <c r="Z169" s="77"/>
      <c r="AA169" s="77"/>
      <c r="AB169" s="77"/>
      <c r="AC169" s="77"/>
      <c r="AD169" s="77"/>
      <c r="AE169" s="77"/>
      <c r="AF169" s="77"/>
      <c r="AG169" s="77"/>
      <c r="AH169" s="12"/>
      <c r="AI169" s="77"/>
      <c r="AJ169" s="77"/>
      <c r="AK169" s="12"/>
      <c r="AL169" s="12"/>
      <c r="AM169" s="12"/>
      <c r="AN169" s="12"/>
      <c r="AO169" s="12"/>
      <c r="AP169" s="12"/>
      <c r="AQ169" s="12"/>
      <c r="AR169" s="12"/>
      <c r="AS169" s="77"/>
      <c r="AT169" s="77"/>
      <c r="AU169" s="77"/>
      <c r="AV169" s="77"/>
      <c r="AW169" s="77"/>
      <c r="AX169" s="77"/>
      <c r="AY169" s="77"/>
      <c r="AZ169" s="77"/>
      <c r="BA169" s="77"/>
      <c r="BB169" s="77"/>
      <c r="BC169" s="77"/>
      <c r="BD169" s="77"/>
      <c r="BE169" s="77"/>
      <c r="BF169" s="77"/>
      <c r="BG169" s="77"/>
      <c r="BH169" s="77"/>
      <c r="BI169" s="77"/>
      <c r="BJ169" s="77"/>
      <c r="BK169" s="77"/>
      <c r="BL169" s="77"/>
      <c r="BM169" s="77"/>
      <c r="BN169" s="77"/>
      <c r="BO169" s="77"/>
    </row>
    <row r="170" spans="1:67" ht="11.2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77"/>
      <c r="V170" s="77"/>
      <c r="W170" s="77"/>
      <c r="X170" s="77"/>
      <c r="Y170" s="77"/>
      <c r="Z170" s="77"/>
      <c r="AA170" s="77"/>
      <c r="AB170" s="77"/>
      <c r="AC170" s="77"/>
      <c r="AD170" s="77"/>
      <c r="AE170" s="77"/>
      <c r="AF170" s="77"/>
      <c r="AG170" s="77"/>
      <c r="AH170" s="12"/>
      <c r="AI170" s="77"/>
      <c r="AJ170" s="77"/>
      <c r="AK170" s="12"/>
      <c r="AL170" s="12"/>
      <c r="AM170" s="12"/>
      <c r="AN170" s="12"/>
      <c r="AO170" s="12"/>
      <c r="AP170" s="12"/>
      <c r="AQ170" s="12"/>
      <c r="AR170" s="12"/>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row>
    <row r="171" spans="1:67" ht="11.2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77"/>
      <c r="V171" s="77"/>
      <c r="W171" s="77"/>
      <c r="X171" s="77"/>
      <c r="Y171" s="77"/>
      <c r="Z171" s="77"/>
      <c r="AA171" s="77"/>
      <c r="AB171" s="77"/>
      <c r="AC171" s="77"/>
      <c r="AD171" s="77"/>
      <c r="AE171" s="77"/>
      <c r="AF171" s="77"/>
      <c r="AG171" s="77"/>
      <c r="AH171" s="12"/>
      <c r="AI171" s="77"/>
      <c r="AJ171" s="77"/>
      <c r="AK171" s="12"/>
      <c r="AL171" s="12"/>
      <c r="AM171" s="12"/>
      <c r="AN171" s="12"/>
      <c r="AO171" s="12"/>
      <c r="AP171" s="12"/>
      <c r="AQ171" s="12"/>
      <c r="AR171" s="12"/>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row>
    <row r="172" spans="1:67" ht="11.2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77"/>
      <c r="V172" s="77"/>
      <c r="W172" s="77"/>
      <c r="X172" s="77"/>
      <c r="Y172" s="77"/>
      <c r="Z172" s="77"/>
      <c r="AA172" s="77"/>
      <c r="AB172" s="77"/>
      <c r="AC172" s="77"/>
      <c r="AD172" s="77"/>
      <c r="AE172" s="77"/>
      <c r="AF172" s="77"/>
      <c r="AG172" s="77"/>
      <c r="AH172" s="12"/>
      <c r="AI172" s="77"/>
      <c r="AJ172" s="77"/>
      <c r="AK172" s="12"/>
      <c r="AL172" s="12"/>
      <c r="AM172" s="12"/>
      <c r="AN172" s="12"/>
      <c r="AO172" s="12"/>
      <c r="AP172" s="12"/>
      <c r="AQ172" s="12"/>
      <c r="AR172" s="12"/>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row>
    <row r="173" spans="1:67" ht="11.2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77"/>
      <c r="V173" s="77"/>
      <c r="W173" s="77"/>
      <c r="X173" s="77"/>
      <c r="Y173" s="77"/>
      <c r="Z173" s="77"/>
      <c r="AA173" s="77"/>
      <c r="AB173" s="77"/>
      <c r="AC173" s="77"/>
      <c r="AD173" s="77"/>
      <c r="AE173" s="77"/>
      <c r="AF173" s="77"/>
      <c r="AG173" s="77"/>
      <c r="AH173" s="12"/>
      <c r="AI173" s="77"/>
      <c r="AJ173" s="77"/>
      <c r="AK173" s="12"/>
      <c r="AL173" s="12"/>
      <c r="AM173" s="12"/>
      <c r="AN173" s="12"/>
      <c r="AO173" s="12"/>
      <c r="AP173" s="12"/>
      <c r="AQ173" s="12"/>
      <c r="AR173" s="12"/>
      <c r="AS173" s="77"/>
      <c r="AT173" s="77"/>
      <c r="AU173" s="77"/>
      <c r="AV173" s="77"/>
      <c r="AW173" s="77"/>
      <c r="AX173" s="77"/>
      <c r="AY173" s="77"/>
      <c r="AZ173" s="77"/>
      <c r="BA173" s="77"/>
      <c r="BB173" s="77"/>
      <c r="BC173" s="77"/>
      <c r="BD173" s="77"/>
      <c r="BE173" s="77"/>
      <c r="BF173" s="77"/>
      <c r="BG173" s="77"/>
      <c r="BH173" s="77"/>
      <c r="BI173" s="77"/>
      <c r="BJ173" s="77"/>
      <c r="BK173" s="77"/>
      <c r="BL173" s="77"/>
      <c r="BM173" s="77"/>
      <c r="BN173" s="77"/>
      <c r="BO173" s="77"/>
    </row>
    <row r="174" spans="1:67" ht="11.2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77"/>
      <c r="V174" s="77"/>
      <c r="W174" s="77"/>
      <c r="X174" s="77"/>
      <c r="Y174" s="77"/>
      <c r="Z174" s="77"/>
      <c r="AA174" s="77"/>
      <c r="AB174" s="77"/>
      <c r="AC174" s="77"/>
      <c r="AD174" s="77"/>
      <c r="AE174" s="77"/>
      <c r="AF174" s="77"/>
      <c r="AG174" s="77"/>
      <c r="AH174" s="12"/>
      <c r="AI174" s="77"/>
      <c r="AJ174" s="77"/>
      <c r="AK174" s="12"/>
      <c r="AL174" s="12"/>
      <c r="AM174" s="12"/>
      <c r="AN174" s="12"/>
      <c r="AO174" s="12"/>
      <c r="AP174" s="12"/>
      <c r="AQ174" s="12"/>
      <c r="AR174" s="12"/>
      <c r="AS174" s="77"/>
      <c r="AT174" s="77"/>
      <c r="AU174" s="77"/>
      <c r="AV174" s="77"/>
      <c r="AW174" s="77"/>
      <c r="AX174" s="77"/>
      <c r="AY174" s="77"/>
      <c r="AZ174" s="77"/>
      <c r="BA174" s="77"/>
      <c r="BB174" s="77"/>
      <c r="BC174" s="77"/>
      <c r="BD174" s="77"/>
      <c r="BE174" s="77"/>
      <c r="BF174" s="77"/>
      <c r="BG174" s="77"/>
      <c r="BH174" s="77"/>
      <c r="BI174" s="77"/>
      <c r="BJ174" s="77"/>
      <c r="BK174" s="77"/>
      <c r="BL174" s="77"/>
      <c r="BM174" s="77"/>
      <c r="BN174" s="77"/>
      <c r="BO174" s="77"/>
    </row>
    <row r="175" spans="1:67" ht="11.2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77"/>
      <c r="V175" s="77"/>
      <c r="W175" s="77"/>
      <c r="X175" s="77"/>
      <c r="Y175" s="77"/>
      <c r="Z175" s="77"/>
      <c r="AA175" s="77"/>
      <c r="AB175" s="77"/>
      <c r="AC175" s="77"/>
      <c r="AD175" s="77"/>
      <c r="AE175" s="77"/>
      <c r="AF175" s="77"/>
      <c r="AG175" s="77"/>
      <c r="AH175" s="12"/>
      <c r="AI175" s="77"/>
      <c r="AJ175" s="77"/>
      <c r="AK175" s="12"/>
      <c r="AL175" s="12"/>
      <c r="AM175" s="12"/>
      <c r="AN175" s="12"/>
      <c r="AO175" s="12"/>
      <c r="AP175" s="12"/>
      <c r="AQ175" s="12"/>
      <c r="AR175" s="12"/>
      <c r="AS175" s="77"/>
      <c r="AT175" s="77"/>
      <c r="AU175" s="77"/>
      <c r="AV175" s="77"/>
      <c r="AW175" s="77"/>
      <c r="AX175" s="77"/>
      <c r="AY175" s="77"/>
      <c r="AZ175" s="77"/>
      <c r="BA175" s="77"/>
      <c r="BB175" s="77"/>
      <c r="BC175" s="77"/>
      <c r="BD175" s="77"/>
      <c r="BE175" s="77"/>
      <c r="BF175" s="77"/>
      <c r="BG175" s="77"/>
      <c r="BH175" s="77"/>
      <c r="BI175" s="77"/>
      <c r="BJ175" s="77"/>
      <c r="BK175" s="77"/>
      <c r="BL175" s="77"/>
      <c r="BM175" s="77"/>
      <c r="BN175" s="77"/>
      <c r="BO175" s="77"/>
    </row>
    <row r="176" spans="1:67" ht="11.2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77"/>
      <c r="V176" s="77"/>
      <c r="W176" s="77"/>
      <c r="X176" s="77"/>
      <c r="Y176" s="77"/>
      <c r="Z176" s="77"/>
      <c r="AA176" s="77"/>
      <c r="AB176" s="77"/>
      <c r="AC176" s="77"/>
      <c r="AD176" s="77"/>
      <c r="AE176" s="77"/>
      <c r="AF176" s="77"/>
      <c r="AG176" s="77"/>
      <c r="AH176" s="12"/>
      <c r="AI176" s="77"/>
      <c r="AJ176" s="77"/>
      <c r="AK176" s="12"/>
      <c r="AL176" s="12"/>
      <c r="AM176" s="12"/>
      <c r="AN176" s="12"/>
      <c r="AO176" s="12"/>
      <c r="AP176" s="12"/>
      <c r="AQ176" s="12"/>
      <c r="AR176" s="12"/>
      <c r="AS176" s="77"/>
      <c r="AT176" s="77"/>
      <c r="AU176" s="77"/>
      <c r="AV176" s="77"/>
      <c r="AW176" s="77"/>
      <c r="AX176" s="77"/>
      <c r="AY176" s="77"/>
      <c r="AZ176" s="77"/>
      <c r="BA176" s="77"/>
      <c r="BB176" s="77"/>
      <c r="BC176" s="77"/>
      <c r="BD176" s="77"/>
      <c r="BE176" s="77"/>
      <c r="BF176" s="77"/>
      <c r="BG176" s="77"/>
      <c r="BH176" s="77"/>
      <c r="BI176" s="77"/>
      <c r="BJ176" s="77"/>
      <c r="BK176" s="77"/>
      <c r="BL176" s="77"/>
      <c r="BM176" s="77"/>
      <c r="BN176" s="77"/>
      <c r="BO176" s="77"/>
    </row>
    <row r="177" spans="1:67" ht="11.2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77"/>
      <c r="V177" s="77"/>
      <c r="W177" s="77"/>
      <c r="X177" s="77"/>
      <c r="Y177" s="77"/>
      <c r="Z177" s="77"/>
      <c r="AA177" s="77"/>
      <c r="AB177" s="77"/>
      <c r="AC177" s="77"/>
      <c r="AD177" s="77"/>
      <c r="AE177" s="77"/>
      <c r="AF177" s="77"/>
      <c r="AG177" s="77"/>
      <c r="AH177" s="12"/>
      <c r="AI177" s="77"/>
      <c r="AJ177" s="77"/>
      <c r="AK177" s="12"/>
      <c r="AL177" s="12"/>
      <c r="AM177" s="12"/>
      <c r="AN177" s="12"/>
      <c r="AO177" s="12"/>
      <c r="AP177" s="12"/>
      <c r="AQ177" s="12"/>
      <c r="AR177" s="12"/>
      <c r="AS177" s="77"/>
      <c r="AT177" s="77"/>
      <c r="AU177" s="77"/>
      <c r="AV177" s="77"/>
      <c r="AW177" s="77"/>
      <c r="AX177" s="77"/>
      <c r="AY177" s="77"/>
      <c r="AZ177" s="77"/>
      <c r="BA177" s="77"/>
      <c r="BB177" s="77"/>
      <c r="BC177" s="77"/>
      <c r="BD177" s="77"/>
      <c r="BE177" s="77"/>
      <c r="BF177" s="77"/>
      <c r="BG177" s="77"/>
      <c r="BH177" s="77"/>
      <c r="BI177" s="77"/>
      <c r="BJ177" s="77"/>
      <c r="BK177" s="77"/>
      <c r="BL177" s="77"/>
      <c r="BM177" s="77"/>
      <c r="BN177" s="77"/>
      <c r="BO177" s="77"/>
    </row>
    <row r="178" spans="1:67" ht="11.2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77"/>
      <c r="V178" s="77"/>
      <c r="W178" s="77"/>
      <c r="X178" s="77"/>
      <c r="Y178" s="77"/>
      <c r="Z178" s="77"/>
      <c r="AA178" s="77"/>
      <c r="AB178" s="77"/>
      <c r="AC178" s="77"/>
      <c r="AD178" s="77"/>
      <c r="AE178" s="77"/>
      <c r="AF178" s="77"/>
      <c r="AG178" s="77"/>
      <c r="AH178" s="12"/>
      <c r="AI178" s="77"/>
      <c r="AJ178" s="77"/>
      <c r="AK178" s="12"/>
      <c r="AL178" s="12"/>
      <c r="AM178" s="12"/>
      <c r="AN178" s="12"/>
      <c r="AO178" s="12"/>
      <c r="AP178" s="12"/>
      <c r="AQ178" s="12"/>
      <c r="AR178" s="12"/>
      <c r="AS178" s="77"/>
      <c r="AT178" s="77"/>
      <c r="AU178" s="77"/>
      <c r="AV178" s="77"/>
      <c r="AW178" s="77"/>
      <c r="AX178" s="77"/>
      <c r="AY178" s="77"/>
      <c r="AZ178" s="77"/>
      <c r="BA178" s="77"/>
      <c r="BB178" s="77"/>
      <c r="BC178" s="77"/>
      <c r="BD178" s="77"/>
      <c r="BE178" s="77"/>
      <c r="BF178" s="77"/>
      <c r="BG178" s="77"/>
      <c r="BH178" s="77"/>
      <c r="BI178" s="77"/>
      <c r="BJ178" s="77"/>
      <c r="BK178" s="77"/>
      <c r="BL178" s="77"/>
      <c r="BM178" s="77"/>
      <c r="BN178" s="77"/>
      <c r="BO178" s="77"/>
    </row>
    <row r="179" spans="1:67" ht="11.2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77"/>
      <c r="V179" s="77"/>
      <c r="W179" s="77"/>
      <c r="X179" s="77"/>
      <c r="Y179" s="77"/>
      <c r="Z179" s="77"/>
      <c r="AA179" s="77"/>
      <c r="AB179" s="77"/>
      <c r="AC179" s="77"/>
      <c r="AD179" s="77"/>
      <c r="AE179" s="77"/>
      <c r="AF179" s="77"/>
      <c r="AG179" s="77"/>
      <c r="AH179" s="12"/>
      <c r="AI179" s="77"/>
      <c r="AJ179" s="77"/>
      <c r="AK179" s="12"/>
      <c r="AL179" s="12"/>
      <c r="AM179" s="12"/>
      <c r="AN179" s="12"/>
      <c r="AO179" s="12"/>
      <c r="AP179" s="12"/>
      <c r="AQ179" s="12"/>
      <c r="AR179" s="12"/>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row>
    <row r="180" spans="1:67" ht="11.2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77"/>
      <c r="V180" s="77"/>
      <c r="W180" s="77"/>
      <c r="X180" s="77"/>
      <c r="Y180" s="77"/>
      <c r="Z180" s="77"/>
      <c r="AA180" s="77"/>
      <c r="AB180" s="77"/>
      <c r="AC180" s="77"/>
      <c r="AD180" s="77"/>
      <c r="AE180" s="77"/>
      <c r="AF180" s="77"/>
      <c r="AG180" s="77"/>
      <c r="AH180" s="12"/>
      <c r="AI180" s="77"/>
      <c r="AJ180" s="77"/>
      <c r="AK180" s="12"/>
      <c r="AL180" s="12"/>
      <c r="AM180" s="12"/>
      <c r="AN180" s="12"/>
      <c r="AO180" s="12"/>
      <c r="AP180" s="12"/>
      <c r="AQ180" s="12"/>
      <c r="AR180" s="12"/>
      <c r="AS180" s="77"/>
      <c r="AT180" s="77"/>
      <c r="AU180" s="77"/>
      <c r="AV180" s="77"/>
      <c r="AW180" s="77"/>
      <c r="AX180" s="77"/>
      <c r="AY180" s="77"/>
      <c r="AZ180" s="77"/>
      <c r="BA180" s="77"/>
      <c r="BB180" s="77"/>
      <c r="BC180" s="77"/>
      <c r="BD180" s="77"/>
      <c r="BE180" s="77"/>
      <c r="BF180" s="77"/>
      <c r="BG180" s="77"/>
      <c r="BH180" s="77"/>
      <c r="BI180" s="77"/>
      <c r="BJ180" s="77"/>
      <c r="BK180" s="77"/>
      <c r="BL180" s="77"/>
      <c r="BM180" s="77"/>
      <c r="BN180" s="77"/>
      <c r="BO180" s="77"/>
    </row>
    <row r="181" spans="1:67" ht="11.2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77"/>
      <c r="V181" s="77"/>
      <c r="W181" s="77"/>
      <c r="X181" s="77"/>
      <c r="Y181" s="77"/>
      <c r="Z181" s="77"/>
      <c r="AA181" s="77"/>
      <c r="AB181" s="77"/>
      <c r="AC181" s="77"/>
      <c r="AD181" s="77"/>
      <c r="AE181" s="77"/>
      <c r="AF181" s="77"/>
      <c r="AG181" s="77"/>
      <c r="AH181" s="12"/>
      <c r="AI181" s="77"/>
      <c r="AJ181" s="77"/>
      <c r="AK181" s="12"/>
      <c r="AL181" s="12"/>
      <c r="AM181" s="12"/>
      <c r="AN181" s="12"/>
      <c r="AO181" s="12"/>
      <c r="AP181" s="12"/>
      <c r="AQ181" s="12"/>
      <c r="AR181" s="12"/>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row>
    <row r="182" spans="1:67" ht="11.2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77"/>
      <c r="V182" s="77"/>
      <c r="W182" s="77"/>
      <c r="X182" s="77"/>
      <c r="Y182" s="77"/>
      <c r="Z182" s="77"/>
      <c r="AA182" s="77"/>
      <c r="AB182" s="77"/>
      <c r="AC182" s="77"/>
      <c r="AD182" s="77"/>
      <c r="AE182" s="77"/>
      <c r="AF182" s="77"/>
      <c r="AG182" s="77"/>
      <c r="AH182" s="12"/>
      <c r="AI182" s="77"/>
      <c r="AJ182" s="77"/>
      <c r="AK182" s="12"/>
      <c r="AL182" s="12"/>
      <c r="AM182" s="12"/>
      <c r="AN182" s="12"/>
      <c r="AO182" s="12"/>
      <c r="AP182" s="12"/>
      <c r="AQ182" s="12"/>
      <c r="AR182" s="12"/>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row>
    <row r="183" spans="1:67" ht="11.2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77"/>
      <c r="V183" s="77"/>
      <c r="W183" s="77"/>
      <c r="X183" s="77"/>
      <c r="Y183" s="77"/>
      <c r="Z183" s="77"/>
      <c r="AA183" s="77"/>
      <c r="AB183" s="77"/>
      <c r="AC183" s="77"/>
      <c r="AD183" s="77"/>
      <c r="AE183" s="77"/>
      <c r="AF183" s="77"/>
      <c r="AG183" s="77"/>
      <c r="AH183" s="12"/>
      <c r="AI183" s="77"/>
      <c r="AJ183" s="77"/>
      <c r="AK183" s="12"/>
      <c r="AL183" s="12"/>
      <c r="AM183" s="12"/>
      <c r="AN183" s="12"/>
      <c r="AO183" s="12"/>
      <c r="AP183" s="12"/>
      <c r="AQ183" s="12"/>
      <c r="AR183" s="12"/>
      <c r="AS183" s="77"/>
      <c r="AT183" s="77"/>
      <c r="AU183" s="77"/>
      <c r="AV183" s="77"/>
      <c r="AW183" s="77"/>
      <c r="AX183" s="77"/>
      <c r="AY183" s="77"/>
      <c r="AZ183" s="77"/>
      <c r="BA183" s="77"/>
      <c r="BB183" s="77"/>
      <c r="BC183" s="77"/>
      <c r="BD183" s="77"/>
      <c r="BE183" s="77"/>
      <c r="BF183" s="77"/>
      <c r="BG183" s="77"/>
      <c r="BH183" s="77"/>
      <c r="BI183" s="77"/>
      <c r="BJ183" s="77"/>
      <c r="BK183" s="77"/>
      <c r="BL183" s="77"/>
      <c r="BM183" s="77"/>
      <c r="BN183" s="77"/>
      <c r="BO183" s="77"/>
    </row>
    <row r="184" spans="1:67" ht="11.2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77"/>
      <c r="V184" s="77"/>
      <c r="W184" s="77"/>
      <c r="X184" s="77"/>
      <c r="Y184" s="77"/>
      <c r="Z184" s="77"/>
      <c r="AA184" s="77"/>
      <c r="AB184" s="77"/>
      <c r="AC184" s="77"/>
      <c r="AD184" s="77"/>
      <c r="AE184" s="77"/>
      <c r="AF184" s="77"/>
      <c r="AG184" s="77"/>
      <c r="AH184" s="12"/>
      <c r="AI184" s="77"/>
      <c r="AJ184" s="77"/>
      <c r="AK184" s="12"/>
      <c r="AL184" s="12"/>
      <c r="AM184" s="12"/>
      <c r="AN184" s="12"/>
      <c r="AO184" s="12"/>
      <c r="AP184" s="12"/>
      <c r="AQ184" s="12"/>
      <c r="AR184" s="12"/>
      <c r="AS184" s="77"/>
      <c r="AT184" s="77"/>
      <c r="AU184" s="77"/>
      <c r="AV184" s="77"/>
      <c r="AW184" s="77"/>
      <c r="AX184" s="77"/>
      <c r="AY184" s="77"/>
      <c r="AZ184" s="77"/>
      <c r="BA184" s="77"/>
      <c r="BB184" s="77"/>
      <c r="BC184" s="77"/>
      <c r="BD184" s="77"/>
      <c r="BE184" s="77"/>
      <c r="BF184" s="77"/>
      <c r="BG184" s="77"/>
      <c r="BH184" s="77"/>
      <c r="BI184" s="77"/>
      <c r="BJ184" s="77"/>
      <c r="BK184" s="77"/>
      <c r="BL184" s="77"/>
      <c r="BM184" s="77"/>
      <c r="BN184" s="77"/>
      <c r="BO184" s="77"/>
    </row>
    <row r="185" spans="1:67" ht="11.2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77"/>
      <c r="V185" s="77"/>
      <c r="W185" s="77"/>
      <c r="X185" s="77"/>
      <c r="Y185" s="77"/>
      <c r="Z185" s="77"/>
      <c r="AA185" s="77"/>
      <c r="AB185" s="77"/>
      <c r="AC185" s="77"/>
      <c r="AD185" s="77"/>
      <c r="AE185" s="77"/>
      <c r="AF185" s="77"/>
      <c r="AG185" s="77"/>
      <c r="AH185" s="12"/>
      <c r="AI185" s="77"/>
      <c r="AJ185" s="77"/>
      <c r="AK185" s="12"/>
      <c r="AL185" s="12"/>
      <c r="AM185" s="12"/>
      <c r="AN185" s="12"/>
      <c r="AO185" s="12"/>
      <c r="AP185" s="12"/>
      <c r="AQ185" s="12"/>
      <c r="AR185" s="12"/>
      <c r="AS185" s="77"/>
      <c r="AT185" s="77"/>
      <c r="AU185" s="77"/>
      <c r="AV185" s="77"/>
      <c r="AW185" s="77"/>
      <c r="AX185" s="77"/>
      <c r="AY185" s="77"/>
      <c r="AZ185" s="77"/>
      <c r="BA185" s="77"/>
      <c r="BB185" s="77"/>
      <c r="BC185" s="77"/>
      <c r="BD185" s="77"/>
      <c r="BE185" s="77"/>
      <c r="BF185" s="77"/>
      <c r="BG185" s="77"/>
      <c r="BH185" s="77"/>
      <c r="BI185" s="77"/>
      <c r="BJ185" s="77"/>
      <c r="BK185" s="77"/>
      <c r="BL185" s="77"/>
      <c r="BM185" s="77"/>
      <c r="BN185" s="77"/>
      <c r="BO185" s="77"/>
    </row>
    <row r="186" spans="1:67" ht="11.2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77"/>
      <c r="V186" s="77"/>
      <c r="W186" s="77"/>
      <c r="X186" s="77"/>
      <c r="Y186" s="77"/>
      <c r="Z186" s="77"/>
      <c r="AA186" s="77"/>
      <c r="AB186" s="77"/>
      <c r="AC186" s="77"/>
      <c r="AD186" s="77"/>
      <c r="AE186" s="77"/>
      <c r="AF186" s="77"/>
      <c r="AG186" s="77"/>
      <c r="AH186" s="12"/>
      <c r="AI186" s="77"/>
      <c r="AJ186" s="77"/>
      <c r="AK186" s="12"/>
      <c r="AL186" s="12"/>
      <c r="AM186" s="12"/>
      <c r="AN186" s="12"/>
      <c r="AO186" s="12"/>
      <c r="AP186" s="12"/>
      <c r="AQ186" s="12"/>
      <c r="AR186" s="12"/>
      <c r="AS186" s="77"/>
      <c r="AT186" s="77"/>
      <c r="AU186" s="77"/>
      <c r="AV186" s="77"/>
      <c r="AW186" s="77"/>
      <c r="AX186" s="77"/>
      <c r="AY186" s="77"/>
      <c r="AZ186" s="77"/>
      <c r="BA186" s="77"/>
      <c r="BB186" s="77"/>
      <c r="BC186" s="77"/>
      <c r="BD186" s="77"/>
      <c r="BE186" s="77"/>
      <c r="BF186" s="77"/>
      <c r="BG186" s="77"/>
      <c r="BH186" s="77"/>
      <c r="BI186" s="77"/>
      <c r="BJ186" s="77"/>
      <c r="BK186" s="77"/>
      <c r="BL186" s="77"/>
      <c r="BM186" s="77"/>
      <c r="BN186" s="77"/>
      <c r="BO186" s="77"/>
    </row>
    <row r="187" spans="1:67" ht="11.2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77"/>
      <c r="V187" s="77"/>
      <c r="W187" s="77"/>
      <c r="X187" s="77"/>
      <c r="Y187" s="77"/>
      <c r="Z187" s="77"/>
      <c r="AA187" s="77"/>
      <c r="AB187" s="77"/>
      <c r="AC187" s="77"/>
      <c r="AD187" s="77"/>
      <c r="AE187" s="77"/>
      <c r="AF187" s="77"/>
      <c r="AG187" s="77"/>
      <c r="AH187" s="12"/>
      <c r="AI187" s="77"/>
      <c r="AJ187" s="77"/>
      <c r="AK187" s="12"/>
      <c r="AL187" s="12"/>
      <c r="AM187" s="12"/>
      <c r="AN187" s="12"/>
      <c r="AO187" s="12"/>
      <c r="AP187" s="12"/>
      <c r="AQ187" s="12"/>
      <c r="AR187" s="12"/>
      <c r="AS187" s="77"/>
      <c r="AT187" s="77"/>
      <c r="AU187" s="77"/>
      <c r="AV187" s="77"/>
      <c r="AW187" s="77"/>
      <c r="AX187" s="77"/>
      <c r="AY187" s="77"/>
      <c r="AZ187" s="77"/>
      <c r="BA187" s="77"/>
      <c r="BB187" s="77"/>
      <c r="BC187" s="77"/>
      <c r="BD187" s="77"/>
      <c r="BE187" s="77"/>
      <c r="BF187" s="77"/>
      <c r="BG187" s="77"/>
      <c r="BH187" s="77"/>
      <c r="BI187" s="77"/>
      <c r="BJ187" s="77"/>
      <c r="BK187" s="77"/>
      <c r="BL187" s="77"/>
      <c r="BM187" s="77"/>
      <c r="BN187" s="77"/>
      <c r="BO187" s="77"/>
    </row>
    <row r="188" spans="1:67" ht="11.2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77"/>
      <c r="V188" s="77"/>
      <c r="W188" s="77"/>
      <c r="X188" s="77"/>
      <c r="Y188" s="77"/>
      <c r="Z188" s="77"/>
      <c r="AA188" s="77"/>
      <c r="AB188" s="77"/>
      <c r="AC188" s="77"/>
      <c r="AD188" s="77"/>
      <c r="AE188" s="77"/>
      <c r="AF188" s="77"/>
      <c r="AG188" s="77"/>
      <c r="AH188" s="12"/>
      <c r="AI188" s="77"/>
      <c r="AJ188" s="77"/>
      <c r="AK188" s="12"/>
      <c r="AL188" s="12"/>
      <c r="AM188" s="12"/>
      <c r="AN188" s="12"/>
      <c r="AO188" s="12"/>
      <c r="AP188" s="12"/>
      <c r="AQ188" s="12"/>
      <c r="AR188" s="12"/>
      <c r="AS188" s="77"/>
      <c r="AT188" s="77"/>
      <c r="AU188" s="77"/>
      <c r="AV188" s="77"/>
      <c r="AW188" s="77"/>
      <c r="AX188" s="77"/>
      <c r="AY188" s="77"/>
      <c r="AZ188" s="77"/>
      <c r="BA188" s="77"/>
      <c r="BB188" s="77"/>
      <c r="BC188" s="77"/>
      <c r="BD188" s="77"/>
      <c r="BE188" s="77"/>
      <c r="BF188" s="77"/>
      <c r="BG188" s="77"/>
      <c r="BH188" s="77"/>
      <c r="BI188" s="77"/>
      <c r="BJ188" s="77"/>
      <c r="BK188" s="77"/>
      <c r="BL188" s="77"/>
      <c r="BM188" s="77"/>
      <c r="BN188" s="77"/>
      <c r="BO188" s="77"/>
    </row>
    <row r="189" spans="1:67" ht="11.2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77"/>
      <c r="V189" s="77"/>
      <c r="W189" s="77"/>
      <c r="X189" s="77"/>
      <c r="Y189" s="77"/>
      <c r="Z189" s="77"/>
      <c r="AA189" s="77"/>
      <c r="AB189" s="77"/>
      <c r="AC189" s="77"/>
      <c r="AD189" s="77"/>
      <c r="AE189" s="77"/>
      <c r="AF189" s="77"/>
      <c r="AG189" s="77"/>
      <c r="AH189" s="12"/>
      <c r="AI189" s="77"/>
      <c r="AJ189" s="77"/>
      <c r="AK189" s="12"/>
      <c r="AL189" s="12"/>
      <c r="AM189" s="12"/>
      <c r="AN189" s="12"/>
      <c r="AO189" s="12"/>
      <c r="AP189" s="12"/>
      <c r="AQ189" s="12"/>
      <c r="AR189" s="12"/>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row>
    <row r="190" spans="1:67" ht="11.2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77"/>
      <c r="V190" s="77"/>
      <c r="W190" s="77"/>
      <c r="X190" s="77"/>
      <c r="Y190" s="77"/>
      <c r="Z190" s="77"/>
      <c r="AA190" s="77"/>
      <c r="AB190" s="77"/>
      <c r="AC190" s="77"/>
      <c r="AD190" s="77"/>
      <c r="AE190" s="77"/>
      <c r="AF190" s="77"/>
      <c r="AG190" s="77"/>
      <c r="AH190" s="12"/>
      <c r="AI190" s="77"/>
      <c r="AJ190" s="77"/>
      <c r="AK190" s="12"/>
      <c r="AL190" s="12"/>
      <c r="AM190" s="12"/>
      <c r="AN190" s="12"/>
      <c r="AO190" s="12"/>
      <c r="AP190" s="12"/>
      <c r="AQ190" s="12"/>
      <c r="AR190" s="12"/>
      <c r="AS190" s="77"/>
      <c r="AT190" s="77"/>
      <c r="AU190" s="77"/>
      <c r="AV190" s="77"/>
      <c r="AW190" s="77"/>
      <c r="AX190" s="77"/>
      <c r="AY190" s="77"/>
      <c r="AZ190" s="77"/>
      <c r="BA190" s="77"/>
      <c r="BB190" s="77"/>
      <c r="BC190" s="77"/>
      <c r="BD190" s="77"/>
      <c r="BE190" s="77"/>
      <c r="BF190" s="77"/>
      <c r="BG190" s="77"/>
      <c r="BH190" s="77"/>
      <c r="BI190" s="77"/>
      <c r="BJ190" s="77"/>
      <c r="BK190" s="77"/>
      <c r="BL190" s="77"/>
      <c r="BM190" s="77"/>
      <c r="BN190" s="77"/>
      <c r="BO190" s="77"/>
    </row>
    <row r="191" spans="1:67" ht="11.2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77"/>
      <c r="V191" s="77"/>
      <c r="W191" s="77"/>
      <c r="X191" s="77"/>
      <c r="Y191" s="77"/>
      <c r="Z191" s="77"/>
      <c r="AA191" s="77"/>
      <c r="AB191" s="77"/>
      <c r="AC191" s="77"/>
      <c r="AD191" s="77"/>
      <c r="AE191" s="77"/>
      <c r="AF191" s="77"/>
      <c r="AG191" s="77"/>
      <c r="AH191" s="12"/>
      <c r="AI191" s="77"/>
      <c r="AJ191" s="77"/>
      <c r="AK191" s="12"/>
      <c r="AL191" s="12"/>
      <c r="AM191" s="12"/>
      <c r="AN191" s="12"/>
      <c r="AO191" s="12"/>
      <c r="AP191" s="12"/>
      <c r="AQ191" s="12"/>
      <c r="AR191" s="12"/>
      <c r="AS191" s="77"/>
      <c r="AT191" s="77"/>
      <c r="AU191" s="77"/>
      <c r="AV191" s="77"/>
      <c r="AW191" s="77"/>
      <c r="AX191" s="77"/>
      <c r="AY191" s="77"/>
      <c r="AZ191" s="77"/>
      <c r="BA191" s="77"/>
      <c r="BB191" s="77"/>
      <c r="BC191" s="77"/>
      <c r="BD191" s="77"/>
      <c r="BE191" s="77"/>
      <c r="BF191" s="77"/>
      <c r="BG191" s="77"/>
      <c r="BH191" s="77"/>
      <c r="BI191" s="77"/>
      <c r="BJ191" s="77"/>
      <c r="BK191" s="77"/>
      <c r="BL191" s="77"/>
      <c r="BM191" s="77"/>
      <c r="BN191" s="77"/>
      <c r="BO191" s="77"/>
    </row>
    <row r="192" spans="1:67" ht="11.2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77"/>
      <c r="V192" s="77"/>
      <c r="W192" s="77"/>
      <c r="X192" s="77"/>
      <c r="Y192" s="77"/>
      <c r="Z192" s="77"/>
      <c r="AA192" s="77"/>
      <c r="AB192" s="77"/>
      <c r="AC192" s="77"/>
      <c r="AD192" s="77"/>
      <c r="AE192" s="77"/>
      <c r="AF192" s="77"/>
      <c r="AG192" s="77"/>
      <c r="AH192" s="12"/>
      <c r="AI192" s="77"/>
      <c r="AJ192" s="77"/>
      <c r="AK192" s="12"/>
      <c r="AL192" s="12"/>
      <c r="AM192" s="12"/>
      <c r="AN192" s="12"/>
      <c r="AO192" s="12"/>
      <c r="AP192" s="12"/>
      <c r="AQ192" s="12"/>
      <c r="AR192" s="12"/>
      <c r="AS192" s="77"/>
      <c r="AT192" s="77"/>
      <c r="AU192" s="77"/>
      <c r="AV192" s="77"/>
      <c r="AW192" s="77"/>
      <c r="AX192" s="77"/>
      <c r="AY192" s="77"/>
      <c r="AZ192" s="77"/>
      <c r="BA192" s="77"/>
      <c r="BB192" s="77"/>
      <c r="BC192" s="77"/>
      <c r="BD192" s="77"/>
      <c r="BE192" s="77"/>
      <c r="BF192" s="77"/>
      <c r="BG192" s="77"/>
      <c r="BH192" s="77"/>
      <c r="BI192" s="77"/>
      <c r="BJ192" s="77"/>
      <c r="BK192" s="77"/>
      <c r="BL192" s="77"/>
      <c r="BM192" s="77"/>
      <c r="BN192" s="77"/>
      <c r="BO192" s="77"/>
    </row>
    <row r="193" spans="1:67" ht="11.2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77"/>
      <c r="V193" s="77"/>
      <c r="W193" s="77"/>
      <c r="X193" s="77"/>
      <c r="Y193" s="77"/>
      <c r="Z193" s="77"/>
      <c r="AA193" s="77"/>
      <c r="AB193" s="77"/>
      <c r="AC193" s="77"/>
      <c r="AD193" s="77"/>
      <c r="AE193" s="77"/>
      <c r="AF193" s="77"/>
      <c r="AG193" s="77"/>
      <c r="AH193" s="12"/>
      <c r="AI193" s="77"/>
      <c r="AJ193" s="77"/>
      <c r="AK193" s="12"/>
      <c r="AL193" s="12"/>
      <c r="AM193" s="12"/>
      <c r="AN193" s="12"/>
      <c r="AO193" s="12"/>
      <c r="AP193" s="12"/>
      <c r="AQ193" s="12"/>
      <c r="AR193" s="12"/>
      <c r="AS193" s="77"/>
      <c r="AT193" s="77"/>
      <c r="AU193" s="77"/>
      <c r="AV193" s="77"/>
      <c r="AW193" s="77"/>
      <c r="AX193" s="77"/>
      <c r="AY193" s="77"/>
      <c r="AZ193" s="77"/>
      <c r="BA193" s="77"/>
      <c r="BB193" s="77"/>
      <c r="BC193" s="77"/>
      <c r="BD193" s="77"/>
      <c r="BE193" s="77"/>
      <c r="BF193" s="77"/>
      <c r="BG193" s="77"/>
      <c r="BH193" s="77"/>
      <c r="BI193" s="77"/>
      <c r="BJ193" s="77"/>
      <c r="BK193" s="77"/>
      <c r="BL193" s="77"/>
      <c r="BM193" s="77"/>
      <c r="BN193" s="77"/>
      <c r="BO193" s="77"/>
    </row>
    <row r="194" spans="1:67" ht="11.2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77"/>
      <c r="V194" s="77"/>
      <c r="W194" s="77"/>
      <c r="X194" s="77"/>
      <c r="Y194" s="77"/>
      <c r="Z194" s="77"/>
      <c r="AA194" s="77"/>
      <c r="AB194" s="77"/>
      <c r="AC194" s="77"/>
      <c r="AD194" s="77"/>
      <c r="AE194" s="77"/>
      <c r="AF194" s="77"/>
      <c r="AG194" s="77"/>
      <c r="AH194" s="12"/>
      <c r="AI194" s="77"/>
      <c r="AJ194" s="77"/>
      <c r="AK194" s="12"/>
      <c r="AL194" s="12"/>
      <c r="AM194" s="12"/>
      <c r="AN194" s="12"/>
      <c r="AO194" s="12"/>
      <c r="AP194" s="12"/>
      <c r="AQ194" s="12"/>
      <c r="AR194" s="12"/>
      <c r="AS194" s="77"/>
      <c r="AT194" s="77"/>
      <c r="AU194" s="77"/>
      <c r="AV194" s="77"/>
      <c r="AW194" s="77"/>
      <c r="AX194" s="77"/>
      <c r="AY194" s="77"/>
      <c r="AZ194" s="77"/>
      <c r="BA194" s="77"/>
      <c r="BB194" s="77"/>
      <c r="BC194" s="77"/>
      <c r="BD194" s="77"/>
      <c r="BE194" s="77"/>
      <c r="BF194" s="77"/>
      <c r="BG194" s="77"/>
      <c r="BH194" s="77"/>
      <c r="BI194" s="77"/>
      <c r="BJ194" s="77"/>
      <c r="BK194" s="77"/>
      <c r="BL194" s="77"/>
      <c r="BM194" s="77"/>
      <c r="BN194" s="77"/>
      <c r="BO194" s="77"/>
    </row>
    <row r="195" spans="1:67" ht="11.2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77"/>
      <c r="V195" s="77"/>
      <c r="W195" s="77"/>
      <c r="X195" s="77"/>
      <c r="Y195" s="77"/>
      <c r="Z195" s="77"/>
      <c r="AA195" s="77"/>
      <c r="AB195" s="77"/>
      <c r="AC195" s="77"/>
      <c r="AD195" s="77"/>
      <c r="AE195" s="77"/>
      <c r="AF195" s="77"/>
      <c r="AG195" s="77"/>
      <c r="AH195" s="12"/>
      <c r="AI195" s="77"/>
      <c r="AJ195" s="77"/>
      <c r="AK195" s="12"/>
      <c r="AL195" s="12"/>
      <c r="AM195" s="12"/>
      <c r="AN195" s="12"/>
      <c r="AO195" s="12"/>
      <c r="AP195" s="12"/>
      <c r="AQ195" s="12"/>
      <c r="AR195" s="12"/>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row>
    <row r="196" spans="1:67" ht="11.2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77"/>
      <c r="V196" s="77"/>
      <c r="W196" s="77"/>
      <c r="X196" s="77"/>
      <c r="Y196" s="77"/>
      <c r="Z196" s="77"/>
      <c r="AA196" s="77"/>
      <c r="AB196" s="77"/>
      <c r="AC196" s="77"/>
      <c r="AD196" s="77"/>
      <c r="AE196" s="77"/>
      <c r="AF196" s="77"/>
      <c r="AG196" s="77"/>
      <c r="AH196" s="12"/>
      <c r="AI196" s="77"/>
      <c r="AJ196" s="77"/>
      <c r="AK196" s="12"/>
      <c r="AL196" s="12"/>
      <c r="AM196" s="12"/>
      <c r="AN196" s="12"/>
      <c r="AO196" s="12"/>
      <c r="AP196" s="12"/>
      <c r="AQ196" s="12"/>
      <c r="AR196" s="12"/>
      <c r="AS196" s="77"/>
      <c r="AT196" s="77"/>
      <c r="AU196" s="77"/>
      <c r="AV196" s="77"/>
      <c r="AW196" s="77"/>
      <c r="AX196" s="77"/>
      <c r="AY196" s="77"/>
      <c r="AZ196" s="77"/>
      <c r="BA196" s="77"/>
      <c r="BB196" s="77"/>
      <c r="BC196" s="77"/>
      <c r="BD196" s="77"/>
      <c r="BE196" s="77"/>
      <c r="BF196" s="77"/>
      <c r="BG196" s="77"/>
      <c r="BH196" s="77"/>
      <c r="BI196" s="77"/>
      <c r="BJ196" s="77"/>
      <c r="BK196" s="77"/>
      <c r="BL196" s="77"/>
      <c r="BM196" s="77"/>
      <c r="BN196" s="77"/>
      <c r="BO196" s="77"/>
    </row>
    <row r="197" spans="1:67" ht="11.2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77"/>
      <c r="V197" s="77"/>
      <c r="W197" s="77"/>
      <c r="X197" s="77"/>
      <c r="Y197" s="77"/>
      <c r="Z197" s="77"/>
      <c r="AA197" s="77"/>
      <c r="AB197" s="77"/>
      <c r="AC197" s="77"/>
      <c r="AD197" s="77"/>
      <c r="AE197" s="77"/>
      <c r="AF197" s="77"/>
      <c r="AG197" s="77"/>
      <c r="AH197" s="12"/>
      <c r="AI197" s="77"/>
      <c r="AJ197" s="77"/>
      <c r="AK197" s="12"/>
      <c r="AL197" s="12"/>
      <c r="AM197" s="12"/>
      <c r="AN197" s="12"/>
      <c r="AO197" s="12"/>
      <c r="AP197" s="12"/>
      <c r="AQ197" s="12"/>
      <c r="AR197" s="12"/>
      <c r="AS197" s="77"/>
      <c r="AT197" s="77"/>
      <c r="AU197" s="77"/>
      <c r="AV197" s="77"/>
      <c r="AW197" s="77"/>
      <c r="AX197" s="77"/>
      <c r="AY197" s="77"/>
      <c r="AZ197" s="77"/>
      <c r="BA197" s="77"/>
      <c r="BB197" s="77"/>
      <c r="BC197" s="77"/>
      <c r="BD197" s="77"/>
      <c r="BE197" s="77"/>
      <c r="BF197" s="77"/>
      <c r="BG197" s="77"/>
      <c r="BH197" s="77"/>
      <c r="BI197" s="77"/>
      <c r="BJ197" s="77"/>
      <c r="BK197" s="77"/>
      <c r="BL197" s="77"/>
      <c r="BM197" s="77"/>
      <c r="BN197" s="77"/>
      <c r="BO197" s="77"/>
    </row>
    <row r="198" spans="1:67" ht="11.2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77"/>
      <c r="V198" s="77"/>
      <c r="W198" s="77"/>
      <c r="X198" s="77"/>
      <c r="Y198" s="77"/>
      <c r="Z198" s="77"/>
      <c r="AA198" s="77"/>
      <c r="AB198" s="77"/>
      <c r="AC198" s="77"/>
      <c r="AD198" s="77"/>
      <c r="AE198" s="77"/>
      <c r="AF198" s="77"/>
      <c r="AG198" s="77"/>
      <c r="AH198" s="12"/>
      <c r="AI198" s="77"/>
      <c r="AJ198" s="77"/>
      <c r="AK198" s="12"/>
      <c r="AL198" s="12"/>
      <c r="AM198" s="12"/>
      <c r="AN198" s="12"/>
      <c r="AO198" s="12"/>
      <c r="AP198" s="12"/>
      <c r="AQ198" s="12"/>
      <c r="AR198" s="12"/>
      <c r="AS198" s="77"/>
      <c r="AT198" s="77"/>
      <c r="AU198" s="77"/>
      <c r="AV198" s="77"/>
      <c r="AW198" s="77"/>
      <c r="AX198" s="77"/>
      <c r="AY198" s="77"/>
      <c r="AZ198" s="77"/>
      <c r="BA198" s="77"/>
      <c r="BB198" s="77"/>
      <c r="BC198" s="77"/>
      <c r="BD198" s="77"/>
      <c r="BE198" s="77"/>
      <c r="BF198" s="77"/>
      <c r="BG198" s="77"/>
      <c r="BH198" s="77"/>
      <c r="BI198" s="77"/>
      <c r="BJ198" s="77"/>
      <c r="BK198" s="77"/>
      <c r="BL198" s="77"/>
      <c r="BM198" s="77"/>
      <c r="BN198" s="77"/>
      <c r="BO198" s="77"/>
    </row>
    <row r="199" spans="1:67" ht="11.2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77"/>
      <c r="V199" s="77"/>
      <c r="W199" s="77"/>
      <c r="X199" s="77"/>
      <c r="Y199" s="77"/>
      <c r="Z199" s="77"/>
      <c r="AA199" s="77"/>
      <c r="AB199" s="77"/>
      <c r="AC199" s="77"/>
      <c r="AD199" s="77"/>
      <c r="AE199" s="77"/>
      <c r="AF199" s="77"/>
      <c r="AG199" s="77"/>
      <c r="AH199" s="12"/>
      <c r="AI199" s="77"/>
      <c r="AJ199" s="77"/>
      <c r="AK199" s="12"/>
      <c r="AL199" s="12"/>
      <c r="AM199" s="12"/>
      <c r="AN199" s="12"/>
      <c r="AO199" s="12"/>
      <c r="AP199" s="12"/>
      <c r="AQ199" s="12"/>
      <c r="AR199" s="12"/>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row>
    <row r="200" spans="1:67" ht="11.2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77"/>
      <c r="V200" s="77"/>
      <c r="W200" s="77"/>
      <c r="X200" s="77"/>
      <c r="Y200" s="77"/>
      <c r="Z200" s="77"/>
      <c r="AA200" s="77"/>
      <c r="AB200" s="77"/>
      <c r="AC200" s="77"/>
      <c r="AD200" s="77"/>
      <c r="AE200" s="77"/>
      <c r="AF200" s="77"/>
      <c r="AG200" s="77"/>
      <c r="AH200" s="12"/>
      <c r="AI200" s="77"/>
      <c r="AJ200" s="77"/>
      <c r="AK200" s="12"/>
      <c r="AL200" s="12"/>
      <c r="AM200" s="12"/>
      <c r="AN200" s="12"/>
      <c r="AO200" s="12"/>
      <c r="AP200" s="12"/>
      <c r="AQ200" s="12"/>
      <c r="AR200" s="12"/>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row>
    <row r="201" spans="1:67" ht="11.2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77"/>
      <c r="V201" s="77"/>
      <c r="W201" s="77"/>
      <c r="X201" s="77"/>
      <c r="Y201" s="77"/>
      <c r="Z201" s="77"/>
      <c r="AA201" s="77"/>
      <c r="AB201" s="77"/>
      <c r="AC201" s="77"/>
      <c r="AD201" s="77"/>
      <c r="AE201" s="77"/>
      <c r="AF201" s="77"/>
      <c r="AG201" s="77"/>
      <c r="AH201" s="12"/>
      <c r="AI201" s="77"/>
      <c r="AJ201" s="77"/>
      <c r="AK201" s="12"/>
      <c r="AL201" s="12"/>
      <c r="AM201" s="12"/>
      <c r="AN201" s="12"/>
      <c r="AO201" s="12"/>
      <c r="AP201" s="12"/>
      <c r="AQ201" s="12"/>
      <c r="AR201" s="12"/>
      <c r="AS201" s="77"/>
      <c r="AT201" s="77"/>
      <c r="AU201" s="77"/>
      <c r="AV201" s="77"/>
      <c r="AW201" s="77"/>
      <c r="AX201" s="77"/>
      <c r="AY201" s="77"/>
      <c r="AZ201" s="77"/>
      <c r="BA201" s="77"/>
      <c r="BB201" s="77"/>
      <c r="BC201" s="77"/>
      <c r="BD201" s="77"/>
      <c r="BE201" s="77"/>
      <c r="BF201" s="77"/>
      <c r="BG201" s="77"/>
      <c r="BH201" s="77"/>
      <c r="BI201" s="77"/>
      <c r="BJ201" s="77"/>
      <c r="BK201" s="77"/>
      <c r="BL201" s="77"/>
      <c r="BM201" s="77"/>
      <c r="BN201" s="77"/>
      <c r="BO201" s="77"/>
    </row>
    <row r="202" spans="1:67" ht="11.2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77"/>
      <c r="V202" s="77"/>
      <c r="W202" s="77"/>
      <c r="X202" s="77"/>
      <c r="Y202" s="77"/>
      <c r="Z202" s="77"/>
      <c r="AA202" s="77"/>
      <c r="AB202" s="77"/>
      <c r="AC202" s="77"/>
      <c r="AD202" s="77"/>
      <c r="AE202" s="77"/>
      <c r="AF202" s="77"/>
      <c r="AG202" s="77"/>
      <c r="AH202" s="12"/>
      <c r="AI202" s="77"/>
      <c r="AJ202" s="77"/>
      <c r="AK202" s="12"/>
      <c r="AL202" s="12"/>
      <c r="AM202" s="12"/>
      <c r="AN202" s="12"/>
      <c r="AO202" s="12"/>
      <c r="AP202" s="12"/>
      <c r="AQ202" s="12"/>
      <c r="AR202" s="12"/>
      <c r="AS202" s="77"/>
      <c r="AT202" s="77"/>
      <c r="AU202" s="77"/>
      <c r="AV202" s="77"/>
      <c r="AW202" s="77"/>
      <c r="AX202" s="77"/>
      <c r="AY202" s="77"/>
      <c r="AZ202" s="77"/>
      <c r="BA202" s="77"/>
      <c r="BB202" s="77"/>
      <c r="BC202" s="77"/>
      <c r="BD202" s="77"/>
      <c r="BE202" s="77"/>
      <c r="BF202" s="77"/>
      <c r="BG202" s="77"/>
      <c r="BH202" s="77"/>
      <c r="BI202" s="77"/>
      <c r="BJ202" s="77"/>
      <c r="BK202" s="77"/>
      <c r="BL202" s="77"/>
      <c r="BM202" s="77"/>
      <c r="BN202" s="77"/>
      <c r="BO202" s="77"/>
    </row>
    <row r="203" spans="1:67" ht="11.2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77"/>
      <c r="V203" s="77"/>
      <c r="W203" s="77"/>
      <c r="X203" s="77"/>
      <c r="Y203" s="77"/>
      <c r="Z203" s="77"/>
      <c r="AA203" s="77"/>
      <c r="AB203" s="77"/>
      <c r="AC203" s="77"/>
      <c r="AD203" s="77"/>
      <c r="AE203" s="77"/>
      <c r="AF203" s="77"/>
      <c r="AG203" s="77"/>
      <c r="AH203" s="12"/>
      <c r="AI203" s="77"/>
      <c r="AJ203" s="77"/>
      <c r="AK203" s="12"/>
      <c r="AL203" s="12"/>
      <c r="AM203" s="12"/>
      <c r="AN203" s="12"/>
      <c r="AO203" s="12"/>
      <c r="AP203" s="12"/>
      <c r="AQ203" s="12"/>
      <c r="AR203" s="12"/>
      <c r="AS203" s="77"/>
      <c r="AT203" s="77"/>
      <c r="AU203" s="77"/>
      <c r="AV203" s="77"/>
      <c r="AW203" s="77"/>
      <c r="AX203" s="77"/>
      <c r="AY203" s="77"/>
      <c r="AZ203" s="77"/>
      <c r="BA203" s="77"/>
      <c r="BB203" s="77"/>
      <c r="BC203" s="77"/>
      <c r="BD203" s="77"/>
      <c r="BE203" s="77"/>
      <c r="BF203" s="77"/>
      <c r="BG203" s="77"/>
      <c r="BH203" s="77"/>
      <c r="BI203" s="77"/>
      <c r="BJ203" s="77"/>
      <c r="BK203" s="77"/>
      <c r="BL203" s="77"/>
      <c r="BM203" s="77"/>
      <c r="BN203" s="77"/>
      <c r="BO203" s="77"/>
    </row>
    <row r="204" spans="1:67" ht="11.2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77"/>
      <c r="V204" s="77"/>
      <c r="W204" s="77"/>
      <c r="X204" s="77"/>
      <c r="Y204" s="77"/>
      <c r="Z204" s="77"/>
      <c r="AA204" s="77"/>
      <c r="AB204" s="77"/>
      <c r="AC204" s="77"/>
      <c r="AD204" s="77"/>
      <c r="AE204" s="77"/>
      <c r="AF204" s="77"/>
      <c r="AG204" s="77"/>
      <c r="AH204" s="12"/>
      <c r="AI204" s="77"/>
      <c r="AJ204" s="77"/>
      <c r="AK204" s="12"/>
      <c r="AL204" s="12"/>
      <c r="AM204" s="12"/>
      <c r="AN204" s="12"/>
      <c r="AO204" s="12"/>
      <c r="AP204" s="12"/>
      <c r="AQ204" s="12"/>
      <c r="AR204" s="12"/>
      <c r="AS204" s="77"/>
      <c r="AT204" s="77"/>
      <c r="AU204" s="77"/>
      <c r="AV204" s="77"/>
      <c r="AW204" s="77"/>
      <c r="AX204" s="77"/>
      <c r="AY204" s="77"/>
      <c r="AZ204" s="77"/>
      <c r="BA204" s="77"/>
      <c r="BB204" s="77"/>
      <c r="BC204" s="77"/>
      <c r="BD204" s="77"/>
      <c r="BE204" s="77"/>
      <c r="BF204" s="77"/>
      <c r="BG204" s="77"/>
      <c r="BH204" s="77"/>
      <c r="BI204" s="77"/>
      <c r="BJ204" s="77"/>
      <c r="BK204" s="77"/>
      <c r="BL204" s="77"/>
      <c r="BM204" s="77"/>
      <c r="BN204" s="77"/>
      <c r="BO204" s="77"/>
    </row>
    <row r="205" spans="1:67" ht="11.2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77"/>
      <c r="V205" s="77"/>
      <c r="W205" s="77"/>
      <c r="X205" s="77"/>
      <c r="Y205" s="77"/>
      <c r="Z205" s="77"/>
      <c r="AA205" s="77"/>
      <c r="AB205" s="77"/>
      <c r="AC205" s="77"/>
      <c r="AD205" s="77"/>
      <c r="AE205" s="77"/>
      <c r="AF205" s="77"/>
      <c r="AG205" s="77"/>
      <c r="AH205" s="12"/>
      <c r="AI205" s="77"/>
      <c r="AJ205" s="77"/>
      <c r="AK205" s="12"/>
      <c r="AL205" s="12"/>
      <c r="AM205" s="12"/>
      <c r="AN205" s="12"/>
      <c r="AO205" s="12"/>
      <c r="AP205" s="12"/>
      <c r="AQ205" s="12"/>
      <c r="AR205" s="12"/>
      <c r="AS205" s="77"/>
      <c r="AT205" s="77"/>
      <c r="AU205" s="77"/>
      <c r="AV205" s="77"/>
      <c r="AW205" s="77"/>
      <c r="AX205" s="77"/>
      <c r="AY205" s="77"/>
      <c r="AZ205" s="77"/>
      <c r="BA205" s="77"/>
      <c r="BB205" s="77"/>
      <c r="BC205" s="77"/>
      <c r="BD205" s="77"/>
      <c r="BE205" s="77"/>
      <c r="BF205" s="77"/>
      <c r="BG205" s="77"/>
      <c r="BH205" s="77"/>
      <c r="BI205" s="77"/>
      <c r="BJ205" s="77"/>
      <c r="BK205" s="77"/>
      <c r="BL205" s="77"/>
      <c r="BM205" s="77"/>
      <c r="BN205" s="77"/>
      <c r="BO205" s="77"/>
    </row>
    <row r="206" spans="1:67" ht="11.2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77"/>
      <c r="V206" s="77"/>
      <c r="W206" s="77"/>
      <c r="X206" s="77"/>
      <c r="Y206" s="77"/>
      <c r="Z206" s="77"/>
      <c r="AA206" s="77"/>
      <c r="AB206" s="77"/>
      <c r="AC206" s="77"/>
      <c r="AD206" s="77"/>
      <c r="AE206" s="77"/>
      <c r="AF206" s="77"/>
      <c r="AG206" s="77"/>
      <c r="AH206" s="12"/>
      <c r="AI206" s="77"/>
      <c r="AJ206" s="77"/>
      <c r="AK206" s="12"/>
      <c r="AL206" s="12"/>
      <c r="AM206" s="12"/>
      <c r="AN206" s="12"/>
      <c r="AO206" s="12"/>
      <c r="AP206" s="12"/>
      <c r="AQ206" s="12"/>
      <c r="AR206" s="12"/>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row>
    <row r="207" spans="1:67" ht="11.2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77"/>
      <c r="V207" s="77"/>
      <c r="W207" s="77"/>
      <c r="X207" s="77"/>
      <c r="Y207" s="77"/>
      <c r="Z207" s="77"/>
      <c r="AA207" s="77"/>
      <c r="AB207" s="77"/>
      <c r="AC207" s="77"/>
      <c r="AD207" s="77"/>
      <c r="AE207" s="77"/>
      <c r="AF207" s="77"/>
      <c r="AG207" s="77"/>
      <c r="AH207" s="12"/>
      <c r="AI207" s="77"/>
      <c r="AJ207" s="77"/>
      <c r="AK207" s="12"/>
      <c r="AL207" s="12"/>
      <c r="AM207" s="12"/>
      <c r="AN207" s="12"/>
      <c r="AO207" s="12"/>
      <c r="AP207" s="12"/>
      <c r="AQ207" s="12"/>
      <c r="AR207" s="12"/>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row>
    <row r="208" spans="1:67" ht="11.2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77"/>
      <c r="V208" s="77"/>
      <c r="W208" s="77"/>
      <c r="X208" s="77"/>
      <c r="Y208" s="77"/>
      <c r="Z208" s="77"/>
      <c r="AA208" s="77"/>
      <c r="AB208" s="77"/>
      <c r="AC208" s="77"/>
      <c r="AD208" s="77"/>
      <c r="AE208" s="77"/>
      <c r="AF208" s="77"/>
      <c r="AG208" s="77"/>
      <c r="AH208" s="12"/>
      <c r="AI208" s="77"/>
      <c r="AJ208" s="77"/>
      <c r="AK208" s="12"/>
      <c r="AL208" s="12"/>
      <c r="AM208" s="12"/>
      <c r="AN208" s="12"/>
      <c r="AO208" s="12"/>
      <c r="AP208" s="12"/>
      <c r="AQ208" s="12"/>
      <c r="AR208" s="12"/>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row>
    <row r="209" spans="1:67" ht="11.2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77"/>
      <c r="V209" s="77"/>
      <c r="W209" s="77"/>
      <c r="X209" s="77"/>
      <c r="Y209" s="77"/>
      <c r="Z209" s="77"/>
      <c r="AA209" s="77"/>
      <c r="AB209" s="77"/>
      <c r="AC209" s="77"/>
      <c r="AD209" s="77"/>
      <c r="AE209" s="77"/>
      <c r="AF209" s="77"/>
      <c r="AG209" s="77"/>
      <c r="AH209" s="12"/>
      <c r="AI209" s="77"/>
      <c r="AJ209" s="77"/>
      <c r="AK209" s="12"/>
      <c r="AL209" s="12"/>
      <c r="AM209" s="12"/>
      <c r="AN209" s="12"/>
      <c r="AO209" s="12"/>
      <c r="AP209" s="12"/>
      <c r="AQ209" s="12"/>
      <c r="AR209" s="12"/>
      <c r="AS209" s="77"/>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row>
    <row r="210" spans="1:67" ht="11.2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77"/>
      <c r="V210" s="77"/>
      <c r="W210" s="77"/>
      <c r="X210" s="77"/>
      <c r="Y210" s="77"/>
      <c r="Z210" s="77"/>
      <c r="AA210" s="77"/>
      <c r="AB210" s="77"/>
      <c r="AC210" s="77"/>
      <c r="AD210" s="77"/>
      <c r="AE210" s="77"/>
      <c r="AF210" s="77"/>
      <c r="AG210" s="77"/>
      <c r="AH210" s="12"/>
      <c r="AI210" s="77"/>
      <c r="AJ210" s="77"/>
      <c r="AK210" s="12"/>
      <c r="AL210" s="12"/>
      <c r="AM210" s="12"/>
      <c r="AN210" s="12"/>
      <c r="AO210" s="12"/>
      <c r="AP210" s="12"/>
      <c r="AQ210" s="12"/>
      <c r="AR210" s="12"/>
      <c r="AS210" s="77"/>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row>
    <row r="211" spans="1:67" ht="11.2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77"/>
      <c r="V211" s="77"/>
      <c r="W211" s="77"/>
      <c r="X211" s="77"/>
      <c r="Y211" s="77"/>
      <c r="Z211" s="77"/>
      <c r="AA211" s="77"/>
      <c r="AB211" s="77"/>
      <c r="AC211" s="77"/>
      <c r="AD211" s="77"/>
      <c r="AE211" s="77"/>
      <c r="AF211" s="77"/>
      <c r="AG211" s="77"/>
      <c r="AH211" s="12"/>
      <c r="AI211" s="77"/>
      <c r="AJ211" s="77"/>
      <c r="AK211" s="12"/>
      <c r="AL211" s="12"/>
      <c r="AM211" s="12"/>
      <c r="AN211" s="12"/>
      <c r="AO211" s="12"/>
      <c r="AP211" s="12"/>
      <c r="AQ211" s="12"/>
      <c r="AR211" s="12"/>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row>
    <row r="212" spans="1:67" ht="11.2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77"/>
      <c r="V212" s="77"/>
      <c r="W212" s="77"/>
      <c r="X212" s="77"/>
      <c r="Y212" s="77"/>
      <c r="Z212" s="77"/>
      <c r="AA212" s="77"/>
      <c r="AB212" s="77"/>
      <c r="AC212" s="77"/>
      <c r="AD212" s="77"/>
      <c r="AE212" s="77"/>
      <c r="AF212" s="77"/>
      <c r="AG212" s="77"/>
      <c r="AH212" s="12"/>
      <c r="AI212" s="77"/>
      <c r="AJ212" s="77"/>
      <c r="AK212" s="12"/>
      <c r="AL212" s="12"/>
      <c r="AM212" s="12"/>
      <c r="AN212" s="12"/>
      <c r="AO212" s="12"/>
      <c r="AP212" s="12"/>
      <c r="AQ212" s="12"/>
      <c r="AR212" s="12"/>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row>
    <row r="213" spans="1:67" ht="11.2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77"/>
      <c r="V213" s="77"/>
      <c r="W213" s="77"/>
      <c r="X213" s="77"/>
      <c r="Y213" s="77"/>
      <c r="Z213" s="77"/>
      <c r="AA213" s="77"/>
      <c r="AB213" s="77"/>
      <c r="AC213" s="77"/>
      <c r="AD213" s="77"/>
      <c r="AE213" s="77"/>
      <c r="AF213" s="77"/>
      <c r="AG213" s="77"/>
      <c r="AH213" s="12"/>
      <c r="AI213" s="77"/>
      <c r="AJ213" s="77"/>
      <c r="AK213" s="12"/>
      <c r="AL213" s="12"/>
      <c r="AM213" s="12"/>
      <c r="AN213" s="12"/>
      <c r="AO213" s="12"/>
      <c r="AP213" s="12"/>
      <c r="AQ213" s="12"/>
      <c r="AR213" s="12"/>
      <c r="AS213" s="77"/>
      <c r="AT213" s="77"/>
      <c r="AU213" s="77"/>
      <c r="AV213" s="77"/>
      <c r="AW213" s="77"/>
      <c r="AX213" s="77"/>
      <c r="AY213" s="77"/>
      <c r="AZ213" s="77"/>
      <c r="BA213" s="77"/>
      <c r="BB213" s="77"/>
      <c r="BC213" s="77"/>
      <c r="BD213" s="77"/>
      <c r="BE213" s="77"/>
      <c r="BF213" s="77"/>
      <c r="BG213" s="77"/>
      <c r="BH213" s="77"/>
      <c r="BI213" s="77"/>
      <c r="BJ213" s="77"/>
      <c r="BK213" s="77"/>
      <c r="BL213" s="77"/>
      <c r="BM213" s="77"/>
      <c r="BN213" s="77"/>
      <c r="BO213" s="77"/>
    </row>
    <row r="214" spans="1:67" ht="11.2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77"/>
      <c r="V214" s="77"/>
      <c r="W214" s="77"/>
      <c r="X214" s="77"/>
      <c r="Y214" s="77"/>
      <c r="Z214" s="77"/>
      <c r="AA214" s="77"/>
      <c r="AB214" s="77"/>
      <c r="AC214" s="77"/>
      <c r="AD214" s="77"/>
      <c r="AE214" s="77"/>
      <c r="AF214" s="77"/>
      <c r="AG214" s="77"/>
      <c r="AH214" s="12"/>
      <c r="AI214" s="77"/>
      <c r="AJ214" s="77"/>
      <c r="AK214" s="12"/>
      <c r="AL214" s="12"/>
      <c r="AM214" s="12"/>
      <c r="AN214" s="12"/>
      <c r="AO214" s="12"/>
      <c r="AP214" s="12"/>
      <c r="AQ214" s="12"/>
      <c r="AR214" s="12"/>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row>
    <row r="215" spans="1:67" ht="11.2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77"/>
      <c r="V215" s="77"/>
      <c r="W215" s="77"/>
      <c r="X215" s="77"/>
      <c r="Y215" s="77"/>
      <c r="Z215" s="77"/>
      <c r="AA215" s="77"/>
      <c r="AB215" s="77"/>
      <c r="AC215" s="77"/>
      <c r="AD215" s="77"/>
      <c r="AE215" s="77"/>
      <c r="AF215" s="77"/>
      <c r="AG215" s="77"/>
      <c r="AH215" s="12"/>
      <c r="AI215" s="77"/>
      <c r="AJ215" s="77"/>
      <c r="AK215" s="12"/>
      <c r="AL215" s="12"/>
      <c r="AM215" s="12"/>
      <c r="AN215" s="12"/>
      <c r="AO215" s="12"/>
      <c r="AP215" s="12"/>
      <c r="AQ215" s="12"/>
      <c r="AR215" s="12"/>
      <c r="AS215" s="77"/>
      <c r="AT215" s="77"/>
      <c r="AU215" s="77"/>
      <c r="AV215" s="77"/>
      <c r="AW215" s="77"/>
      <c r="AX215" s="77"/>
      <c r="AY215" s="77"/>
      <c r="AZ215" s="77"/>
      <c r="BA215" s="77"/>
      <c r="BB215" s="77"/>
      <c r="BC215" s="77"/>
      <c r="BD215" s="77"/>
      <c r="BE215" s="77"/>
      <c r="BF215" s="77"/>
      <c r="BG215" s="77"/>
      <c r="BH215" s="77"/>
      <c r="BI215" s="77"/>
      <c r="BJ215" s="77"/>
      <c r="BK215" s="77"/>
      <c r="BL215" s="77"/>
      <c r="BM215" s="77"/>
      <c r="BN215" s="77"/>
      <c r="BO215" s="77"/>
    </row>
    <row r="216" spans="1:67" ht="11.2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77"/>
      <c r="V216" s="77"/>
      <c r="W216" s="77"/>
      <c r="X216" s="77"/>
      <c r="Y216" s="77"/>
      <c r="Z216" s="77"/>
      <c r="AA216" s="77"/>
      <c r="AB216" s="77"/>
      <c r="AC216" s="77"/>
      <c r="AD216" s="77"/>
      <c r="AE216" s="77"/>
      <c r="AF216" s="77"/>
      <c r="AG216" s="77"/>
      <c r="AH216" s="12"/>
      <c r="AI216" s="77"/>
      <c r="AJ216" s="77"/>
      <c r="AK216" s="12"/>
      <c r="AL216" s="12"/>
      <c r="AM216" s="12"/>
      <c r="AN216" s="12"/>
      <c r="AO216" s="12"/>
      <c r="AP216" s="12"/>
      <c r="AQ216" s="12"/>
      <c r="AR216" s="12"/>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row>
    <row r="217" spans="1:67" ht="11.2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77"/>
      <c r="V217" s="77"/>
      <c r="W217" s="77"/>
      <c r="X217" s="77"/>
      <c r="Y217" s="77"/>
      <c r="Z217" s="77"/>
      <c r="AA217" s="77"/>
      <c r="AB217" s="77"/>
      <c r="AC217" s="77"/>
      <c r="AD217" s="77"/>
      <c r="AE217" s="77"/>
      <c r="AF217" s="77"/>
      <c r="AG217" s="77"/>
      <c r="AH217" s="12"/>
      <c r="AI217" s="77"/>
      <c r="AJ217" s="77"/>
      <c r="AK217" s="12"/>
      <c r="AL217" s="12"/>
      <c r="AM217" s="12"/>
      <c r="AN217" s="12"/>
      <c r="AO217" s="12"/>
      <c r="AP217" s="12"/>
      <c r="AQ217" s="12"/>
      <c r="AR217" s="12"/>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row>
    <row r="218" spans="1:67" ht="11.2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77"/>
      <c r="V218" s="77"/>
      <c r="W218" s="77"/>
      <c r="X218" s="77"/>
      <c r="Y218" s="77"/>
      <c r="Z218" s="77"/>
      <c r="AA218" s="77"/>
      <c r="AB218" s="77"/>
      <c r="AC218" s="77"/>
      <c r="AD218" s="77"/>
      <c r="AE218" s="77"/>
      <c r="AF218" s="77"/>
      <c r="AG218" s="77"/>
      <c r="AH218" s="12"/>
      <c r="AI218" s="77"/>
      <c r="AJ218" s="77"/>
      <c r="AK218" s="12"/>
      <c r="AL218" s="12"/>
      <c r="AM218" s="12"/>
      <c r="AN218" s="12"/>
      <c r="AO218" s="12"/>
      <c r="AP218" s="12"/>
      <c r="AQ218" s="12"/>
      <c r="AR218" s="12"/>
      <c r="AS218" s="77"/>
      <c r="AT218" s="77"/>
      <c r="AU218" s="77"/>
      <c r="AV218" s="77"/>
      <c r="AW218" s="77"/>
      <c r="AX218" s="77"/>
      <c r="AY218" s="77"/>
      <c r="AZ218" s="77"/>
      <c r="BA218" s="77"/>
      <c r="BB218" s="77"/>
      <c r="BC218" s="77"/>
      <c r="BD218" s="77"/>
      <c r="BE218" s="77"/>
      <c r="BF218" s="77"/>
      <c r="BG218" s="77"/>
      <c r="BH218" s="77"/>
      <c r="BI218" s="77"/>
      <c r="BJ218" s="77"/>
      <c r="BK218" s="77"/>
      <c r="BL218" s="77"/>
      <c r="BM218" s="77"/>
      <c r="BN218" s="77"/>
      <c r="BO218" s="77"/>
    </row>
    <row r="219" spans="1:67" ht="11.2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77"/>
      <c r="V219" s="77"/>
      <c r="W219" s="77"/>
      <c r="X219" s="77"/>
      <c r="Y219" s="77"/>
      <c r="Z219" s="77"/>
      <c r="AA219" s="77"/>
      <c r="AB219" s="77"/>
      <c r="AC219" s="77"/>
      <c r="AD219" s="77"/>
      <c r="AE219" s="77"/>
      <c r="AF219" s="77"/>
      <c r="AG219" s="77"/>
      <c r="AH219" s="12"/>
      <c r="AI219" s="77"/>
      <c r="AJ219" s="77"/>
      <c r="AK219" s="12"/>
      <c r="AL219" s="12"/>
      <c r="AM219" s="12"/>
      <c r="AN219" s="12"/>
      <c r="AO219" s="12"/>
      <c r="AP219" s="12"/>
      <c r="AQ219" s="12"/>
      <c r="AR219" s="12"/>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row>
    <row r="220" spans="1:67" ht="11.2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77"/>
      <c r="V220" s="77"/>
      <c r="W220" s="77"/>
      <c r="X220" s="77"/>
      <c r="Y220" s="77"/>
      <c r="Z220" s="77"/>
      <c r="AA220" s="77"/>
      <c r="AB220" s="77"/>
      <c r="AC220" s="77"/>
      <c r="AD220" s="77"/>
      <c r="AE220" s="77"/>
      <c r="AF220" s="77"/>
      <c r="AG220" s="77"/>
      <c r="AH220" s="12"/>
      <c r="AI220" s="77"/>
      <c r="AJ220" s="77"/>
      <c r="AK220" s="12"/>
      <c r="AL220" s="12"/>
      <c r="AM220" s="12"/>
      <c r="AN220" s="12"/>
      <c r="AO220" s="12"/>
      <c r="AP220" s="12"/>
      <c r="AQ220" s="12"/>
      <c r="AR220" s="12"/>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row>
    <row r="221" spans="1:67" ht="11.2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77"/>
      <c r="V221" s="77"/>
      <c r="W221" s="77"/>
      <c r="X221" s="77"/>
      <c r="Y221" s="77"/>
      <c r="Z221" s="77"/>
      <c r="AA221" s="77"/>
      <c r="AB221" s="77"/>
      <c r="AC221" s="77"/>
      <c r="AD221" s="77"/>
      <c r="AE221" s="77"/>
      <c r="AF221" s="77"/>
      <c r="AG221" s="77"/>
      <c r="AH221" s="12"/>
      <c r="AI221" s="77"/>
      <c r="AJ221" s="77"/>
      <c r="AK221" s="12"/>
      <c r="AL221" s="12"/>
      <c r="AM221" s="12"/>
      <c r="AN221" s="12"/>
      <c r="AO221" s="12"/>
      <c r="AP221" s="12"/>
      <c r="AQ221" s="12"/>
      <c r="AR221" s="12"/>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row>
    <row r="222" spans="1:67" ht="11.2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77"/>
      <c r="V222" s="77"/>
      <c r="W222" s="77"/>
      <c r="X222" s="77"/>
      <c r="Y222" s="77"/>
      <c r="Z222" s="77"/>
      <c r="AA222" s="77"/>
      <c r="AB222" s="77"/>
      <c r="AC222" s="77"/>
      <c r="AD222" s="77"/>
      <c r="AE222" s="77"/>
      <c r="AF222" s="77"/>
      <c r="AG222" s="77"/>
      <c r="AH222" s="12"/>
      <c r="AI222" s="77"/>
      <c r="AJ222" s="77"/>
      <c r="AK222" s="12"/>
      <c r="AL222" s="12"/>
      <c r="AM222" s="12"/>
      <c r="AN222" s="12"/>
      <c r="AO222" s="12"/>
      <c r="AP222" s="12"/>
      <c r="AQ222" s="12"/>
      <c r="AR222" s="12"/>
      <c r="AS222" s="77"/>
      <c r="AT222" s="77"/>
      <c r="AU222" s="77"/>
      <c r="AV222" s="77"/>
      <c r="AW222" s="77"/>
      <c r="AX222" s="77"/>
      <c r="AY222" s="77"/>
      <c r="AZ222" s="77"/>
      <c r="BA222" s="77"/>
      <c r="BB222" s="77"/>
      <c r="BC222" s="77"/>
      <c r="BD222" s="77"/>
      <c r="BE222" s="77"/>
      <c r="BF222" s="77"/>
      <c r="BG222" s="77"/>
      <c r="BH222" s="77"/>
      <c r="BI222" s="77"/>
      <c r="BJ222" s="77"/>
      <c r="BK222" s="77"/>
      <c r="BL222" s="77"/>
      <c r="BM222" s="77"/>
      <c r="BN222" s="77"/>
      <c r="BO222" s="77"/>
    </row>
    <row r="223" spans="1:67" ht="11.2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77"/>
      <c r="V223" s="77"/>
      <c r="W223" s="77"/>
      <c r="X223" s="77"/>
      <c r="Y223" s="77"/>
      <c r="Z223" s="77"/>
      <c r="AA223" s="77"/>
      <c r="AB223" s="77"/>
      <c r="AC223" s="77"/>
      <c r="AD223" s="77"/>
      <c r="AE223" s="77"/>
      <c r="AF223" s="77"/>
      <c r="AG223" s="77"/>
      <c r="AH223" s="12"/>
      <c r="AI223" s="77"/>
      <c r="AJ223" s="77"/>
      <c r="AK223" s="12"/>
      <c r="AL223" s="12"/>
      <c r="AM223" s="12"/>
      <c r="AN223" s="12"/>
      <c r="AO223" s="12"/>
      <c r="AP223" s="12"/>
      <c r="AQ223" s="12"/>
      <c r="AR223" s="12"/>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row>
    <row r="224" spans="1:67" ht="11.2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77"/>
      <c r="V224" s="77"/>
      <c r="W224" s="77"/>
      <c r="X224" s="77"/>
      <c r="Y224" s="77"/>
      <c r="Z224" s="77"/>
      <c r="AA224" s="77"/>
      <c r="AB224" s="77"/>
      <c r="AC224" s="77"/>
      <c r="AD224" s="77"/>
      <c r="AE224" s="77"/>
      <c r="AF224" s="77"/>
      <c r="AG224" s="77"/>
      <c r="AH224" s="12"/>
      <c r="AI224" s="77"/>
      <c r="AJ224" s="77"/>
      <c r="AK224" s="12"/>
      <c r="AL224" s="12"/>
      <c r="AM224" s="12"/>
      <c r="AN224" s="12"/>
      <c r="AO224" s="12"/>
      <c r="AP224" s="12"/>
      <c r="AQ224" s="12"/>
      <c r="AR224" s="12"/>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row>
    <row r="225" spans="1:67" ht="11.2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77"/>
      <c r="V225" s="77"/>
      <c r="W225" s="77"/>
      <c r="X225" s="77"/>
      <c r="Y225" s="77"/>
      <c r="Z225" s="77"/>
      <c r="AA225" s="77"/>
      <c r="AB225" s="77"/>
      <c r="AC225" s="77"/>
      <c r="AD225" s="77"/>
      <c r="AE225" s="77"/>
      <c r="AF225" s="77"/>
      <c r="AG225" s="77"/>
      <c r="AH225" s="12"/>
      <c r="AI225" s="77"/>
      <c r="AJ225" s="77"/>
      <c r="AK225" s="12"/>
      <c r="AL225" s="12"/>
      <c r="AM225" s="12"/>
      <c r="AN225" s="12"/>
      <c r="AO225" s="12"/>
      <c r="AP225" s="12"/>
      <c r="AQ225" s="12"/>
      <c r="AR225" s="12"/>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row>
    <row r="226" spans="1:67" ht="11.2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77"/>
      <c r="V226" s="77"/>
      <c r="W226" s="77"/>
      <c r="X226" s="77"/>
      <c r="Y226" s="77"/>
      <c r="Z226" s="77"/>
      <c r="AA226" s="77"/>
      <c r="AB226" s="77"/>
      <c r="AC226" s="77"/>
      <c r="AD226" s="77"/>
      <c r="AE226" s="77"/>
      <c r="AF226" s="77"/>
      <c r="AG226" s="77"/>
      <c r="AH226" s="12"/>
      <c r="AI226" s="77"/>
      <c r="AJ226" s="77"/>
      <c r="AK226" s="12"/>
      <c r="AL226" s="12"/>
      <c r="AM226" s="12"/>
      <c r="AN226" s="12"/>
      <c r="AO226" s="12"/>
      <c r="AP226" s="12"/>
      <c r="AQ226" s="12"/>
      <c r="AR226" s="12"/>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row>
    <row r="227" spans="1:67" ht="11.2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77"/>
      <c r="V227" s="77"/>
      <c r="W227" s="77"/>
      <c r="X227" s="77"/>
      <c r="Y227" s="77"/>
      <c r="Z227" s="77"/>
      <c r="AA227" s="77"/>
      <c r="AB227" s="77"/>
      <c r="AC227" s="77"/>
      <c r="AD227" s="77"/>
      <c r="AE227" s="77"/>
      <c r="AF227" s="77"/>
      <c r="AG227" s="77"/>
      <c r="AH227" s="12"/>
      <c r="AI227" s="77"/>
      <c r="AJ227" s="77"/>
      <c r="AK227" s="12"/>
      <c r="AL227" s="12"/>
      <c r="AM227" s="12"/>
      <c r="AN227" s="12"/>
      <c r="AO227" s="12"/>
      <c r="AP227" s="12"/>
      <c r="AQ227" s="12"/>
      <c r="AR227" s="12"/>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row>
    <row r="228" spans="1:67" ht="11.2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77"/>
      <c r="V228" s="77"/>
      <c r="W228" s="77"/>
      <c r="X228" s="77"/>
      <c r="Y228" s="77"/>
      <c r="Z228" s="77"/>
      <c r="AA228" s="77"/>
      <c r="AB228" s="77"/>
      <c r="AC228" s="77"/>
      <c r="AD228" s="77"/>
      <c r="AE228" s="77"/>
      <c r="AF228" s="77"/>
      <c r="AG228" s="77"/>
      <c r="AH228" s="12"/>
      <c r="AI228" s="77"/>
      <c r="AJ228" s="77"/>
      <c r="AK228" s="12"/>
      <c r="AL228" s="12"/>
      <c r="AM228" s="12"/>
      <c r="AN228" s="12"/>
      <c r="AO228" s="12"/>
      <c r="AP228" s="12"/>
      <c r="AQ228" s="12"/>
      <c r="AR228" s="12"/>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row>
    <row r="229" spans="1:67" ht="11.2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77"/>
      <c r="V229" s="77"/>
      <c r="W229" s="77"/>
      <c r="X229" s="77"/>
      <c r="Y229" s="77"/>
      <c r="Z229" s="77"/>
      <c r="AA229" s="77"/>
      <c r="AB229" s="77"/>
      <c r="AC229" s="77"/>
      <c r="AD229" s="77"/>
      <c r="AE229" s="77"/>
      <c r="AF229" s="77"/>
      <c r="AG229" s="77"/>
      <c r="AH229" s="12"/>
      <c r="AI229" s="77"/>
      <c r="AJ229" s="77"/>
      <c r="AK229" s="12"/>
      <c r="AL229" s="12"/>
      <c r="AM229" s="12"/>
      <c r="AN229" s="12"/>
      <c r="AO229" s="12"/>
      <c r="AP229" s="12"/>
      <c r="AQ229" s="12"/>
      <c r="AR229" s="12"/>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row>
    <row r="230" spans="1:67" ht="11.2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77"/>
      <c r="V230" s="77"/>
      <c r="W230" s="77"/>
      <c r="X230" s="77"/>
      <c r="Y230" s="77"/>
      <c r="Z230" s="77"/>
      <c r="AA230" s="77"/>
      <c r="AB230" s="77"/>
      <c r="AC230" s="77"/>
      <c r="AD230" s="77"/>
      <c r="AE230" s="77"/>
      <c r="AF230" s="77"/>
      <c r="AG230" s="77"/>
      <c r="AH230" s="12"/>
      <c r="AI230" s="77"/>
      <c r="AJ230" s="77"/>
      <c r="AK230" s="12"/>
      <c r="AL230" s="12"/>
      <c r="AM230" s="12"/>
      <c r="AN230" s="12"/>
      <c r="AO230" s="12"/>
      <c r="AP230" s="12"/>
      <c r="AQ230" s="12"/>
      <c r="AR230" s="12"/>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row>
    <row r="231" spans="1:67" ht="11.2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77"/>
      <c r="V231" s="77"/>
      <c r="W231" s="77"/>
      <c r="X231" s="77"/>
      <c r="Y231" s="77"/>
      <c r="Z231" s="77"/>
      <c r="AA231" s="77"/>
      <c r="AB231" s="77"/>
      <c r="AC231" s="77"/>
      <c r="AD231" s="77"/>
      <c r="AE231" s="77"/>
      <c r="AF231" s="77"/>
      <c r="AG231" s="77"/>
      <c r="AH231" s="12"/>
      <c r="AI231" s="77"/>
      <c r="AJ231" s="77"/>
      <c r="AK231" s="12"/>
      <c r="AL231" s="12"/>
      <c r="AM231" s="12"/>
      <c r="AN231" s="12"/>
      <c r="AO231" s="12"/>
      <c r="AP231" s="12"/>
      <c r="AQ231" s="12"/>
      <c r="AR231" s="12"/>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row>
    <row r="232" spans="1:67" ht="11.2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77"/>
      <c r="V232" s="77"/>
      <c r="W232" s="77"/>
      <c r="X232" s="77"/>
      <c r="Y232" s="77"/>
      <c r="Z232" s="77"/>
      <c r="AA232" s="77"/>
      <c r="AB232" s="77"/>
      <c r="AC232" s="77"/>
      <c r="AD232" s="77"/>
      <c r="AE232" s="77"/>
      <c r="AF232" s="77"/>
      <c r="AG232" s="77"/>
      <c r="AH232" s="12"/>
      <c r="AI232" s="77"/>
      <c r="AJ232" s="77"/>
      <c r="AK232" s="12"/>
      <c r="AL232" s="12"/>
      <c r="AM232" s="12"/>
      <c r="AN232" s="12"/>
      <c r="AO232" s="12"/>
      <c r="AP232" s="12"/>
      <c r="AQ232" s="12"/>
      <c r="AR232" s="12"/>
      <c r="AS232" s="77"/>
      <c r="AT232" s="77"/>
      <c r="AU232" s="77"/>
      <c r="AV232" s="77"/>
      <c r="AW232" s="77"/>
      <c r="AX232" s="77"/>
      <c r="AY232" s="77"/>
      <c r="AZ232" s="77"/>
      <c r="BA232" s="77"/>
      <c r="BB232" s="77"/>
      <c r="BC232" s="77"/>
      <c r="BD232" s="77"/>
      <c r="BE232" s="77"/>
      <c r="BF232" s="77"/>
      <c r="BG232" s="77"/>
      <c r="BH232" s="77"/>
      <c r="BI232" s="77"/>
      <c r="BJ232" s="77"/>
      <c r="BK232" s="77"/>
      <c r="BL232" s="77"/>
      <c r="BM232" s="77"/>
      <c r="BN232" s="77"/>
      <c r="BO232" s="77"/>
    </row>
    <row r="233" spans="1:67" ht="11.2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77"/>
      <c r="V233" s="77"/>
      <c r="W233" s="77"/>
      <c r="X233" s="77"/>
      <c r="Y233" s="77"/>
      <c r="Z233" s="77"/>
      <c r="AA233" s="77"/>
      <c r="AB233" s="77"/>
      <c r="AC233" s="77"/>
      <c r="AD233" s="77"/>
      <c r="AE233" s="77"/>
      <c r="AF233" s="77"/>
      <c r="AG233" s="77"/>
      <c r="AH233" s="12"/>
      <c r="AI233" s="77"/>
      <c r="AJ233" s="77"/>
      <c r="AK233" s="12"/>
      <c r="AL233" s="12"/>
      <c r="AM233" s="12"/>
      <c r="AN233" s="12"/>
      <c r="AO233" s="12"/>
      <c r="AP233" s="12"/>
      <c r="AQ233" s="12"/>
      <c r="AR233" s="12"/>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row>
    <row r="234" spans="1:67" ht="11.2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77"/>
      <c r="V234" s="77"/>
      <c r="W234" s="77"/>
      <c r="X234" s="77"/>
      <c r="Y234" s="77"/>
      <c r="Z234" s="77"/>
      <c r="AA234" s="77"/>
      <c r="AB234" s="77"/>
      <c r="AC234" s="77"/>
      <c r="AD234" s="77"/>
      <c r="AE234" s="77"/>
      <c r="AF234" s="77"/>
      <c r="AG234" s="77"/>
      <c r="AH234" s="12"/>
      <c r="AI234" s="77"/>
      <c r="AJ234" s="77"/>
      <c r="AK234" s="12"/>
      <c r="AL234" s="12"/>
      <c r="AM234" s="12"/>
      <c r="AN234" s="12"/>
      <c r="AO234" s="12"/>
      <c r="AP234" s="12"/>
      <c r="AQ234" s="12"/>
      <c r="AR234" s="12"/>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row>
    <row r="235" spans="1:67" ht="11.2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77"/>
      <c r="V235" s="77"/>
      <c r="W235" s="77"/>
      <c r="X235" s="77"/>
      <c r="Y235" s="77"/>
      <c r="Z235" s="77"/>
      <c r="AA235" s="77"/>
      <c r="AB235" s="77"/>
      <c r="AC235" s="77"/>
      <c r="AD235" s="77"/>
      <c r="AE235" s="77"/>
      <c r="AF235" s="77"/>
      <c r="AG235" s="77"/>
      <c r="AH235" s="12"/>
      <c r="AI235" s="77"/>
      <c r="AJ235" s="77"/>
      <c r="AK235" s="12"/>
      <c r="AL235" s="12"/>
      <c r="AM235" s="12"/>
      <c r="AN235" s="12"/>
      <c r="AO235" s="12"/>
      <c r="AP235" s="12"/>
      <c r="AQ235" s="12"/>
      <c r="AR235" s="12"/>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row>
    <row r="236" spans="1:67" ht="11.2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77"/>
      <c r="V236" s="77"/>
      <c r="W236" s="77"/>
      <c r="X236" s="77"/>
      <c r="Y236" s="77"/>
      <c r="Z236" s="77"/>
      <c r="AA236" s="77"/>
      <c r="AB236" s="77"/>
      <c r="AC236" s="77"/>
      <c r="AD236" s="77"/>
      <c r="AE236" s="77"/>
      <c r="AF236" s="77"/>
      <c r="AG236" s="77"/>
      <c r="AH236" s="12"/>
      <c r="AI236" s="77"/>
      <c r="AJ236" s="77"/>
      <c r="AK236" s="12"/>
      <c r="AL236" s="12"/>
      <c r="AM236" s="12"/>
      <c r="AN236" s="12"/>
      <c r="AO236" s="12"/>
      <c r="AP236" s="12"/>
      <c r="AQ236" s="12"/>
      <c r="AR236" s="12"/>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row>
    <row r="237" spans="1:67" ht="11.2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77"/>
      <c r="V237" s="77"/>
      <c r="W237" s="77"/>
      <c r="X237" s="77"/>
      <c r="Y237" s="77"/>
      <c r="Z237" s="77"/>
      <c r="AA237" s="77"/>
      <c r="AB237" s="77"/>
      <c r="AC237" s="77"/>
      <c r="AD237" s="77"/>
      <c r="AE237" s="77"/>
      <c r="AF237" s="77"/>
      <c r="AG237" s="77"/>
      <c r="AH237" s="12"/>
      <c r="AI237" s="77"/>
      <c r="AJ237" s="77"/>
      <c r="AK237" s="12"/>
      <c r="AL237" s="12"/>
      <c r="AM237" s="12"/>
      <c r="AN237" s="12"/>
      <c r="AO237" s="12"/>
      <c r="AP237" s="12"/>
      <c r="AQ237" s="12"/>
      <c r="AR237" s="12"/>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row>
    <row r="238" spans="1:67" ht="11.2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77"/>
      <c r="V238" s="77"/>
      <c r="W238" s="77"/>
      <c r="X238" s="77"/>
      <c r="Y238" s="77"/>
      <c r="Z238" s="77"/>
      <c r="AA238" s="77"/>
      <c r="AB238" s="77"/>
      <c r="AC238" s="77"/>
      <c r="AD238" s="77"/>
      <c r="AE238" s="77"/>
      <c r="AF238" s="77"/>
      <c r="AG238" s="77"/>
      <c r="AH238" s="12"/>
      <c r="AI238" s="77"/>
      <c r="AJ238" s="77"/>
      <c r="AK238" s="12"/>
      <c r="AL238" s="12"/>
      <c r="AM238" s="12"/>
      <c r="AN238" s="12"/>
      <c r="AO238" s="12"/>
      <c r="AP238" s="12"/>
      <c r="AQ238" s="12"/>
      <c r="AR238" s="12"/>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row>
    <row r="239" spans="1:67" ht="11.2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77"/>
      <c r="V239" s="77"/>
      <c r="W239" s="77"/>
      <c r="X239" s="77"/>
      <c r="Y239" s="77"/>
      <c r="Z239" s="77"/>
      <c r="AA239" s="77"/>
      <c r="AB239" s="77"/>
      <c r="AC239" s="77"/>
      <c r="AD239" s="77"/>
      <c r="AE239" s="77"/>
      <c r="AF239" s="77"/>
      <c r="AG239" s="77"/>
      <c r="AH239" s="12"/>
      <c r="AI239" s="77"/>
      <c r="AJ239" s="77"/>
      <c r="AK239" s="12"/>
      <c r="AL239" s="12"/>
      <c r="AM239" s="12"/>
      <c r="AN239" s="12"/>
      <c r="AO239" s="12"/>
      <c r="AP239" s="12"/>
      <c r="AQ239" s="12"/>
      <c r="AR239" s="12"/>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row>
    <row r="240" spans="1:67" ht="11.2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77"/>
      <c r="V240" s="77"/>
      <c r="W240" s="77"/>
      <c r="X240" s="77"/>
      <c r="Y240" s="77"/>
      <c r="Z240" s="77"/>
      <c r="AA240" s="77"/>
      <c r="AB240" s="77"/>
      <c r="AC240" s="77"/>
      <c r="AD240" s="77"/>
      <c r="AE240" s="77"/>
      <c r="AF240" s="77"/>
      <c r="AG240" s="77"/>
      <c r="AH240" s="12"/>
      <c r="AI240" s="77"/>
      <c r="AJ240" s="77"/>
      <c r="AK240" s="12"/>
      <c r="AL240" s="12"/>
      <c r="AM240" s="12"/>
      <c r="AN240" s="12"/>
      <c r="AO240" s="12"/>
      <c r="AP240" s="12"/>
      <c r="AQ240" s="12"/>
      <c r="AR240" s="12"/>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row>
    <row r="241" spans="1:67" ht="11.2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77"/>
      <c r="V241" s="77"/>
      <c r="W241" s="77"/>
      <c r="X241" s="77"/>
      <c r="Y241" s="77"/>
      <c r="Z241" s="77"/>
      <c r="AA241" s="77"/>
      <c r="AB241" s="77"/>
      <c r="AC241" s="77"/>
      <c r="AD241" s="77"/>
      <c r="AE241" s="77"/>
      <c r="AF241" s="77"/>
      <c r="AG241" s="77"/>
      <c r="AH241" s="12"/>
      <c r="AI241" s="77"/>
      <c r="AJ241" s="77"/>
      <c r="AK241" s="12"/>
      <c r="AL241" s="12"/>
      <c r="AM241" s="12"/>
      <c r="AN241" s="12"/>
      <c r="AO241" s="12"/>
      <c r="AP241" s="12"/>
      <c r="AQ241" s="12"/>
      <c r="AR241" s="12"/>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row>
    <row r="242" spans="1:67" ht="11.2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77"/>
      <c r="V242" s="77"/>
      <c r="W242" s="77"/>
      <c r="X242" s="77"/>
      <c r="Y242" s="77"/>
      <c r="Z242" s="77"/>
      <c r="AA242" s="77"/>
      <c r="AB242" s="77"/>
      <c r="AC242" s="77"/>
      <c r="AD242" s="77"/>
      <c r="AE242" s="77"/>
      <c r="AF242" s="77"/>
      <c r="AG242" s="77"/>
      <c r="AH242" s="12"/>
      <c r="AI242" s="77"/>
      <c r="AJ242" s="77"/>
      <c r="AK242" s="12"/>
      <c r="AL242" s="12"/>
      <c r="AM242" s="12"/>
      <c r="AN242" s="12"/>
      <c r="AO242" s="12"/>
      <c r="AP242" s="12"/>
      <c r="AQ242" s="12"/>
      <c r="AR242" s="12"/>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row>
    <row r="243" spans="1:67" ht="11.2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77"/>
      <c r="V243" s="77"/>
      <c r="W243" s="77"/>
      <c r="X243" s="77"/>
      <c r="Y243" s="77"/>
      <c r="Z243" s="77"/>
      <c r="AA243" s="77"/>
      <c r="AB243" s="77"/>
      <c r="AC243" s="77"/>
      <c r="AD243" s="77"/>
      <c r="AE243" s="77"/>
      <c r="AF243" s="77"/>
      <c r="AG243" s="77"/>
      <c r="AH243" s="12"/>
      <c r="AI243" s="77"/>
      <c r="AJ243" s="77"/>
      <c r="AK243" s="12"/>
      <c r="AL243" s="12"/>
      <c r="AM243" s="12"/>
      <c r="AN243" s="12"/>
      <c r="AO243" s="12"/>
      <c r="AP243" s="12"/>
      <c r="AQ243" s="12"/>
      <c r="AR243" s="12"/>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row>
    <row r="244" spans="1:67" ht="11.2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77"/>
      <c r="V244" s="77"/>
      <c r="W244" s="77"/>
      <c r="X244" s="77"/>
      <c r="Y244" s="77"/>
      <c r="Z244" s="77"/>
      <c r="AA244" s="77"/>
      <c r="AB244" s="77"/>
      <c r="AC244" s="77"/>
      <c r="AD244" s="77"/>
      <c r="AE244" s="77"/>
      <c r="AF244" s="77"/>
      <c r="AG244" s="77"/>
      <c r="AH244" s="12"/>
      <c r="AI244" s="77"/>
      <c r="AJ244" s="77"/>
      <c r="AK244" s="12"/>
      <c r="AL244" s="12"/>
      <c r="AM244" s="12"/>
      <c r="AN244" s="12"/>
      <c r="AO244" s="12"/>
      <c r="AP244" s="12"/>
      <c r="AQ244" s="12"/>
      <c r="AR244" s="12"/>
      <c r="AS244" s="77"/>
      <c r="AT244" s="77"/>
      <c r="AU244" s="77"/>
      <c r="AV244" s="77"/>
      <c r="AW244" s="77"/>
      <c r="AX244" s="77"/>
      <c r="AY244" s="77"/>
      <c r="AZ244" s="77"/>
      <c r="BA244" s="77"/>
      <c r="BB244" s="77"/>
      <c r="BC244" s="77"/>
      <c r="BD244" s="77"/>
      <c r="BE244" s="77"/>
      <c r="BF244" s="77"/>
      <c r="BG244" s="77"/>
      <c r="BH244" s="77"/>
      <c r="BI244" s="77"/>
      <c r="BJ244" s="77"/>
      <c r="BK244" s="77"/>
      <c r="BL244" s="77"/>
      <c r="BM244" s="77"/>
      <c r="BN244" s="77"/>
      <c r="BO244" s="77"/>
    </row>
    <row r="245" spans="1:67" ht="11.2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77"/>
      <c r="V245" s="77"/>
      <c r="W245" s="77"/>
      <c r="X245" s="77"/>
      <c r="Y245" s="77"/>
      <c r="Z245" s="77"/>
      <c r="AA245" s="77"/>
      <c r="AB245" s="77"/>
      <c r="AC245" s="77"/>
      <c r="AD245" s="77"/>
      <c r="AE245" s="77"/>
      <c r="AF245" s="77"/>
      <c r="AG245" s="77"/>
      <c r="AH245" s="12"/>
      <c r="AI245" s="77"/>
      <c r="AJ245" s="77"/>
      <c r="AK245" s="12"/>
      <c r="AL245" s="12"/>
      <c r="AM245" s="12"/>
      <c r="AN245" s="12"/>
      <c r="AO245" s="12"/>
      <c r="AP245" s="12"/>
      <c r="AQ245" s="12"/>
      <c r="AR245" s="12"/>
      <c r="AS245" s="77"/>
      <c r="AT245" s="77"/>
      <c r="AU245" s="77"/>
      <c r="AV245" s="77"/>
      <c r="AW245" s="77"/>
      <c r="AX245" s="77"/>
      <c r="AY245" s="77"/>
      <c r="AZ245" s="77"/>
      <c r="BA245" s="77"/>
      <c r="BB245" s="77"/>
      <c r="BC245" s="77"/>
      <c r="BD245" s="77"/>
      <c r="BE245" s="77"/>
      <c r="BF245" s="77"/>
      <c r="BG245" s="77"/>
      <c r="BH245" s="77"/>
      <c r="BI245" s="77"/>
      <c r="BJ245" s="77"/>
      <c r="BK245" s="77"/>
      <c r="BL245" s="77"/>
      <c r="BM245" s="77"/>
      <c r="BN245" s="77"/>
      <c r="BO245" s="77"/>
    </row>
    <row r="246" spans="1:67" ht="11.2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77"/>
      <c r="V246" s="77"/>
      <c r="W246" s="77"/>
      <c r="X246" s="77"/>
      <c r="Y246" s="77"/>
      <c r="Z246" s="77"/>
      <c r="AA246" s="77"/>
      <c r="AB246" s="77"/>
      <c r="AC246" s="77"/>
      <c r="AD246" s="77"/>
      <c r="AE246" s="77"/>
      <c r="AF246" s="77"/>
      <c r="AG246" s="77"/>
      <c r="AH246" s="12"/>
      <c r="AI246" s="77"/>
      <c r="AJ246" s="77"/>
      <c r="AK246" s="12"/>
      <c r="AL246" s="12"/>
      <c r="AM246" s="12"/>
      <c r="AN246" s="12"/>
      <c r="AO246" s="12"/>
      <c r="AP246" s="12"/>
      <c r="AQ246" s="12"/>
      <c r="AR246" s="12"/>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row>
    <row r="247" spans="1:67" ht="11.2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77"/>
      <c r="V247" s="77"/>
      <c r="W247" s="77"/>
      <c r="X247" s="77"/>
      <c r="Y247" s="77"/>
      <c r="Z247" s="77"/>
      <c r="AA247" s="77"/>
      <c r="AB247" s="77"/>
      <c r="AC247" s="77"/>
      <c r="AD247" s="77"/>
      <c r="AE247" s="77"/>
      <c r="AF247" s="77"/>
      <c r="AG247" s="77"/>
      <c r="AH247" s="12"/>
      <c r="AI247" s="77"/>
      <c r="AJ247" s="77"/>
      <c r="AK247" s="12"/>
      <c r="AL247" s="12"/>
      <c r="AM247" s="12"/>
      <c r="AN247" s="12"/>
      <c r="AO247" s="12"/>
      <c r="AP247" s="12"/>
      <c r="AQ247" s="12"/>
      <c r="AR247" s="12"/>
      <c r="AS247" s="77"/>
      <c r="AT247" s="77"/>
      <c r="AU247" s="77"/>
      <c r="AV247" s="77"/>
      <c r="AW247" s="77"/>
      <c r="AX247" s="77"/>
      <c r="AY247" s="77"/>
      <c r="AZ247" s="77"/>
      <c r="BA247" s="77"/>
      <c r="BB247" s="77"/>
      <c r="BC247" s="77"/>
      <c r="BD247" s="77"/>
      <c r="BE247" s="77"/>
      <c r="BF247" s="77"/>
      <c r="BG247" s="77"/>
      <c r="BH247" s="77"/>
      <c r="BI247" s="77"/>
      <c r="BJ247" s="77"/>
      <c r="BK247" s="77"/>
      <c r="BL247" s="77"/>
      <c r="BM247" s="77"/>
      <c r="BN247" s="77"/>
      <c r="BO247" s="77"/>
    </row>
    <row r="248" spans="1:67" ht="11.2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77"/>
      <c r="V248" s="77"/>
      <c r="W248" s="77"/>
      <c r="X248" s="77"/>
      <c r="Y248" s="77"/>
      <c r="Z248" s="77"/>
      <c r="AA248" s="77"/>
      <c r="AB248" s="77"/>
      <c r="AC248" s="77"/>
      <c r="AD248" s="77"/>
      <c r="AE248" s="77"/>
      <c r="AF248" s="77"/>
      <c r="AG248" s="77"/>
      <c r="AH248" s="12"/>
      <c r="AI248" s="77"/>
      <c r="AJ248" s="77"/>
      <c r="AK248" s="12"/>
      <c r="AL248" s="12"/>
      <c r="AM248" s="12"/>
      <c r="AN248" s="12"/>
      <c r="AO248" s="12"/>
      <c r="AP248" s="12"/>
      <c r="AQ248" s="12"/>
      <c r="AR248" s="12"/>
      <c r="AS248" s="77"/>
      <c r="AT248" s="77"/>
      <c r="AU248" s="77"/>
      <c r="AV248" s="77"/>
      <c r="AW248" s="77"/>
      <c r="AX248" s="77"/>
      <c r="AY248" s="77"/>
      <c r="AZ248" s="77"/>
      <c r="BA248" s="77"/>
      <c r="BB248" s="77"/>
      <c r="BC248" s="77"/>
      <c r="BD248" s="77"/>
      <c r="BE248" s="77"/>
      <c r="BF248" s="77"/>
      <c r="BG248" s="77"/>
      <c r="BH248" s="77"/>
      <c r="BI248" s="77"/>
      <c r="BJ248" s="77"/>
      <c r="BK248" s="77"/>
      <c r="BL248" s="77"/>
      <c r="BM248" s="77"/>
      <c r="BN248" s="77"/>
      <c r="BO248" s="77"/>
    </row>
    <row r="249" spans="1:67" ht="11.2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77"/>
      <c r="V249" s="77"/>
      <c r="W249" s="77"/>
      <c r="X249" s="77"/>
      <c r="Y249" s="77"/>
      <c r="Z249" s="77"/>
      <c r="AA249" s="77"/>
      <c r="AB249" s="77"/>
      <c r="AC249" s="77"/>
      <c r="AD249" s="77"/>
      <c r="AE249" s="77"/>
      <c r="AF249" s="77"/>
      <c r="AG249" s="77"/>
      <c r="AH249" s="12"/>
      <c r="AI249" s="77"/>
      <c r="AJ249" s="77"/>
      <c r="AK249" s="12"/>
      <c r="AL249" s="12"/>
      <c r="AM249" s="12"/>
      <c r="AN249" s="12"/>
      <c r="AO249" s="12"/>
      <c r="AP249" s="12"/>
      <c r="AQ249" s="12"/>
      <c r="AR249" s="12"/>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row>
    <row r="250" spans="1:67" ht="11.2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77"/>
      <c r="V250" s="77"/>
      <c r="W250" s="77"/>
      <c r="X250" s="77"/>
      <c r="Y250" s="77"/>
      <c r="Z250" s="77"/>
      <c r="AA250" s="77"/>
      <c r="AB250" s="77"/>
      <c r="AC250" s="77"/>
      <c r="AD250" s="77"/>
      <c r="AE250" s="77"/>
      <c r="AF250" s="77"/>
      <c r="AG250" s="77"/>
      <c r="AH250" s="12"/>
      <c r="AI250" s="77"/>
      <c r="AJ250" s="77"/>
      <c r="AK250" s="12"/>
      <c r="AL250" s="12"/>
      <c r="AM250" s="12"/>
      <c r="AN250" s="12"/>
      <c r="AO250" s="12"/>
      <c r="AP250" s="12"/>
      <c r="AQ250" s="12"/>
      <c r="AR250" s="12"/>
      <c r="AS250" s="77"/>
      <c r="AT250" s="77"/>
      <c r="AU250" s="77"/>
      <c r="AV250" s="77"/>
      <c r="AW250" s="77"/>
      <c r="AX250" s="77"/>
      <c r="AY250" s="77"/>
      <c r="AZ250" s="77"/>
      <c r="BA250" s="77"/>
      <c r="BB250" s="77"/>
      <c r="BC250" s="77"/>
      <c r="BD250" s="77"/>
      <c r="BE250" s="77"/>
      <c r="BF250" s="77"/>
      <c r="BG250" s="77"/>
      <c r="BH250" s="77"/>
      <c r="BI250" s="77"/>
      <c r="BJ250" s="77"/>
      <c r="BK250" s="77"/>
      <c r="BL250" s="77"/>
      <c r="BM250" s="77"/>
      <c r="BN250" s="77"/>
      <c r="BO250" s="77"/>
    </row>
    <row r="251" spans="1:67" ht="11.2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77"/>
      <c r="V251" s="77"/>
      <c r="W251" s="77"/>
      <c r="X251" s="77"/>
      <c r="Y251" s="77"/>
      <c r="Z251" s="77"/>
      <c r="AA251" s="77"/>
      <c r="AB251" s="77"/>
      <c r="AC251" s="77"/>
      <c r="AD251" s="77"/>
      <c r="AE251" s="77"/>
      <c r="AF251" s="77"/>
      <c r="AG251" s="77"/>
      <c r="AH251" s="12"/>
      <c r="AI251" s="77"/>
      <c r="AJ251" s="77"/>
      <c r="AK251" s="12"/>
      <c r="AL251" s="12"/>
      <c r="AM251" s="12"/>
      <c r="AN251" s="12"/>
      <c r="AO251" s="12"/>
      <c r="AP251" s="12"/>
      <c r="AQ251" s="12"/>
      <c r="AR251" s="12"/>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row>
    <row r="252" spans="1:67" ht="11.2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77"/>
      <c r="V252" s="77"/>
      <c r="W252" s="77"/>
      <c r="X252" s="77"/>
      <c r="Y252" s="77"/>
      <c r="Z252" s="77"/>
      <c r="AA252" s="77"/>
      <c r="AB252" s="77"/>
      <c r="AC252" s="77"/>
      <c r="AD252" s="77"/>
      <c r="AE252" s="77"/>
      <c r="AF252" s="77"/>
      <c r="AG252" s="77"/>
      <c r="AH252" s="12"/>
      <c r="AI252" s="77"/>
      <c r="AJ252" s="77"/>
      <c r="AK252" s="12"/>
      <c r="AL252" s="12"/>
      <c r="AM252" s="12"/>
      <c r="AN252" s="12"/>
      <c r="AO252" s="12"/>
      <c r="AP252" s="12"/>
      <c r="AQ252" s="12"/>
      <c r="AR252" s="12"/>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row>
    <row r="253" spans="1:67" ht="11.2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77"/>
      <c r="V253" s="77"/>
      <c r="W253" s="77"/>
      <c r="X253" s="77"/>
      <c r="Y253" s="77"/>
      <c r="Z253" s="77"/>
      <c r="AA253" s="77"/>
      <c r="AB253" s="77"/>
      <c r="AC253" s="77"/>
      <c r="AD253" s="77"/>
      <c r="AE253" s="77"/>
      <c r="AF253" s="77"/>
      <c r="AG253" s="77"/>
      <c r="AH253" s="12"/>
      <c r="AI253" s="77"/>
      <c r="AJ253" s="77"/>
      <c r="AK253" s="12"/>
      <c r="AL253" s="12"/>
      <c r="AM253" s="12"/>
      <c r="AN253" s="12"/>
      <c r="AO253" s="12"/>
      <c r="AP253" s="12"/>
      <c r="AQ253" s="12"/>
      <c r="AR253" s="12"/>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row>
    <row r="254" spans="1:67" ht="11.2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77"/>
      <c r="V254" s="77"/>
      <c r="W254" s="77"/>
      <c r="X254" s="77"/>
      <c r="Y254" s="77"/>
      <c r="Z254" s="77"/>
      <c r="AA254" s="77"/>
      <c r="AB254" s="77"/>
      <c r="AC254" s="77"/>
      <c r="AD254" s="77"/>
      <c r="AE254" s="77"/>
      <c r="AF254" s="77"/>
      <c r="AG254" s="77"/>
      <c r="AH254" s="12"/>
      <c r="AI254" s="77"/>
      <c r="AJ254" s="77"/>
      <c r="AK254" s="12"/>
      <c r="AL254" s="12"/>
      <c r="AM254" s="12"/>
      <c r="AN254" s="12"/>
      <c r="AO254" s="12"/>
      <c r="AP254" s="12"/>
      <c r="AQ254" s="12"/>
      <c r="AR254" s="12"/>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row>
    <row r="255" spans="1:67" ht="11.2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77"/>
      <c r="V255" s="77"/>
      <c r="W255" s="77"/>
      <c r="X255" s="77"/>
      <c r="Y255" s="77"/>
      <c r="Z255" s="77"/>
      <c r="AA255" s="77"/>
      <c r="AB255" s="77"/>
      <c r="AC255" s="77"/>
      <c r="AD255" s="77"/>
      <c r="AE255" s="77"/>
      <c r="AF255" s="77"/>
      <c r="AG255" s="77"/>
      <c r="AH255" s="12"/>
      <c r="AI255" s="77"/>
      <c r="AJ255" s="77"/>
      <c r="AK255" s="12"/>
      <c r="AL255" s="12"/>
      <c r="AM255" s="12"/>
      <c r="AN255" s="12"/>
      <c r="AO255" s="12"/>
      <c r="AP255" s="12"/>
      <c r="AQ255" s="12"/>
      <c r="AR255" s="12"/>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row>
    <row r="256" spans="1:67" ht="11.2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77"/>
      <c r="V256" s="77"/>
      <c r="W256" s="77"/>
      <c r="X256" s="77"/>
      <c r="Y256" s="77"/>
      <c r="Z256" s="77"/>
      <c r="AA256" s="77"/>
      <c r="AB256" s="77"/>
      <c r="AC256" s="77"/>
      <c r="AD256" s="77"/>
      <c r="AE256" s="77"/>
      <c r="AF256" s="77"/>
      <c r="AG256" s="77"/>
      <c r="AH256" s="12"/>
      <c r="AI256" s="77"/>
      <c r="AJ256" s="77"/>
      <c r="AK256" s="12"/>
      <c r="AL256" s="12"/>
      <c r="AM256" s="12"/>
      <c r="AN256" s="12"/>
      <c r="AO256" s="12"/>
      <c r="AP256" s="12"/>
      <c r="AQ256" s="12"/>
      <c r="AR256" s="12"/>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row>
    <row r="257" spans="1:67" ht="11.2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77"/>
      <c r="V257" s="77"/>
      <c r="W257" s="77"/>
      <c r="X257" s="77"/>
      <c r="Y257" s="77"/>
      <c r="Z257" s="77"/>
      <c r="AA257" s="77"/>
      <c r="AB257" s="77"/>
      <c r="AC257" s="77"/>
      <c r="AD257" s="77"/>
      <c r="AE257" s="77"/>
      <c r="AF257" s="77"/>
      <c r="AG257" s="77"/>
      <c r="AH257" s="12"/>
      <c r="AI257" s="77"/>
      <c r="AJ257" s="77"/>
      <c r="AK257" s="12"/>
      <c r="AL257" s="12"/>
      <c r="AM257" s="12"/>
      <c r="AN257" s="12"/>
      <c r="AO257" s="12"/>
      <c r="AP257" s="12"/>
      <c r="AQ257" s="12"/>
      <c r="AR257" s="12"/>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row>
    <row r="258" spans="1:67" ht="11.2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77"/>
      <c r="V258" s="77"/>
      <c r="W258" s="77"/>
      <c r="X258" s="77"/>
      <c r="Y258" s="77"/>
      <c r="Z258" s="77"/>
      <c r="AA258" s="77"/>
      <c r="AB258" s="77"/>
      <c r="AC258" s="77"/>
      <c r="AD258" s="77"/>
      <c r="AE258" s="77"/>
      <c r="AF258" s="77"/>
      <c r="AG258" s="77"/>
      <c r="AH258" s="12"/>
      <c r="AI258" s="77"/>
      <c r="AJ258" s="77"/>
      <c r="AK258" s="12"/>
      <c r="AL258" s="12"/>
      <c r="AM258" s="12"/>
      <c r="AN258" s="12"/>
      <c r="AO258" s="12"/>
      <c r="AP258" s="12"/>
      <c r="AQ258" s="12"/>
      <c r="AR258" s="12"/>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row>
    <row r="259" spans="1:67" ht="11.2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77"/>
      <c r="V259" s="77"/>
      <c r="W259" s="77"/>
      <c r="X259" s="77"/>
      <c r="Y259" s="77"/>
      <c r="Z259" s="77"/>
      <c r="AA259" s="77"/>
      <c r="AB259" s="77"/>
      <c r="AC259" s="77"/>
      <c r="AD259" s="77"/>
      <c r="AE259" s="77"/>
      <c r="AF259" s="77"/>
      <c r="AG259" s="77"/>
      <c r="AH259" s="12"/>
      <c r="AI259" s="77"/>
      <c r="AJ259" s="77"/>
      <c r="AK259" s="12"/>
      <c r="AL259" s="12"/>
      <c r="AM259" s="12"/>
      <c r="AN259" s="12"/>
      <c r="AO259" s="12"/>
      <c r="AP259" s="12"/>
      <c r="AQ259" s="12"/>
      <c r="AR259" s="12"/>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row>
    <row r="260" spans="1:67" ht="11.2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77"/>
      <c r="V260" s="77"/>
      <c r="W260" s="77"/>
      <c r="X260" s="77"/>
      <c r="Y260" s="77"/>
      <c r="Z260" s="77"/>
      <c r="AA260" s="77"/>
      <c r="AB260" s="77"/>
      <c r="AC260" s="77"/>
      <c r="AD260" s="77"/>
      <c r="AE260" s="77"/>
      <c r="AF260" s="77"/>
      <c r="AG260" s="77"/>
      <c r="AH260" s="12"/>
      <c r="AI260" s="77"/>
      <c r="AJ260" s="77"/>
      <c r="AK260" s="12"/>
      <c r="AL260" s="12"/>
      <c r="AM260" s="12"/>
      <c r="AN260" s="12"/>
      <c r="AO260" s="12"/>
      <c r="AP260" s="12"/>
      <c r="AQ260" s="12"/>
      <c r="AR260" s="12"/>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row>
    <row r="261" spans="1:67" ht="11.2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77"/>
      <c r="V261" s="77"/>
      <c r="W261" s="77"/>
      <c r="X261" s="77"/>
      <c r="Y261" s="77"/>
      <c r="Z261" s="77"/>
      <c r="AA261" s="77"/>
      <c r="AB261" s="77"/>
      <c r="AC261" s="77"/>
      <c r="AD261" s="77"/>
      <c r="AE261" s="77"/>
      <c r="AF261" s="77"/>
      <c r="AG261" s="77"/>
      <c r="AH261" s="12"/>
      <c r="AI261" s="77"/>
      <c r="AJ261" s="77"/>
      <c r="AK261" s="12"/>
      <c r="AL261" s="12"/>
      <c r="AM261" s="12"/>
      <c r="AN261" s="12"/>
      <c r="AO261" s="12"/>
      <c r="AP261" s="12"/>
      <c r="AQ261" s="12"/>
      <c r="AR261" s="12"/>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row>
    <row r="262" spans="1:67" ht="11.2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77"/>
      <c r="V262" s="77"/>
      <c r="W262" s="77"/>
      <c r="X262" s="77"/>
      <c r="Y262" s="77"/>
      <c r="Z262" s="77"/>
      <c r="AA262" s="77"/>
      <c r="AB262" s="77"/>
      <c r="AC262" s="77"/>
      <c r="AD262" s="77"/>
      <c r="AE262" s="77"/>
      <c r="AF262" s="77"/>
      <c r="AG262" s="77"/>
      <c r="AH262" s="12"/>
      <c r="AI262" s="77"/>
      <c r="AJ262" s="77"/>
      <c r="AK262" s="12"/>
      <c r="AL262" s="12"/>
      <c r="AM262" s="12"/>
      <c r="AN262" s="12"/>
      <c r="AO262" s="12"/>
      <c r="AP262" s="12"/>
      <c r="AQ262" s="12"/>
      <c r="AR262" s="12"/>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row>
    <row r="263" spans="1:67" ht="11.2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77"/>
      <c r="V263" s="77"/>
      <c r="W263" s="77"/>
      <c r="X263" s="77"/>
      <c r="Y263" s="77"/>
      <c r="Z263" s="77"/>
      <c r="AA263" s="77"/>
      <c r="AB263" s="77"/>
      <c r="AC263" s="77"/>
      <c r="AD263" s="77"/>
      <c r="AE263" s="77"/>
      <c r="AF263" s="77"/>
      <c r="AG263" s="77"/>
      <c r="AH263" s="12"/>
      <c r="AI263" s="77"/>
      <c r="AJ263" s="77"/>
      <c r="AK263" s="12"/>
      <c r="AL263" s="12"/>
      <c r="AM263" s="12"/>
      <c r="AN263" s="12"/>
      <c r="AO263" s="12"/>
      <c r="AP263" s="12"/>
      <c r="AQ263" s="12"/>
      <c r="AR263" s="12"/>
      <c r="AS263" s="77"/>
      <c r="AT263" s="77"/>
      <c r="AU263" s="77"/>
      <c r="AV263" s="77"/>
      <c r="AW263" s="77"/>
      <c r="AX263" s="77"/>
      <c r="AY263" s="77"/>
      <c r="AZ263" s="77"/>
      <c r="BA263" s="77"/>
      <c r="BB263" s="77"/>
      <c r="BC263" s="77"/>
      <c r="BD263" s="77"/>
      <c r="BE263" s="77"/>
      <c r="BF263" s="77"/>
      <c r="BG263" s="77"/>
      <c r="BH263" s="77"/>
      <c r="BI263" s="77"/>
      <c r="BJ263" s="77"/>
      <c r="BK263" s="77"/>
      <c r="BL263" s="77"/>
      <c r="BM263" s="77"/>
      <c r="BN263" s="77"/>
      <c r="BO263" s="77"/>
    </row>
    <row r="264" spans="1:67" ht="11.2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77"/>
      <c r="V264" s="77"/>
      <c r="W264" s="77"/>
      <c r="X264" s="77"/>
      <c r="Y264" s="77"/>
      <c r="Z264" s="77"/>
      <c r="AA264" s="77"/>
      <c r="AB264" s="77"/>
      <c r="AC264" s="77"/>
      <c r="AD264" s="77"/>
      <c r="AE264" s="77"/>
      <c r="AF264" s="77"/>
      <c r="AG264" s="77"/>
      <c r="AH264" s="12"/>
      <c r="AI264" s="77"/>
      <c r="AJ264" s="77"/>
      <c r="AK264" s="12"/>
      <c r="AL264" s="12"/>
      <c r="AM264" s="12"/>
      <c r="AN264" s="12"/>
      <c r="AO264" s="12"/>
      <c r="AP264" s="12"/>
      <c r="AQ264" s="12"/>
      <c r="AR264" s="12"/>
      <c r="AS264" s="77"/>
      <c r="AT264" s="77"/>
      <c r="AU264" s="77"/>
      <c r="AV264" s="77"/>
      <c r="AW264" s="77"/>
      <c r="AX264" s="77"/>
      <c r="AY264" s="77"/>
      <c r="AZ264" s="77"/>
      <c r="BA264" s="77"/>
      <c r="BB264" s="77"/>
      <c r="BC264" s="77"/>
      <c r="BD264" s="77"/>
      <c r="BE264" s="77"/>
      <c r="BF264" s="77"/>
      <c r="BG264" s="77"/>
      <c r="BH264" s="77"/>
      <c r="BI264" s="77"/>
      <c r="BJ264" s="77"/>
      <c r="BK264" s="77"/>
      <c r="BL264" s="77"/>
      <c r="BM264" s="77"/>
      <c r="BN264" s="77"/>
      <c r="BO264" s="77"/>
    </row>
    <row r="265" spans="1:67" ht="11.2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77"/>
      <c r="V265" s="77"/>
      <c r="W265" s="77"/>
      <c r="X265" s="77"/>
      <c r="Y265" s="77"/>
      <c r="Z265" s="77"/>
      <c r="AA265" s="77"/>
      <c r="AB265" s="77"/>
      <c r="AC265" s="77"/>
      <c r="AD265" s="77"/>
      <c r="AE265" s="77"/>
      <c r="AF265" s="77"/>
      <c r="AG265" s="77"/>
      <c r="AH265" s="12"/>
      <c r="AI265" s="77"/>
      <c r="AJ265" s="77"/>
      <c r="AK265" s="12"/>
      <c r="AL265" s="12"/>
      <c r="AM265" s="12"/>
      <c r="AN265" s="12"/>
      <c r="AO265" s="12"/>
      <c r="AP265" s="12"/>
      <c r="AQ265" s="12"/>
      <c r="AR265" s="12"/>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row>
    <row r="266" spans="1:67" ht="11.2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77"/>
      <c r="V266" s="77"/>
      <c r="W266" s="77"/>
      <c r="X266" s="77"/>
      <c r="Y266" s="77"/>
      <c r="Z266" s="77"/>
      <c r="AA266" s="77"/>
      <c r="AB266" s="77"/>
      <c r="AC266" s="77"/>
      <c r="AD266" s="77"/>
      <c r="AE266" s="77"/>
      <c r="AF266" s="77"/>
      <c r="AG266" s="77"/>
      <c r="AH266" s="12"/>
      <c r="AI266" s="77"/>
      <c r="AJ266" s="77"/>
      <c r="AK266" s="12"/>
      <c r="AL266" s="12"/>
      <c r="AM266" s="12"/>
      <c r="AN266" s="12"/>
      <c r="AO266" s="12"/>
      <c r="AP266" s="12"/>
      <c r="AQ266" s="12"/>
      <c r="AR266" s="12"/>
      <c r="AS266" s="77"/>
      <c r="AT266" s="77"/>
      <c r="AU266" s="77"/>
      <c r="AV266" s="77"/>
      <c r="AW266" s="77"/>
      <c r="AX266" s="77"/>
      <c r="AY266" s="77"/>
      <c r="AZ266" s="77"/>
      <c r="BA266" s="77"/>
      <c r="BB266" s="77"/>
      <c r="BC266" s="77"/>
      <c r="BD266" s="77"/>
      <c r="BE266" s="77"/>
      <c r="BF266" s="77"/>
      <c r="BG266" s="77"/>
      <c r="BH266" s="77"/>
      <c r="BI266" s="77"/>
      <c r="BJ266" s="77"/>
      <c r="BK266" s="77"/>
      <c r="BL266" s="77"/>
      <c r="BM266" s="77"/>
      <c r="BN266" s="77"/>
      <c r="BO266" s="77"/>
    </row>
    <row r="267" spans="1:67" ht="11.2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77"/>
      <c r="V267" s="77"/>
      <c r="W267" s="77"/>
      <c r="X267" s="77"/>
      <c r="Y267" s="77"/>
      <c r="Z267" s="77"/>
      <c r="AA267" s="77"/>
      <c r="AB267" s="77"/>
      <c r="AC267" s="77"/>
      <c r="AD267" s="77"/>
      <c r="AE267" s="77"/>
      <c r="AF267" s="77"/>
      <c r="AG267" s="77"/>
      <c r="AH267" s="12"/>
      <c r="AI267" s="77"/>
      <c r="AJ267" s="77"/>
      <c r="AK267" s="12"/>
      <c r="AL267" s="12"/>
      <c r="AM267" s="12"/>
      <c r="AN267" s="12"/>
      <c r="AO267" s="12"/>
      <c r="AP267" s="12"/>
      <c r="AQ267" s="12"/>
      <c r="AR267" s="12"/>
      <c r="AS267" s="77"/>
      <c r="AT267" s="77"/>
      <c r="AU267" s="77"/>
      <c r="AV267" s="77"/>
      <c r="AW267" s="77"/>
      <c r="AX267" s="77"/>
      <c r="AY267" s="77"/>
      <c r="AZ267" s="77"/>
      <c r="BA267" s="77"/>
      <c r="BB267" s="77"/>
      <c r="BC267" s="77"/>
      <c r="BD267" s="77"/>
      <c r="BE267" s="77"/>
      <c r="BF267" s="77"/>
      <c r="BG267" s="77"/>
      <c r="BH267" s="77"/>
      <c r="BI267" s="77"/>
      <c r="BJ267" s="77"/>
      <c r="BK267" s="77"/>
      <c r="BL267" s="77"/>
      <c r="BM267" s="77"/>
      <c r="BN267" s="77"/>
      <c r="BO267" s="77"/>
    </row>
    <row r="268" spans="1:67" ht="11.2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77"/>
      <c r="V268" s="77"/>
      <c r="W268" s="77"/>
      <c r="X268" s="77"/>
      <c r="Y268" s="77"/>
      <c r="Z268" s="77"/>
      <c r="AA268" s="77"/>
      <c r="AB268" s="77"/>
      <c r="AC268" s="77"/>
      <c r="AD268" s="77"/>
      <c r="AE268" s="77"/>
      <c r="AF268" s="77"/>
      <c r="AG268" s="77"/>
      <c r="AH268" s="12"/>
      <c r="AI268" s="77"/>
      <c r="AJ268" s="77"/>
      <c r="AK268" s="12"/>
      <c r="AL268" s="12"/>
      <c r="AM268" s="12"/>
      <c r="AN268" s="12"/>
      <c r="AO268" s="12"/>
      <c r="AP268" s="12"/>
      <c r="AQ268" s="12"/>
      <c r="AR268" s="12"/>
      <c r="AS268" s="77"/>
      <c r="AT268" s="77"/>
      <c r="AU268" s="77"/>
      <c r="AV268" s="77"/>
      <c r="AW268" s="77"/>
      <c r="AX268" s="77"/>
      <c r="AY268" s="77"/>
      <c r="AZ268" s="77"/>
      <c r="BA268" s="77"/>
      <c r="BB268" s="77"/>
      <c r="BC268" s="77"/>
      <c r="BD268" s="77"/>
      <c r="BE268" s="77"/>
      <c r="BF268" s="77"/>
      <c r="BG268" s="77"/>
      <c r="BH268" s="77"/>
      <c r="BI268" s="77"/>
      <c r="BJ268" s="77"/>
      <c r="BK268" s="77"/>
      <c r="BL268" s="77"/>
      <c r="BM268" s="77"/>
      <c r="BN268" s="77"/>
      <c r="BO268" s="77"/>
    </row>
    <row r="269" spans="1:67" ht="11.2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77"/>
      <c r="V269" s="77"/>
      <c r="W269" s="77"/>
      <c r="X269" s="77"/>
      <c r="Y269" s="77"/>
      <c r="Z269" s="77"/>
      <c r="AA269" s="77"/>
      <c r="AB269" s="77"/>
      <c r="AC269" s="77"/>
      <c r="AD269" s="77"/>
      <c r="AE269" s="77"/>
      <c r="AF269" s="77"/>
      <c r="AG269" s="77"/>
      <c r="AH269" s="12"/>
      <c r="AI269" s="77"/>
      <c r="AJ269" s="77"/>
      <c r="AK269" s="12"/>
      <c r="AL269" s="12"/>
      <c r="AM269" s="12"/>
      <c r="AN269" s="12"/>
      <c r="AO269" s="12"/>
      <c r="AP269" s="12"/>
      <c r="AQ269" s="12"/>
      <c r="AR269" s="12"/>
      <c r="AS269" s="77"/>
      <c r="AT269" s="77"/>
      <c r="AU269" s="77"/>
      <c r="AV269" s="77"/>
      <c r="AW269" s="77"/>
      <c r="AX269" s="77"/>
      <c r="AY269" s="77"/>
      <c r="AZ269" s="77"/>
      <c r="BA269" s="77"/>
      <c r="BB269" s="77"/>
      <c r="BC269" s="77"/>
      <c r="BD269" s="77"/>
      <c r="BE269" s="77"/>
      <c r="BF269" s="77"/>
      <c r="BG269" s="77"/>
      <c r="BH269" s="77"/>
      <c r="BI269" s="77"/>
      <c r="BJ269" s="77"/>
      <c r="BK269" s="77"/>
      <c r="BL269" s="77"/>
      <c r="BM269" s="77"/>
      <c r="BN269" s="77"/>
      <c r="BO269" s="77"/>
    </row>
    <row r="270" spans="1:67" ht="11.2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77"/>
      <c r="V270" s="77"/>
      <c r="W270" s="77"/>
      <c r="X270" s="77"/>
      <c r="Y270" s="77"/>
      <c r="Z270" s="77"/>
      <c r="AA270" s="77"/>
      <c r="AB270" s="77"/>
      <c r="AC270" s="77"/>
      <c r="AD270" s="77"/>
      <c r="AE270" s="77"/>
      <c r="AF270" s="77"/>
      <c r="AG270" s="77"/>
      <c r="AH270" s="12"/>
      <c r="AI270" s="77"/>
      <c r="AJ270" s="77"/>
      <c r="AK270" s="12"/>
      <c r="AL270" s="12"/>
      <c r="AM270" s="12"/>
      <c r="AN270" s="12"/>
      <c r="AO270" s="12"/>
      <c r="AP270" s="12"/>
      <c r="AQ270" s="12"/>
      <c r="AR270" s="12"/>
      <c r="AS270" s="77"/>
      <c r="AT270" s="77"/>
      <c r="AU270" s="77"/>
      <c r="AV270" s="77"/>
      <c r="AW270" s="77"/>
      <c r="AX270" s="77"/>
      <c r="AY270" s="77"/>
      <c r="AZ270" s="77"/>
      <c r="BA270" s="77"/>
      <c r="BB270" s="77"/>
      <c r="BC270" s="77"/>
      <c r="BD270" s="77"/>
      <c r="BE270" s="77"/>
      <c r="BF270" s="77"/>
      <c r="BG270" s="77"/>
      <c r="BH270" s="77"/>
      <c r="BI270" s="77"/>
      <c r="BJ270" s="77"/>
      <c r="BK270" s="77"/>
      <c r="BL270" s="77"/>
      <c r="BM270" s="77"/>
      <c r="BN270" s="77"/>
      <c r="BO270" s="77"/>
    </row>
    <row r="271" spans="1:67" ht="11.2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77"/>
      <c r="V271" s="77"/>
      <c r="W271" s="77"/>
      <c r="X271" s="77"/>
      <c r="Y271" s="77"/>
      <c r="Z271" s="77"/>
      <c r="AA271" s="77"/>
      <c r="AB271" s="77"/>
      <c r="AC271" s="77"/>
      <c r="AD271" s="77"/>
      <c r="AE271" s="77"/>
      <c r="AF271" s="77"/>
      <c r="AG271" s="77"/>
      <c r="AH271" s="12"/>
      <c r="AI271" s="77"/>
      <c r="AJ271" s="77"/>
      <c r="AK271" s="12"/>
      <c r="AL271" s="12"/>
      <c r="AM271" s="12"/>
      <c r="AN271" s="12"/>
      <c r="AO271" s="12"/>
      <c r="AP271" s="12"/>
      <c r="AQ271" s="12"/>
      <c r="AR271" s="12"/>
      <c r="AS271" s="77"/>
      <c r="AT271" s="77"/>
      <c r="AU271" s="77"/>
      <c r="AV271" s="77"/>
      <c r="AW271" s="77"/>
      <c r="AX271" s="77"/>
      <c r="AY271" s="77"/>
      <c r="AZ271" s="77"/>
      <c r="BA271" s="77"/>
      <c r="BB271" s="77"/>
      <c r="BC271" s="77"/>
      <c r="BD271" s="77"/>
      <c r="BE271" s="77"/>
      <c r="BF271" s="77"/>
      <c r="BG271" s="77"/>
      <c r="BH271" s="77"/>
      <c r="BI271" s="77"/>
      <c r="BJ271" s="77"/>
      <c r="BK271" s="77"/>
      <c r="BL271" s="77"/>
      <c r="BM271" s="77"/>
      <c r="BN271" s="77"/>
      <c r="BO271" s="77"/>
    </row>
    <row r="272" spans="1:67" ht="11.2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77"/>
      <c r="V272" s="77"/>
      <c r="W272" s="77"/>
      <c r="X272" s="77"/>
      <c r="Y272" s="77"/>
      <c r="Z272" s="77"/>
      <c r="AA272" s="77"/>
      <c r="AB272" s="77"/>
      <c r="AC272" s="77"/>
      <c r="AD272" s="77"/>
      <c r="AE272" s="77"/>
      <c r="AF272" s="77"/>
      <c r="AG272" s="77"/>
      <c r="AH272" s="12"/>
      <c r="AI272" s="77"/>
      <c r="AJ272" s="77"/>
      <c r="AK272" s="12"/>
      <c r="AL272" s="12"/>
      <c r="AM272" s="12"/>
      <c r="AN272" s="12"/>
      <c r="AO272" s="12"/>
      <c r="AP272" s="12"/>
      <c r="AQ272" s="12"/>
      <c r="AR272" s="12"/>
      <c r="AS272" s="77"/>
      <c r="AT272" s="77"/>
      <c r="AU272" s="77"/>
      <c r="AV272" s="77"/>
      <c r="AW272" s="77"/>
      <c r="AX272" s="77"/>
      <c r="AY272" s="77"/>
      <c r="AZ272" s="77"/>
      <c r="BA272" s="77"/>
      <c r="BB272" s="77"/>
      <c r="BC272" s="77"/>
      <c r="BD272" s="77"/>
      <c r="BE272" s="77"/>
      <c r="BF272" s="77"/>
      <c r="BG272" s="77"/>
      <c r="BH272" s="77"/>
      <c r="BI272" s="77"/>
      <c r="BJ272" s="77"/>
      <c r="BK272" s="77"/>
      <c r="BL272" s="77"/>
      <c r="BM272" s="77"/>
      <c r="BN272" s="77"/>
      <c r="BO272" s="77"/>
    </row>
    <row r="273" spans="1:67" ht="11.2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77"/>
      <c r="V273" s="77"/>
      <c r="W273" s="77"/>
      <c r="X273" s="77"/>
      <c r="Y273" s="77"/>
      <c r="Z273" s="77"/>
      <c r="AA273" s="77"/>
      <c r="AB273" s="77"/>
      <c r="AC273" s="77"/>
      <c r="AD273" s="77"/>
      <c r="AE273" s="77"/>
      <c r="AF273" s="77"/>
      <c r="AG273" s="77"/>
      <c r="AH273" s="12"/>
      <c r="AI273" s="77"/>
      <c r="AJ273" s="77"/>
      <c r="AK273" s="12"/>
      <c r="AL273" s="12"/>
      <c r="AM273" s="12"/>
      <c r="AN273" s="12"/>
      <c r="AO273" s="12"/>
      <c r="AP273" s="12"/>
      <c r="AQ273" s="12"/>
      <c r="AR273" s="12"/>
      <c r="AS273" s="77"/>
      <c r="AT273" s="77"/>
      <c r="AU273" s="77"/>
      <c r="AV273" s="77"/>
      <c r="AW273" s="77"/>
      <c r="AX273" s="77"/>
      <c r="AY273" s="77"/>
      <c r="AZ273" s="77"/>
      <c r="BA273" s="77"/>
      <c r="BB273" s="77"/>
      <c r="BC273" s="77"/>
      <c r="BD273" s="77"/>
      <c r="BE273" s="77"/>
      <c r="BF273" s="77"/>
      <c r="BG273" s="77"/>
      <c r="BH273" s="77"/>
      <c r="BI273" s="77"/>
      <c r="BJ273" s="77"/>
      <c r="BK273" s="77"/>
      <c r="BL273" s="77"/>
      <c r="BM273" s="77"/>
      <c r="BN273" s="77"/>
      <c r="BO273" s="77"/>
    </row>
    <row r="274" spans="1:67" ht="11.2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77"/>
      <c r="V274" s="77"/>
      <c r="W274" s="77"/>
      <c r="X274" s="77"/>
      <c r="Y274" s="77"/>
      <c r="Z274" s="77"/>
      <c r="AA274" s="77"/>
      <c r="AB274" s="77"/>
      <c r="AC274" s="77"/>
      <c r="AD274" s="77"/>
      <c r="AE274" s="77"/>
      <c r="AF274" s="77"/>
      <c r="AG274" s="77"/>
      <c r="AH274" s="12"/>
      <c r="AI274" s="77"/>
      <c r="AJ274" s="77"/>
      <c r="AK274" s="12"/>
      <c r="AL274" s="12"/>
      <c r="AM274" s="12"/>
      <c r="AN274" s="12"/>
      <c r="AO274" s="12"/>
      <c r="AP274" s="12"/>
      <c r="AQ274" s="12"/>
      <c r="AR274" s="12"/>
      <c r="AS274" s="77"/>
      <c r="AT274" s="77"/>
      <c r="AU274" s="77"/>
      <c r="AV274" s="77"/>
      <c r="AW274" s="77"/>
      <c r="AX274" s="77"/>
      <c r="AY274" s="77"/>
      <c r="AZ274" s="77"/>
      <c r="BA274" s="77"/>
      <c r="BB274" s="77"/>
      <c r="BC274" s="77"/>
      <c r="BD274" s="77"/>
      <c r="BE274" s="77"/>
      <c r="BF274" s="77"/>
      <c r="BG274" s="77"/>
      <c r="BH274" s="77"/>
      <c r="BI274" s="77"/>
      <c r="BJ274" s="77"/>
      <c r="BK274" s="77"/>
      <c r="BL274" s="77"/>
      <c r="BM274" s="77"/>
      <c r="BN274" s="77"/>
      <c r="BO274" s="77"/>
    </row>
    <row r="275" spans="1:67" ht="11.2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77"/>
      <c r="V275" s="77"/>
      <c r="W275" s="77"/>
      <c r="X275" s="77"/>
      <c r="Y275" s="77"/>
      <c r="Z275" s="77"/>
      <c r="AA275" s="77"/>
      <c r="AB275" s="77"/>
      <c r="AC275" s="77"/>
      <c r="AD275" s="77"/>
      <c r="AE275" s="77"/>
      <c r="AF275" s="77"/>
      <c r="AG275" s="77"/>
      <c r="AH275" s="12"/>
      <c r="AI275" s="77"/>
      <c r="AJ275" s="77"/>
      <c r="AK275" s="12"/>
      <c r="AL275" s="12"/>
      <c r="AM275" s="12"/>
      <c r="AN275" s="12"/>
      <c r="AO275" s="12"/>
      <c r="AP275" s="12"/>
      <c r="AQ275" s="12"/>
      <c r="AR275" s="12"/>
      <c r="AS275" s="77"/>
      <c r="AT275" s="77"/>
      <c r="AU275" s="77"/>
      <c r="AV275" s="77"/>
      <c r="AW275" s="77"/>
      <c r="AX275" s="77"/>
      <c r="AY275" s="77"/>
      <c r="AZ275" s="77"/>
      <c r="BA275" s="77"/>
      <c r="BB275" s="77"/>
      <c r="BC275" s="77"/>
      <c r="BD275" s="77"/>
      <c r="BE275" s="77"/>
      <c r="BF275" s="77"/>
      <c r="BG275" s="77"/>
      <c r="BH275" s="77"/>
      <c r="BI275" s="77"/>
      <c r="BJ275" s="77"/>
      <c r="BK275" s="77"/>
      <c r="BL275" s="77"/>
      <c r="BM275" s="77"/>
      <c r="BN275" s="77"/>
      <c r="BO275" s="77"/>
    </row>
    <row r="276" spans="1:67" ht="11.2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77"/>
      <c r="V276" s="77"/>
      <c r="W276" s="77"/>
      <c r="X276" s="77"/>
      <c r="Y276" s="77"/>
      <c r="Z276" s="77"/>
      <c r="AA276" s="77"/>
      <c r="AB276" s="77"/>
      <c r="AC276" s="77"/>
      <c r="AD276" s="77"/>
      <c r="AE276" s="77"/>
      <c r="AF276" s="77"/>
      <c r="AG276" s="77"/>
      <c r="AH276" s="12"/>
      <c r="AI276" s="77"/>
      <c r="AJ276" s="77"/>
      <c r="AK276" s="12"/>
      <c r="AL276" s="12"/>
      <c r="AM276" s="12"/>
      <c r="AN276" s="12"/>
      <c r="AO276" s="12"/>
      <c r="AP276" s="12"/>
      <c r="AQ276" s="12"/>
      <c r="AR276" s="12"/>
      <c r="AS276" s="77"/>
      <c r="AT276" s="77"/>
      <c r="AU276" s="77"/>
      <c r="AV276" s="77"/>
      <c r="AW276" s="77"/>
      <c r="AX276" s="77"/>
      <c r="AY276" s="77"/>
      <c r="AZ276" s="77"/>
      <c r="BA276" s="77"/>
      <c r="BB276" s="77"/>
      <c r="BC276" s="77"/>
      <c r="BD276" s="77"/>
      <c r="BE276" s="77"/>
      <c r="BF276" s="77"/>
      <c r="BG276" s="77"/>
      <c r="BH276" s="77"/>
      <c r="BI276" s="77"/>
      <c r="BJ276" s="77"/>
      <c r="BK276" s="77"/>
      <c r="BL276" s="77"/>
      <c r="BM276" s="77"/>
      <c r="BN276" s="77"/>
      <c r="BO276" s="77"/>
    </row>
    <row r="277" spans="1:67" ht="11.2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77"/>
      <c r="V277" s="77"/>
      <c r="W277" s="77"/>
      <c r="X277" s="77"/>
      <c r="Y277" s="77"/>
      <c r="Z277" s="77"/>
      <c r="AA277" s="77"/>
      <c r="AB277" s="77"/>
      <c r="AC277" s="77"/>
      <c r="AD277" s="77"/>
      <c r="AE277" s="77"/>
      <c r="AF277" s="77"/>
      <c r="AG277" s="77"/>
      <c r="AH277" s="12"/>
      <c r="AI277" s="77"/>
      <c r="AJ277" s="77"/>
      <c r="AK277" s="12"/>
      <c r="AL277" s="12"/>
      <c r="AM277" s="12"/>
      <c r="AN277" s="12"/>
      <c r="AO277" s="12"/>
      <c r="AP277" s="12"/>
      <c r="AQ277" s="12"/>
      <c r="AR277" s="12"/>
      <c r="AS277" s="77"/>
      <c r="AT277" s="77"/>
      <c r="AU277" s="77"/>
      <c r="AV277" s="77"/>
      <c r="AW277" s="77"/>
      <c r="AX277" s="77"/>
      <c r="AY277" s="77"/>
      <c r="AZ277" s="77"/>
      <c r="BA277" s="77"/>
      <c r="BB277" s="77"/>
      <c r="BC277" s="77"/>
      <c r="BD277" s="77"/>
      <c r="BE277" s="77"/>
      <c r="BF277" s="77"/>
      <c r="BG277" s="77"/>
      <c r="BH277" s="77"/>
      <c r="BI277" s="77"/>
      <c r="BJ277" s="77"/>
      <c r="BK277" s="77"/>
      <c r="BL277" s="77"/>
      <c r="BM277" s="77"/>
      <c r="BN277" s="77"/>
      <c r="BO277" s="77"/>
    </row>
    <row r="278" spans="1:67" ht="11.2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77"/>
      <c r="V278" s="77"/>
      <c r="W278" s="77"/>
      <c r="X278" s="77"/>
      <c r="Y278" s="77"/>
      <c r="Z278" s="77"/>
      <c r="AA278" s="77"/>
      <c r="AB278" s="77"/>
      <c r="AC278" s="77"/>
      <c r="AD278" s="77"/>
      <c r="AE278" s="77"/>
      <c r="AF278" s="77"/>
      <c r="AG278" s="77"/>
      <c r="AH278" s="12"/>
      <c r="AI278" s="77"/>
      <c r="AJ278" s="77"/>
      <c r="AK278" s="12"/>
      <c r="AL278" s="12"/>
      <c r="AM278" s="12"/>
      <c r="AN278" s="12"/>
      <c r="AO278" s="12"/>
      <c r="AP278" s="12"/>
      <c r="AQ278" s="12"/>
      <c r="AR278" s="12"/>
      <c r="AS278" s="77"/>
      <c r="AT278" s="77"/>
      <c r="AU278" s="77"/>
      <c r="AV278" s="77"/>
      <c r="AW278" s="77"/>
      <c r="AX278" s="77"/>
      <c r="AY278" s="77"/>
      <c r="AZ278" s="77"/>
      <c r="BA278" s="77"/>
      <c r="BB278" s="77"/>
      <c r="BC278" s="77"/>
      <c r="BD278" s="77"/>
      <c r="BE278" s="77"/>
      <c r="BF278" s="77"/>
      <c r="BG278" s="77"/>
      <c r="BH278" s="77"/>
      <c r="BI278" s="77"/>
      <c r="BJ278" s="77"/>
      <c r="BK278" s="77"/>
      <c r="BL278" s="77"/>
      <c r="BM278" s="77"/>
      <c r="BN278" s="77"/>
      <c r="BO278" s="77"/>
    </row>
    <row r="279" spans="1:67" ht="11.2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77"/>
      <c r="V279" s="77"/>
      <c r="W279" s="77"/>
      <c r="X279" s="77"/>
      <c r="Y279" s="77"/>
      <c r="Z279" s="77"/>
      <c r="AA279" s="77"/>
      <c r="AB279" s="77"/>
      <c r="AC279" s="77"/>
      <c r="AD279" s="77"/>
      <c r="AE279" s="77"/>
      <c r="AF279" s="77"/>
      <c r="AG279" s="77"/>
      <c r="AH279" s="12"/>
      <c r="AI279" s="77"/>
      <c r="AJ279" s="77"/>
      <c r="AK279" s="12"/>
      <c r="AL279" s="12"/>
      <c r="AM279" s="12"/>
      <c r="AN279" s="12"/>
      <c r="AO279" s="12"/>
      <c r="AP279" s="12"/>
      <c r="AQ279" s="12"/>
      <c r="AR279" s="12"/>
      <c r="AS279" s="77"/>
      <c r="AT279" s="77"/>
      <c r="AU279" s="77"/>
      <c r="AV279" s="77"/>
      <c r="AW279" s="77"/>
      <c r="AX279" s="77"/>
      <c r="AY279" s="77"/>
      <c r="AZ279" s="77"/>
      <c r="BA279" s="77"/>
      <c r="BB279" s="77"/>
      <c r="BC279" s="77"/>
      <c r="BD279" s="77"/>
      <c r="BE279" s="77"/>
      <c r="BF279" s="77"/>
      <c r="BG279" s="77"/>
      <c r="BH279" s="77"/>
      <c r="BI279" s="77"/>
      <c r="BJ279" s="77"/>
      <c r="BK279" s="77"/>
      <c r="BL279" s="77"/>
      <c r="BM279" s="77"/>
      <c r="BN279" s="77"/>
      <c r="BO279" s="77"/>
    </row>
    <row r="280" spans="1:67" ht="11.2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77"/>
      <c r="V280" s="77"/>
      <c r="W280" s="77"/>
      <c r="X280" s="77"/>
      <c r="Y280" s="77"/>
      <c r="Z280" s="77"/>
      <c r="AA280" s="77"/>
      <c r="AB280" s="77"/>
      <c r="AC280" s="77"/>
      <c r="AD280" s="77"/>
      <c r="AE280" s="77"/>
      <c r="AF280" s="77"/>
      <c r="AG280" s="77"/>
      <c r="AH280" s="12"/>
      <c r="AI280" s="77"/>
      <c r="AJ280" s="77"/>
      <c r="AK280" s="12"/>
      <c r="AL280" s="12"/>
      <c r="AM280" s="12"/>
      <c r="AN280" s="12"/>
      <c r="AO280" s="12"/>
      <c r="AP280" s="12"/>
      <c r="AQ280" s="12"/>
      <c r="AR280" s="12"/>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row>
    <row r="281" spans="1:67" ht="11.2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77"/>
      <c r="V281" s="77"/>
      <c r="W281" s="77"/>
      <c r="X281" s="77"/>
      <c r="Y281" s="77"/>
      <c r="Z281" s="77"/>
      <c r="AA281" s="77"/>
      <c r="AB281" s="77"/>
      <c r="AC281" s="77"/>
      <c r="AD281" s="77"/>
      <c r="AE281" s="77"/>
      <c r="AF281" s="77"/>
      <c r="AG281" s="77"/>
      <c r="AH281" s="12"/>
      <c r="AI281" s="77"/>
      <c r="AJ281" s="77"/>
      <c r="AK281" s="12"/>
      <c r="AL281" s="12"/>
      <c r="AM281" s="12"/>
      <c r="AN281" s="12"/>
      <c r="AO281" s="12"/>
      <c r="AP281" s="12"/>
      <c r="AQ281" s="12"/>
      <c r="AR281" s="12"/>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row>
    <row r="282" spans="1:67" ht="11.2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77"/>
      <c r="V282" s="77"/>
      <c r="W282" s="77"/>
      <c r="X282" s="77"/>
      <c r="Y282" s="77"/>
      <c r="Z282" s="77"/>
      <c r="AA282" s="77"/>
      <c r="AB282" s="77"/>
      <c r="AC282" s="77"/>
      <c r="AD282" s="77"/>
      <c r="AE282" s="77"/>
      <c r="AF282" s="77"/>
      <c r="AG282" s="77"/>
      <c r="AH282" s="12"/>
      <c r="AI282" s="77"/>
      <c r="AJ282" s="77"/>
      <c r="AK282" s="12"/>
      <c r="AL282" s="12"/>
      <c r="AM282" s="12"/>
      <c r="AN282" s="12"/>
      <c r="AO282" s="12"/>
      <c r="AP282" s="12"/>
      <c r="AQ282" s="12"/>
      <c r="AR282" s="12"/>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row>
    <row r="283" spans="1:67" ht="11.2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77"/>
      <c r="V283" s="77"/>
      <c r="W283" s="77"/>
      <c r="X283" s="77"/>
      <c r="Y283" s="77"/>
      <c r="Z283" s="77"/>
      <c r="AA283" s="77"/>
      <c r="AB283" s="77"/>
      <c r="AC283" s="77"/>
      <c r="AD283" s="77"/>
      <c r="AE283" s="77"/>
      <c r="AF283" s="77"/>
      <c r="AG283" s="77"/>
      <c r="AH283" s="12"/>
      <c r="AI283" s="77"/>
      <c r="AJ283" s="77"/>
      <c r="AK283" s="12"/>
      <c r="AL283" s="12"/>
      <c r="AM283" s="12"/>
      <c r="AN283" s="12"/>
      <c r="AO283" s="12"/>
      <c r="AP283" s="12"/>
      <c r="AQ283" s="12"/>
      <c r="AR283" s="12"/>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row>
    <row r="284" spans="1:67" ht="11.2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77"/>
      <c r="V284" s="77"/>
      <c r="W284" s="77"/>
      <c r="X284" s="77"/>
      <c r="Y284" s="77"/>
      <c r="Z284" s="77"/>
      <c r="AA284" s="77"/>
      <c r="AB284" s="77"/>
      <c r="AC284" s="77"/>
      <c r="AD284" s="77"/>
      <c r="AE284" s="77"/>
      <c r="AF284" s="77"/>
      <c r="AG284" s="77"/>
      <c r="AH284" s="12"/>
      <c r="AI284" s="77"/>
      <c r="AJ284" s="77"/>
      <c r="AK284" s="12"/>
      <c r="AL284" s="12"/>
      <c r="AM284" s="12"/>
      <c r="AN284" s="12"/>
      <c r="AO284" s="12"/>
      <c r="AP284" s="12"/>
      <c r="AQ284" s="12"/>
      <c r="AR284" s="12"/>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row>
    <row r="285" spans="1:67" ht="11.2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77"/>
      <c r="V285" s="77"/>
      <c r="W285" s="77"/>
      <c r="X285" s="77"/>
      <c r="Y285" s="77"/>
      <c r="Z285" s="77"/>
      <c r="AA285" s="77"/>
      <c r="AB285" s="77"/>
      <c r="AC285" s="77"/>
      <c r="AD285" s="77"/>
      <c r="AE285" s="77"/>
      <c r="AF285" s="77"/>
      <c r="AG285" s="77"/>
      <c r="AH285" s="12"/>
      <c r="AI285" s="77"/>
      <c r="AJ285" s="77"/>
      <c r="AK285" s="12"/>
      <c r="AL285" s="12"/>
      <c r="AM285" s="12"/>
      <c r="AN285" s="12"/>
      <c r="AO285" s="12"/>
      <c r="AP285" s="12"/>
      <c r="AQ285" s="12"/>
      <c r="AR285" s="12"/>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row>
    <row r="286" spans="1:67" ht="11.2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77"/>
      <c r="V286" s="77"/>
      <c r="W286" s="77"/>
      <c r="X286" s="77"/>
      <c r="Y286" s="77"/>
      <c r="Z286" s="77"/>
      <c r="AA286" s="77"/>
      <c r="AB286" s="77"/>
      <c r="AC286" s="77"/>
      <c r="AD286" s="77"/>
      <c r="AE286" s="77"/>
      <c r="AF286" s="77"/>
      <c r="AG286" s="77"/>
      <c r="AH286" s="12"/>
      <c r="AI286" s="77"/>
      <c r="AJ286" s="77"/>
      <c r="AK286" s="12"/>
      <c r="AL286" s="12"/>
      <c r="AM286" s="12"/>
      <c r="AN286" s="12"/>
      <c r="AO286" s="12"/>
      <c r="AP286" s="12"/>
      <c r="AQ286" s="12"/>
      <c r="AR286" s="12"/>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row>
    <row r="287" spans="1:67" ht="11.2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77"/>
      <c r="V287" s="77"/>
      <c r="W287" s="77"/>
      <c r="X287" s="77"/>
      <c r="Y287" s="77"/>
      <c r="Z287" s="77"/>
      <c r="AA287" s="77"/>
      <c r="AB287" s="77"/>
      <c r="AC287" s="77"/>
      <c r="AD287" s="77"/>
      <c r="AE287" s="77"/>
      <c r="AF287" s="77"/>
      <c r="AG287" s="77"/>
      <c r="AH287" s="12"/>
      <c r="AI287" s="77"/>
      <c r="AJ287" s="77"/>
      <c r="AK287" s="12"/>
      <c r="AL287" s="12"/>
      <c r="AM287" s="12"/>
      <c r="AN287" s="12"/>
      <c r="AO287" s="12"/>
      <c r="AP287" s="12"/>
      <c r="AQ287" s="12"/>
      <c r="AR287" s="12"/>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row>
    <row r="288" spans="1:67" ht="11.2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77"/>
      <c r="V288" s="77"/>
      <c r="W288" s="77"/>
      <c r="X288" s="77"/>
      <c r="Y288" s="77"/>
      <c r="Z288" s="77"/>
      <c r="AA288" s="77"/>
      <c r="AB288" s="77"/>
      <c r="AC288" s="77"/>
      <c r="AD288" s="77"/>
      <c r="AE288" s="77"/>
      <c r="AF288" s="77"/>
      <c r="AG288" s="77"/>
      <c r="AH288" s="12"/>
      <c r="AI288" s="77"/>
      <c r="AJ288" s="77"/>
      <c r="AK288" s="12"/>
      <c r="AL288" s="12"/>
      <c r="AM288" s="12"/>
      <c r="AN288" s="12"/>
      <c r="AO288" s="12"/>
      <c r="AP288" s="12"/>
      <c r="AQ288" s="12"/>
      <c r="AR288" s="12"/>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row>
    <row r="289" spans="1:67" ht="11.2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77"/>
      <c r="V289" s="77"/>
      <c r="W289" s="77"/>
      <c r="X289" s="77"/>
      <c r="Y289" s="77"/>
      <c r="Z289" s="77"/>
      <c r="AA289" s="77"/>
      <c r="AB289" s="77"/>
      <c r="AC289" s="77"/>
      <c r="AD289" s="77"/>
      <c r="AE289" s="77"/>
      <c r="AF289" s="77"/>
      <c r="AG289" s="77"/>
      <c r="AH289" s="12"/>
      <c r="AI289" s="77"/>
      <c r="AJ289" s="77"/>
      <c r="AK289" s="12"/>
      <c r="AL289" s="12"/>
      <c r="AM289" s="12"/>
      <c r="AN289" s="12"/>
      <c r="AO289" s="12"/>
      <c r="AP289" s="12"/>
      <c r="AQ289" s="12"/>
      <c r="AR289" s="12"/>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row>
    <row r="290" spans="1:67" ht="11.2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77"/>
      <c r="V290" s="77"/>
      <c r="W290" s="77"/>
      <c r="X290" s="77"/>
      <c r="Y290" s="77"/>
      <c r="Z290" s="77"/>
      <c r="AA290" s="77"/>
      <c r="AB290" s="77"/>
      <c r="AC290" s="77"/>
      <c r="AD290" s="77"/>
      <c r="AE290" s="77"/>
      <c r="AF290" s="77"/>
      <c r="AG290" s="77"/>
      <c r="AH290" s="12"/>
      <c r="AI290" s="77"/>
      <c r="AJ290" s="77"/>
      <c r="AK290" s="12"/>
      <c r="AL290" s="12"/>
      <c r="AM290" s="12"/>
      <c r="AN290" s="12"/>
      <c r="AO290" s="12"/>
      <c r="AP290" s="12"/>
      <c r="AQ290" s="12"/>
      <c r="AR290" s="12"/>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row>
    <row r="291" spans="1:67" ht="11.2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77"/>
      <c r="V291" s="77"/>
      <c r="W291" s="77"/>
      <c r="X291" s="77"/>
      <c r="Y291" s="77"/>
      <c r="Z291" s="77"/>
      <c r="AA291" s="77"/>
      <c r="AB291" s="77"/>
      <c r="AC291" s="77"/>
      <c r="AD291" s="77"/>
      <c r="AE291" s="77"/>
      <c r="AF291" s="77"/>
      <c r="AG291" s="77"/>
      <c r="AH291" s="12"/>
      <c r="AI291" s="77"/>
      <c r="AJ291" s="77"/>
      <c r="AK291" s="12"/>
      <c r="AL291" s="12"/>
      <c r="AM291" s="12"/>
      <c r="AN291" s="12"/>
      <c r="AO291" s="12"/>
      <c r="AP291" s="12"/>
      <c r="AQ291" s="12"/>
      <c r="AR291" s="12"/>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row>
    <row r="292" spans="1:67" ht="11.2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77"/>
      <c r="V292" s="77"/>
      <c r="W292" s="77"/>
      <c r="X292" s="77"/>
      <c r="Y292" s="77"/>
      <c r="Z292" s="77"/>
      <c r="AA292" s="77"/>
      <c r="AB292" s="77"/>
      <c r="AC292" s="77"/>
      <c r="AD292" s="77"/>
      <c r="AE292" s="77"/>
      <c r="AF292" s="77"/>
      <c r="AG292" s="77"/>
      <c r="AH292" s="12"/>
      <c r="AI292" s="77"/>
      <c r="AJ292" s="77"/>
      <c r="AK292" s="12"/>
      <c r="AL292" s="12"/>
      <c r="AM292" s="12"/>
      <c r="AN292" s="12"/>
      <c r="AO292" s="12"/>
      <c r="AP292" s="12"/>
      <c r="AQ292" s="12"/>
      <c r="AR292" s="12"/>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row>
    <row r="293" spans="1:67" ht="11.2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77"/>
      <c r="V293" s="77"/>
      <c r="W293" s="77"/>
      <c r="X293" s="77"/>
      <c r="Y293" s="77"/>
      <c r="Z293" s="77"/>
      <c r="AA293" s="77"/>
      <c r="AB293" s="77"/>
      <c r="AC293" s="77"/>
      <c r="AD293" s="77"/>
      <c r="AE293" s="77"/>
      <c r="AF293" s="77"/>
      <c r="AG293" s="77"/>
      <c r="AH293" s="12"/>
      <c r="AI293" s="77"/>
      <c r="AJ293" s="77"/>
      <c r="AK293" s="12"/>
      <c r="AL293" s="12"/>
      <c r="AM293" s="12"/>
      <c r="AN293" s="12"/>
      <c r="AO293" s="12"/>
      <c r="AP293" s="12"/>
      <c r="AQ293" s="12"/>
      <c r="AR293" s="12"/>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row>
    <row r="294" spans="1:67" ht="11.2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77"/>
      <c r="V294" s="77"/>
      <c r="W294" s="77"/>
      <c r="X294" s="77"/>
      <c r="Y294" s="77"/>
      <c r="Z294" s="77"/>
      <c r="AA294" s="77"/>
      <c r="AB294" s="77"/>
      <c r="AC294" s="77"/>
      <c r="AD294" s="77"/>
      <c r="AE294" s="77"/>
      <c r="AF294" s="77"/>
      <c r="AG294" s="77"/>
      <c r="AH294" s="12"/>
      <c r="AI294" s="77"/>
      <c r="AJ294" s="77"/>
      <c r="AK294" s="12"/>
      <c r="AL294" s="12"/>
      <c r="AM294" s="12"/>
      <c r="AN294" s="12"/>
      <c r="AO294" s="12"/>
      <c r="AP294" s="12"/>
      <c r="AQ294" s="12"/>
      <c r="AR294" s="12"/>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row>
    <row r="295" spans="1:67" ht="11.2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77"/>
      <c r="V295" s="77"/>
      <c r="W295" s="77"/>
      <c r="X295" s="77"/>
      <c r="Y295" s="77"/>
      <c r="Z295" s="77"/>
      <c r="AA295" s="77"/>
      <c r="AB295" s="77"/>
      <c r="AC295" s="77"/>
      <c r="AD295" s="77"/>
      <c r="AE295" s="77"/>
      <c r="AF295" s="77"/>
      <c r="AG295" s="77"/>
      <c r="AH295" s="12"/>
      <c r="AI295" s="77"/>
      <c r="AJ295" s="77"/>
      <c r="AK295" s="12"/>
      <c r="AL295" s="12"/>
      <c r="AM295" s="12"/>
      <c r="AN295" s="12"/>
      <c r="AO295" s="12"/>
      <c r="AP295" s="12"/>
      <c r="AQ295" s="12"/>
      <c r="AR295" s="12"/>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row>
    <row r="296" spans="1:67" ht="11.2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77"/>
      <c r="V296" s="77"/>
      <c r="W296" s="77"/>
      <c r="X296" s="77"/>
      <c r="Y296" s="77"/>
      <c r="Z296" s="77"/>
      <c r="AA296" s="77"/>
      <c r="AB296" s="77"/>
      <c r="AC296" s="77"/>
      <c r="AD296" s="77"/>
      <c r="AE296" s="77"/>
      <c r="AF296" s="77"/>
      <c r="AG296" s="77"/>
      <c r="AH296" s="12"/>
      <c r="AI296" s="77"/>
      <c r="AJ296" s="77"/>
      <c r="AK296" s="12"/>
      <c r="AL296" s="12"/>
      <c r="AM296" s="12"/>
      <c r="AN296" s="12"/>
      <c r="AO296" s="12"/>
      <c r="AP296" s="12"/>
      <c r="AQ296" s="12"/>
      <c r="AR296" s="12"/>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row>
    <row r="297" spans="1:67" ht="11.2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77"/>
      <c r="V297" s="77"/>
      <c r="W297" s="77"/>
      <c r="X297" s="77"/>
      <c r="Y297" s="77"/>
      <c r="Z297" s="77"/>
      <c r="AA297" s="77"/>
      <c r="AB297" s="77"/>
      <c r="AC297" s="77"/>
      <c r="AD297" s="77"/>
      <c r="AE297" s="77"/>
      <c r="AF297" s="77"/>
      <c r="AG297" s="77"/>
      <c r="AH297" s="12"/>
      <c r="AI297" s="77"/>
      <c r="AJ297" s="77"/>
      <c r="AK297" s="12"/>
      <c r="AL297" s="12"/>
      <c r="AM297" s="12"/>
      <c r="AN297" s="12"/>
      <c r="AO297" s="12"/>
      <c r="AP297" s="12"/>
      <c r="AQ297" s="12"/>
      <c r="AR297" s="12"/>
      <c r="AS297" s="77"/>
      <c r="AT297" s="77"/>
      <c r="AU297" s="77"/>
      <c r="AV297" s="77"/>
      <c r="AW297" s="77"/>
      <c r="AX297" s="77"/>
      <c r="AY297" s="77"/>
      <c r="AZ297" s="77"/>
      <c r="BA297" s="77"/>
      <c r="BB297" s="77"/>
      <c r="BC297" s="77"/>
      <c r="BD297" s="77"/>
      <c r="BE297" s="77"/>
      <c r="BF297" s="77"/>
      <c r="BG297" s="77"/>
      <c r="BH297" s="77"/>
      <c r="BI297" s="77"/>
      <c r="BJ297" s="77"/>
      <c r="BK297" s="77"/>
      <c r="BL297" s="77"/>
      <c r="BM297" s="77"/>
      <c r="BN297" s="77"/>
      <c r="BO297" s="77"/>
    </row>
    <row r="298" spans="1:67" ht="11.2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77"/>
      <c r="V298" s="77"/>
      <c r="W298" s="77"/>
      <c r="X298" s="77"/>
      <c r="Y298" s="77"/>
      <c r="Z298" s="77"/>
      <c r="AA298" s="77"/>
      <c r="AB298" s="77"/>
      <c r="AC298" s="77"/>
      <c r="AD298" s="77"/>
      <c r="AE298" s="77"/>
      <c r="AF298" s="77"/>
      <c r="AG298" s="77"/>
      <c r="AH298" s="12"/>
      <c r="AI298" s="77"/>
      <c r="AJ298" s="77"/>
      <c r="AK298" s="12"/>
      <c r="AL298" s="12"/>
      <c r="AM298" s="12"/>
      <c r="AN298" s="12"/>
      <c r="AO298" s="12"/>
      <c r="AP298" s="12"/>
      <c r="AQ298" s="12"/>
      <c r="AR298" s="12"/>
      <c r="AS298" s="77"/>
      <c r="AT298" s="77"/>
      <c r="AU298" s="77"/>
      <c r="AV298" s="77"/>
      <c r="AW298" s="77"/>
      <c r="AX298" s="77"/>
      <c r="AY298" s="77"/>
      <c r="AZ298" s="77"/>
      <c r="BA298" s="77"/>
      <c r="BB298" s="77"/>
      <c r="BC298" s="77"/>
      <c r="BD298" s="77"/>
      <c r="BE298" s="77"/>
      <c r="BF298" s="77"/>
      <c r="BG298" s="77"/>
      <c r="BH298" s="77"/>
      <c r="BI298" s="77"/>
      <c r="BJ298" s="77"/>
      <c r="BK298" s="77"/>
      <c r="BL298" s="77"/>
      <c r="BM298" s="77"/>
      <c r="BN298" s="77"/>
      <c r="BO298" s="77"/>
    </row>
    <row r="299" spans="1:67" ht="11.2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77"/>
      <c r="V299" s="77"/>
      <c r="W299" s="77"/>
      <c r="X299" s="77"/>
      <c r="Y299" s="77"/>
      <c r="Z299" s="77"/>
      <c r="AA299" s="77"/>
      <c r="AB299" s="77"/>
      <c r="AC299" s="77"/>
      <c r="AD299" s="77"/>
      <c r="AE299" s="77"/>
      <c r="AF299" s="77"/>
      <c r="AG299" s="77"/>
      <c r="AH299" s="12"/>
      <c r="AI299" s="77"/>
      <c r="AJ299" s="77"/>
      <c r="AK299" s="12"/>
      <c r="AL299" s="12"/>
      <c r="AM299" s="12"/>
      <c r="AN299" s="12"/>
      <c r="AO299" s="12"/>
      <c r="AP299" s="12"/>
      <c r="AQ299" s="12"/>
      <c r="AR299" s="12"/>
      <c r="AS299" s="77"/>
      <c r="AT299" s="77"/>
      <c r="AU299" s="77"/>
      <c r="AV299" s="77"/>
      <c r="AW299" s="77"/>
      <c r="AX299" s="77"/>
      <c r="AY299" s="77"/>
      <c r="AZ299" s="77"/>
      <c r="BA299" s="77"/>
      <c r="BB299" s="77"/>
      <c r="BC299" s="77"/>
      <c r="BD299" s="77"/>
      <c r="BE299" s="77"/>
      <c r="BF299" s="77"/>
      <c r="BG299" s="77"/>
      <c r="BH299" s="77"/>
      <c r="BI299" s="77"/>
      <c r="BJ299" s="77"/>
      <c r="BK299" s="77"/>
      <c r="BL299" s="77"/>
      <c r="BM299" s="77"/>
      <c r="BN299" s="77"/>
      <c r="BO299" s="77"/>
    </row>
    <row r="300" spans="1:67" ht="11.2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77"/>
      <c r="V300" s="77"/>
      <c r="W300" s="77"/>
      <c r="X300" s="77"/>
      <c r="Y300" s="77"/>
      <c r="Z300" s="77"/>
      <c r="AA300" s="77"/>
      <c r="AB300" s="77"/>
      <c r="AC300" s="77"/>
      <c r="AD300" s="77"/>
      <c r="AE300" s="77"/>
      <c r="AF300" s="77"/>
      <c r="AG300" s="77"/>
      <c r="AH300" s="12"/>
      <c r="AI300" s="77"/>
      <c r="AJ300" s="77"/>
      <c r="AK300" s="12"/>
      <c r="AL300" s="12"/>
      <c r="AM300" s="12"/>
      <c r="AN300" s="12"/>
      <c r="AO300" s="12"/>
      <c r="AP300" s="12"/>
      <c r="AQ300" s="12"/>
      <c r="AR300" s="12"/>
      <c r="AS300" s="77"/>
      <c r="AT300" s="77"/>
      <c r="AU300" s="77"/>
      <c r="AV300" s="77"/>
      <c r="AW300" s="77"/>
      <c r="AX300" s="77"/>
      <c r="AY300" s="77"/>
      <c r="AZ300" s="77"/>
      <c r="BA300" s="77"/>
      <c r="BB300" s="77"/>
      <c r="BC300" s="77"/>
      <c r="BD300" s="77"/>
      <c r="BE300" s="77"/>
      <c r="BF300" s="77"/>
      <c r="BG300" s="77"/>
      <c r="BH300" s="77"/>
      <c r="BI300" s="77"/>
      <c r="BJ300" s="77"/>
      <c r="BK300" s="77"/>
      <c r="BL300" s="77"/>
      <c r="BM300" s="77"/>
      <c r="BN300" s="77"/>
      <c r="BO300" s="77"/>
    </row>
    <row r="301" spans="1:67" ht="11.2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77"/>
      <c r="V301" s="77"/>
      <c r="W301" s="77"/>
      <c r="X301" s="77"/>
      <c r="Y301" s="77"/>
      <c r="Z301" s="77"/>
      <c r="AA301" s="77"/>
      <c r="AB301" s="77"/>
      <c r="AC301" s="77"/>
      <c r="AD301" s="77"/>
      <c r="AE301" s="77"/>
      <c r="AF301" s="77"/>
      <c r="AG301" s="77"/>
      <c r="AH301" s="12"/>
      <c r="AI301" s="77"/>
      <c r="AJ301" s="77"/>
      <c r="AK301" s="12"/>
      <c r="AL301" s="12"/>
      <c r="AM301" s="12"/>
      <c r="AN301" s="12"/>
      <c r="AO301" s="12"/>
      <c r="AP301" s="12"/>
      <c r="AQ301" s="12"/>
      <c r="AR301" s="12"/>
      <c r="AS301" s="77"/>
      <c r="AT301" s="77"/>
      <c r="AU301" s="77"/>
      <c r="AV301" s="77"/>
      <c r="AW301" s="77"/>
      <c r="AX301" s="77"/>
      <c r="AY301" s="77"/>
      <c r="AZ301" s="77"/>
      <c r="BA301" s="77"/>
      <c r="BB301" s="77"/>
      <c r="BC301" s="77"/>
      <c r="BD301" s="77"/>
      <c r="BE301" s="77"/>
      <c r="BF301" s="77"/>
      <c r="BG301" s="77"/>
      <c r="BH301" s="77"/>
      <c r="BI301" s="77"/>
      <c r="BJ301" s="77"/>
      <c r="BK301" s="77"/>
      <c r="BL301" s="77"/>
      <c r="BM301" s="77"/>
      <c r="BN301" s="77"/>
      <c r="BO301" s="77"/>
    </row>
    <row r="302" spans="1:67" ht="11.2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77"/>
      <c r="V302" s="77"/>
      <c r="W302" s="77"/>
      <c r="X302" s="77"/>
      <c r="Y302" s="77"/>
      <c r="Z302" s="77"/>
      <c r="AA302" s="77"/>
      <c r="AB302" s="77"/>
      <c r="AC302" s="77"/>
      <c r="AD302" s="77"/>
      <c r="AE302" s="77"/>
      <c r="AF302" s="77"/>
      <c r="AG302" s="77"/>
      <c r="AH302" s="12"/>
      <c r="AI302" s="77"/>
      <c r="AJ302" s="77"/>
      <c r="AK302" s="12"/>
      <c r="AL302" s="12"/>
      <c r="AM302" s="12"/>
      <c r="AN302" s="12"/>
      <c r="AO302" s="12"/>
      <c r="AP302" s="12"/>
      <c r="AQ302" s="12"/>
      <c r="AR302" s="12"/>
      <c r="AS302" s="77"/>
      <c r="AT302" s="77"/>
      <c r="AU302" s="77"/>
      <c r="AV302" s="77"/>
      <c r="AW302" s="77"/>
      <c r="AX302" s="77"/>
      <c r="AY302" s="77"/>
      <c r="AZ302" s="77"/>
      <c r="BA302" s="77"/>
      <c r="BB302" s="77"/>
      <c r="BC302" s="77"/>
      <c r="BD302" s="77"/>
      <c r="BE302" s="77"/>
      <c r="BF302" s="77"/>
      <c r="BG302" s="77"/>
      <c r="BH302" s="77"/>
      <c r="BI302" s="77"/>
      <c r="BJ302" s="77"/>
      <c r="BK302" s="77"/>
      <c r="BL302" s="77"/>
      <c r="BM302" s="77"/>
      <c r="BN302" s="77"/>
      <c r="BO302" s="77"/>
    </row>
    <row r="303" spans="1:67" ht="11.2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77"/>
      <c r="V303" s="77"/>
      <c r="W303" s="77"/>
      <c r="X303" s="77"/>
      <c r="Y303" s="77"/>
      <c r="Z303" s="77"/>
      <c r="AA303" s="77"/>
      <c r="AB303" s="77"/>
      <c r="AC303" s="77"/>
      <c r="AD303" s="77"/>
      <c r="AE303" s="77"/>
      <c r="AF303" s="77"/>
      <c r="AG303" s="77"/>
      <c r="AH303" s="12"/>
      <c r="AI303" s="77"/>
      <c r="AJ303" s="77"/>
      <c r="AK303" s="12"/>
      <c r="AL303" s="12"/>
      <c r="AM303" s="12"/>
      <c r="AN303" s="12"/>
      <c r="AO303" s="12"/>
      <c r="AP303" s="12"/>
      <c r="AQ303" s="12"/>
      <c r="AR303" s="12"/>
      <c r="AS303" s="77"/>
      <c r="AT303" s="77"/>
      <c r="AU303" s="77"/>
      <c r="AV303" s="77"/>
      <c r="AW303" s="77"/>
      <c r="AX303" s="77"/>
      <c r="AY303" s="77"/>
      <c r="AZ303" s="77"/>
      <c r="BA303" s="77"/>
      <c r="BB303" s="77"/>
      <c r="BC303" s="77"/>
      <c r="BD303" s="77"/>
      <c r="BE303" s="77"/>
      <c r="BF303" s="77"/>
      <c r="BG303" s="77"/>
      <c r="BH303" s="77"/>
      <c r="BI303" s="77"/>
      <c r="BJ303" s="77"/>
      <c r="BK303" s="77"/>
      <c r="BL303" s="77"/>
      <c r="BM303" s="77"/>
      <c r="BN303" s="77"/>
      <c r="BO303" s="77"/>
    </row>
    <row r="304" spans="1:67" ht="11.2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77"/>
      <c r="V304" s="77"/>
      <c r="W304" s="77"/>
      <c r="X304" s="77"/>
      <c r="Y304" s="77"/>
      <c r="Z304" s="77"/>
      <c r="AA304" s="77"/>
      <c r="AB304" s="77"/>
      <c r="AC304" s="77"/>
      <c r="AD304" s="77"/>
      <c r="AE304" s="77"/>
      <c r="AF304" s="77"/>
      <c r="AG304" s="77"/>
      <c r="AH304" s="12"/>
      <c r="AI304" s="77"/>
      <c r="AJ304" s="77"/>
      <c r="AK304" s="12"/>
      <c r="AL304" s="12"/>
      <c r="AM304" s="12"/>
      <c r="AN304" s="12"/>
      <c r="AO304" s="12"/>
      <c r="AP304" s="12"/>
      <c r="AQ304" s="12"/>
      <c r="AR304" s="12"/>
      <c r="AS304" s="77"/>
      <c r="AT304" s="77"/>
      <c r="AU304" s="77"/>
      <c r="AV304" s="77"/>
      <c r="AW304" s="77"/>
      <c r="AX304" s="77"/>
      <c r="AY304" s="77"/>
      <c r="AZ304" s="77"/>
      <c r="BA304" s="77"/>
      <c r="BB304" s="77"/>
      <c r="BC304" s="77"/>
      <c r="BD304" s="77"/>
      <c r="BE304" s="77"/>
      <c r="BF304" s="77"/>
      <c r="BG304" s="77"/>
      <c r="BH304" s="77"/>
      <c r="BI304" s="77"/>
      <c r="BJ304" s="77"/>
      <c r="BK304" s="77"/>
      <c r="BL304" s="77"/>
      <c r="BM304" s="77"/>
      <c r="BN304" s="77"/>
      <c r="BO304" s="77"/>
    </row>
    <row r="305" spans="1:67" ht="11.2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77"/>
      <c r="V305" s="77"/>
      <c r="W305" s="77"/>
      <c r="X305" s="77"/>
      <c r="Y305" s="77"/>
      <c r="Z305" s="77"/>
      <c r="AA305" s="77"/>
      <c r="AB305" s="77"/>
      <c r="AC305" s="77"/>
      <c r="AD305" s="77"/>
      <c r="AE305" s="77"/>
      <c r="AF305" s="77"/>
      <c r="AG305" s="77"/>
      <c r="AH305" s="12"/>
      <c r="AI305" s="77"/>
      <c r="AJ305" s="77"/>
      <c r="AK305" s="12"/>
      <c r="AL305" s="12"/>
      <c r="AM305" s="12"/>
      <c r="AN305" s="12"/>
      <c r="AO305" s="12"/>
      <c r="AP305" s="12"/>
      <c r="AQ305" s="12"/>
      <c r="AR305" s="12"/>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row>
    <row r="306" spans="1:67" ht="11.2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77"/>
      <c r="V306" s="77"/>
      <c r="W306" s="77"/>
      <c r="X306" s="77"/>
      <c r="Y306" s="77"/>
      <c r="Z306" s="77"/>
      <c r="AA306" s="77"/>
      <c r="AB306" s="77"/>
      <c r="AC306" s="77"/>
      <c r="AD306" s="77"/>
      <c r="AE306" s="77"/>
      <c r="AF306" s="77"/>
      <c r="AG306" s="77"/>
      <c r="AH306" s="12"/>
      <c r="AI306" s="77"/>
      <c r="AJ306" s="77"/>
      <c r="AK306" s="12"/>
      <c r="AL306" s="12"/>
      <c r="AM306" s="12"/>
      <c r="AN306" s="12"/>
      <c r="AO306" s="12"/>
      <c r="AP306" s="12"/>
      <c r="AQ306" s="12"/>
      <c r="AR306" s="12"/>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row>
    <row r="307" spans="1:67" ht="11.2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77"/>
      <c r="V307" s="77"/>
      <c r="W307" s="77"/>
      <c r="X307" s="77"/>
      <c r="Y307" s="77"/>
      <c r="Z307" s="77"/>
      <c r="AA307" s="77"/>
      <c r="AB307" s="77"/>
      <c r="AC307" s="77"/>
      <c r="AD307" s="77"/>
      <c r="AE307" s="77"/>
      <c r="AF307" s="77"/>
      <c r="AG307" s="77"/>
      <c r="AH307" s="12"/>
      <c r="AI307" s="77"/>
      <c r="AJ307" s="77"/>
      <c r="AK307" s="12"/>
      <c r="AL307" s="12"/>
      <c r="AM307" s="12"/>
      <c r="AN307" s="12"/>
      <c r="AO307" s="12"/>
      <c r="AP307" s="12"/>
      <c r="AQ307" s="12"/>
      <c r="AR307" s="12"/>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row>
    <row r="308" spans="1:67" ht="11.2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77"/>
      <c r="V308" s="77"/>
      <c r="W308" s="77"/>
      <c r="X308" s="77"/>
      <c r="Y308" s="77"/>
      <c r="Z308" s="77"/>
      <c r="AA308" s="77"/>
      <c r="AB308" s="77"/>
      <c r="AC308" s="77"/>
      <c r="AD308" s="77"/>
      <c r="AE308" s="77"/>
      <c r="AF308" s="77"/>
      <c r="AG308" s="77"/>
      <c r="AH308" s="12"/>
      <c r="AI308" s="77"/>
      <c r="AJ308" s="77"/>
      <c r="AK308" s="12"/>
      <c r="AL308" s="12"/>
      <c r="AM308" s="12"/>
      <c r="AN308" s="12"/>
      <c r="AO308" s="12"/>
      <c r="AP308" s="12"/>
      <c r="AQ308" s="12"/>
      <c r="AR308" s="12"/>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row>
    <row r="309" spans="1:67" ht="11.2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77"/>
      <c r="V309" s="77"/>
      <c r="W309" s="77"/>
      <c r="X309" s="77"/>
      <c r="Y309" s="77"/>
      <c r="Z309" s="77"/>
      <c r="AA309" s="77"/>
      <c r="AB309" s="77"/>
      <c r="AC309" s="77"/>
      <c r="AD309" s="77"/>
      <c r="AE309" s="77"/>
      <c r="AF309" s="77"/>
      <c r="AG309" s="77"/>
      <c r="AH309" s="12"/>
      <c r="AI309" s="77"/>
      <c r="AJ309" s="77"/>
      <c r="AK309" s="12"/>
      <c r="AL309" s="12"/>
      <c r="AM309" s="12"/>
      <c r="AN309" s="12"/>
      <c r="AO309" s="12"/>
      <c r="AP309" s="12"/>
      <c r="AQ309" s="12"/>
      <c r="AR309" s="12"/>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row>
    <row r="310" spans="1:67" ht="11.2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77"/>
      <c r="V310" s="77"/>
      <c r="W310" s="77"/>
      <c r="X310" s="77"/>
      <c r="Y310" s="77"/>
      <c r="Z310" s="77"/>
      <c r="AA310" s="77"/>
      <c r="AB310" s="77"/>
      <c r="AC310" s="77"/>
      <c r="AD310" s="77"/>
      <c r="AE310" s="77"/>
      <c r="AF310" s="77"/>
      <c r="AG310" s="77"/>
      <c r="AH310" s="12"/>
      <c r="AI310" s="77"/>
      <c r="AJ310" s="77"/>
      <c r="AK310" s="12"/>
      <c r="AL310" s="12"/>
      <c r="AM310" s="12"/>
      <c r="AN310" s="12"/>
      <c r="AO310" s="12"/>
      <c r="AP310" s="12"/>
      <c r="AQ310" s="12"/>
      <c r="AR310" s="12"/>
      <c r="AS310" s="77"/>
      <c r="AT310" s="77"/>
      <c r="AU310" s="77"/>
      <c r="AV310" s="77"/>
      <c r="AW310" s="77"/>
      <c r="AX310" s="77"/>
      <c r="AY310" s="77"/>
      <c r="AZ310" s="77"/>
      <c r="BA310" s="77"/>
      <c r="BB310" s="77"/>
      <c r="BC310" s="77"/>
      <c r="BD310" s="77"/>
      <c r="BE310" s="77"/>
      <c r="BF310" s="77"/>
      <c r="BG310" s="77"/>
      <c r="BH310" s="77"/>
      <c r="BI310" s="77"/>
      <c r="BJ310" s="77"/>
      <c r="BK310" s="77"/>
      <c r="BL310" s="77"/>
      <c r="BM310" s="77"/>
      <c r="BN310" s="77"/>
      <c r="BO310" s="77"/>
    </row>
    <row r="311" spans="1:67" ht="11.2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77"/>
      <c r="V311" s="77"/>
      <c r="W311" s="77"/>
      <c r="X311" s="77"/>
      <c r="Y311" s="77"/>
      <c r="Z311" s="77"/>
      <c r="AA311" s="77"/>
      <c r="AB311" s="77"/>
      <c r="AC311" s="77"/>
      <c r="AD311" s="77"/>
      <c r="AE311" s="77"/>
      <c r="AF311" s="77"/>
      <c r="AG311" s="77"/>
      <c r="AH311" s="12"/>
      <c r="AI311" s="77"/>
      <c r="AJ311" s="77"/>
      <c r="AK311" s="12"/>
      <c r="AL311" s="12"/>
      <c r="AM311" s="12"/>
      <c r="AN311" s="12"/>
      <c r="AO311" s="12"/>
      <c r="AP311" s="12"/>
      <c r="AQ311" s="12"/>
      <c r="AR311" s="12"/>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row>
    <row r="312" spans="1:67" ht="11.2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77"/>
      <c r="V312" s="77"/>
      <c r="W312" s="77"/>
      <c r="X312" s="77"/>
      <c r="Y312" s="77"/>
      <c r="Z312" s="77"/>
      <c r="AA312" s="77"/>
      <c r="AB312" s="77"/>
      <c r="AC312" s="77"/>
      <c r="AD312" s="77"/>
      <c r="AE312" s="77"/>
      <c r="AF312" s="77"/>
      <c r="AG312" s="77"/>
      <c r="AH312" s="12"/>
      <c r="AI312" s="77"/>
      <c r="AJ312" s="77"/>
      <c r="AK312" s="12"/>
      <c r="AL312" s="12"/>
      <c r="AM312" s="12"/>
      <c r="AN312" s="12"/>
      <c r="AO312" s="12"/>
      <c r="AP312" s="12"/>
      <c r="AQ312" s="12"/>
      <c r="AR312" s="12"/>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row>
    <row r="313" spans="1:67" ht="11.2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77"/>
      <c r="V313" s="77"/>
      <c r="W313" s="77"/>
      <c r="X313" s="77"/>
      <c r="Y313" s="77"/>
      <c r="Z313" s="77"/>
      <c r="AA313" s="77"/>
      <c r="AB313" s="77"/>
      <c r="AC313" s="77"/>
      <c r="AD313" s="77"/>
      <c r="AE313" s="77"/>
      <c r="AF313" s="77"/>
      <c r="AG313" s="77"/>
      <c r="AH313" s="12"/>
      <c r="AI313" s="77"/>
      <c r="AJ313" s="77"/>
      <c r="AK313" s="12"/>
      <c r="AL313" s="12"/>
      <c r="AM313" s="12"/>
      <c r="AN313" s="12"/>
      <c r="AO313" s="12"/>
      <c r="AP313" s="12"/>
      <c r="AQ313" s="12"/>
      <c r="AR313" s="12"/>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row>
    <row r="314" spans="1:67" ht="11.2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77"/>
      <c r="V314" s="77"/>
      <c r="W314" s="77"/>
      <c r="X314" s="77"/>
      <c r="Y314" s="77"/>
      <c r="Z314" s="77"/>
      <c r="AA314" s="77"/>
      <c r="AB314" s="77"/>
      <c r="AC314" s="77"/>
      <c r="AD314" s="77"/>
      <c r="AE314" s="77"/>
      <c r="AF314" s="77"/>
      <c r="AG314" s="77"/>
      <c r="AH314" s="12"/>
      <c r="AI314" s="77"/>
      <c r="AJ314" s="77"/>
      <c r="AK314" s="12"/>
      <c r="AL314" s="12"/>
      <c r="AM314" s="12"/>
      <c r="AN314" s="12"/>
      <c r="AO314" s="12"/>
      <c r="AP314" s="12"/>
      <c r="AQ314" s="12"/>
      <c r="AR314" s="12"/>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row>
    <row r="315" spans="1:67" ht="11.2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77"/>
      <c r="V315" s="77"/>
      <c r="W315" s="77"/>
      <c r="X315" s="77"/>
      <c r="Y315" s="77"/>
      <c r="Z315" s="77"/>
      <c r="AA315" s="77"/>
      <c r="AB315" s="77"/>
      <c r="AC315" s="77"/>
      <c r="AD315" s="77"/>
      <c r="AE315" s="77"/>
      <c r="AF315" s="77"/>
      <c r="AG315" s="77"/>
      <c r="AH315" s="12"/>
      <c r="AI315" s="77"/>
      <c r="AJ315" s="77"/>
      <c r="AK315" s="12"/>
      <c r="AL315" s="12"/>
      <c r="AM315" s="12"/>
      <c r="AN315" s="12"/>
      <c r="AO315" s="12"/>
      <c r="AP315" s="12"/>
      <c r="AQ315" s="12"/>
      <c r="AR315" s="12"/>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row>
    <row r="316" spans="1:67" ht="11.2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77"/>
      <c r="V316" s="77"/>
      <c r="W316" s="77"/>
      <c r="X316" s="77"/>
      <c r="Y316" s="77"/>
      <c r="Z316" s="77"/>
      <c r="AA316" s="77"/>
      <c r="AB316" s="77"/>
      <c r="AC316" s="77"/>
      <c r="AD316" s="77"/>
      <c r="AE316" s="77"/>
      <c r="AF316" s="77"/>
      <c r="AG316" s="77"/>
      <c r="AH316" s="12"/>
      <c r="AI316" s="77"/>
      <c r="AJ316" s="77"/>
      <c r="AK316" s="12"/>
      <c r="AL316" s="12"/>
      <c r="AM316" s="12"/>
      <c r="AN316" s="12"/>
      <c r="AO316" s="12"/>
      <c r="AP316" s="12"/>
      <c r="AQ316" s="12"/>
      <c r="AR316" s="12"/>
      <c r="AS316" s="77"/>
      <c r="AT316" s="77"/>
      <c r="AU316" s="77"/>
      <c r="AV316" s="77"/>
      <c r="AW316" s="77"/>
      <c r="AX316" s="77"/>
      <c r="AY316" s="77"/>
      <c r="AZ316" s="77"/>
      <c r="BA316" s="77"/>
      <c r="BB316" s="77"/>
      <c r="BC316" s="77"/>
      <c r="BD316" s="77"/>
      <c r="BE316" s="77"/>
      <c r="BF316" s="77"/>
      <c r="BG316" s="77"/>
      <c r="BH316" s="77"/>
      <c r="BI316" s="77"/>
      <c r="BJ316" s="77"/>
      <c r="BK316" s="77"/>
      <c r="BL316" s="77"/>
      <c r="BM316" s="77"/>
      <c r="BN316" s="77"/>
      <c r="BO316" s="77"/>
    </row>
    <row r="317" spans="1:67" ht="11.2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77"/>
      <c r="V317" s="77"/>
      <c r="W317" s="77"/>
      <c r="X317" s="77"/>
      <c r="Y317" s="77"/>
      <c r="Z317" s="77"/>
      <c r="AA317" s="77"/>
      <c r="AB317" s="77"/>
      <c r="AC317" s="77"/>
      <c r="AD317" s="77"/>
      <c r="AE317" s="77"/>
      <c r="AF317" s="77"/>
      <c r="AG317" s="77"/>
      <c r="AH317" s="12"/>
      <c r="AI317" s="77"/>
      <c r="AJ317" s="77"/>
      <c r="AK317" s="12"/>
      <c r="AL317" s="12"/>
      <c r="AM317" s="12"/>
      <c r="AN317" s="12"/>
      <c r="AO317" s="12"/>
      <c r="AP317" s="12"/>
      <c r="AQ317" s="12"/>
      <c r="AR317" s="12"/>
      <c r="AS317" s="77"/>
      <c r="AT317" s="77"/>
      <c r="AU317" s="77"/>
      <c r="AV317" s="77"/>
      <c r="AW317" s="77"/>
      <c r="AX317" s="77"/>
      <c r="AY317" s="77"/>
      <c r="AZ317" s="77"/>
      <c r="BA317" s="77"/>
      <c r="BB317" s="77"/>
      <c r="BC317" s="77"/>
      <c r="BD317" s="77"/>
      <c r="BE317" s="77"/>
      <c r="BF317" s="77"/>
      <c r="BG317" s="77"/>
      <c r="BH317" s="77"/>
      <c r="BI317" s="77"/>
      <c r="BJ317" s="77"/>
      <c r="BK317" s="77"/>
      <c r="BL317" s="77"/>
      <c r="BM317" s="77"/>
      <c r="BN317" s="77"/>
      <c r="BO317" s="77"/>
    </row>
    <row r="318" spans="1:67" ht="11.2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77"/>
      <c r="V318" s="77"/>
      <c r="W318" s="77"/>
      <c r="X318" s="77"/>
      <c r="Y318" s="77"/>
      <c r="Z318" s="77"/>
      <c r="AA318" s="77"/>
      <c r="AB318" s="77"/>
      <c r="AC318" s="77"/>
      <c r="AD318" s="77"/>
      <c r="AE318" s="77"/>
      <c r="AF318" s="77"/>
      <c r="AG318" s="77"/>
      <c r="AH318" s="12"/>
      <c r="AI318" s="77"/>
      <c r="AJ318" s="77"/>
      <c r="AK318" s="12"/>
      <c r="AL318" s="12"/>
      <c r="AM318" s="12"/>
      <c r="AN318" s="12"/>
      <c r="AO318" s="12"/>
      <c r="AP318" s="12"/>
      <c r="AQ318" s="12"/>
      <c r="AR318" s="12"/>
      <c r="AS318" s="77"/>
      <c r="AT318" s="77"/>
      <c r="AU318" s="77"/>
      <c r="AV318" s="77"/>
      <c r="AW318" s="77"/>
      <c r="AX318" s="77"/>
      <c r="AY318" s="77"/>
      <c r="AZ318" s="77"/>
      <c r="BA318" s="77"/>
      <c r="BB318" s="77"/>
      <c r="BC318" s="77"/>
      <c r="BD318" s="77"/>
      <c r="BE318" s="77"/>
      <c r="BF318" s="77"/>
      <c r="BG318" s="77"/>
      <c r="BH318" s="77"/>
      <c r="BI318" s="77"/>
      <c r="BJ318" s="77"/>
      <c r="BK318" s="77"/>
      <c r="BL318" s="77"/>
      <c r="BM318" s="77"/>
      <c r="BN318" s="77"/>
      <c r="BO318" s="77"/>
    </row>
    <row r="319" spans="1:67" ht="11.2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77"/>
      <c r="V319" s="77"/>
      <c r="W319" s="77"/>
      <c r="X319" s="77"/>
      <c r="Y319" s="77"/>
      <c r="Z319" s="77"/>
      <c r="AA319" s="77"/>
      <c r="AB319" s="77"/>
      <c r="AC319" s="77"/>
      <c r="AD319" s="77"/>
      <c r="AE319" s="77"/>
      <c r="AF319" s="77"/>
      <c r="AG319" s="77"/>
      <c r="AH319" s="12"/>
      <c r="AI319" s="77"/>
      <c r="AJ319" s="77"/>
      <c r="AK319" s="12"/>
      <c r="AL319" s="12"/>
      <c r="AM319" s="12"/>
      <c r="AN319" s="12"/>
      <c r="AO319" s="12"/>
      <c r="AP319" s="12"/>
      <c r="AQ319" s="12"/>
      <c r="AR319" s="12"/>
      <c r="AS319" s="77"/>
      <c r="AT319" s="77"/>
      <c r="AU319" s="77"/>
      <c r="AV319" s="77"/>
      <c r="AW319" s="77"/>
      <c r="AX319" s="77"/>
      <c r="AY319" s="77"/>
      <c r="AZ319" s="77"/>
      <c r="BA319" s="77"/>
      <c r="BB319" s="77"/>
      <c r="BC319" s="77"/>
      <c r="BD319" s="77"/>
      <c r="BE319" s="77"/>
      <c r="BF319" s="77"/>
      <c r="BG319" s="77"/>
      <c r="BH319" s="77"/>
      <c r="BI319" s="77"/>
      <c r="BJ319" s="77"/>
      <c r="BK319" s="77"/>
      <c r="BL319" s="77"/>
      <c r="BM319" s="77"/>
      <c r="BN319" s="77"/>
      <c r="BO319" s="77"/>
    </row>
    <row r="320" spans="1:67" ht="11.2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77"/>
      <c r="V320" s="77"/>
      <c r="W320" s="77"/>
      <c r="X320" s="77"/>
      <c r="Y320" s="77"/>
      <c r="Z320" s="77"/>
      <c r="AA320" s="77"/>
      <c r="AB320" s="77"/>
      <c r="AC320" s="77"/>
      <c r="AD320" s="77"/>
      <c r="AE320" s="77"/>
      <c r="AF320" s="77"/>
      <c r="AG320" s="77"/>
      <c r="AH320" s="12"/>
      <c r="AI320" s="77"/>
      <c r="AJ320" s="77"/>
      <c r="AK320" s="12"/>
      <c r="AL320" s="12"/>
      <c r="AM320" s="12"/>
      <c r="AN320" s="12"/>
      <c r="AO320" s="12"/>
      <c r="AP320" s="12"/>
      <c r="AQ320" s="12"/>
      <c r="AR320" s="12"/>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row>
    <row r="321" spans="1:67" ht="11.2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77"/>
      <c r="V321" s="77"/>
      <c r="W321" s="77"/>
      <c r="X321" s="77"/>
      <c r="Y321" s="77"/>
      <c r="Z321" s="77"/>
      <c r="AA321" s="77"/>
      <c r="AB321" s="77"/>
      <c r="AC321" s="77"/>
      <c r="AD321" s="77"/>
      <c r="AE321" s="77"/>
      <c r="AF321" s="77"/>
      <c r="AG321" s="77"/>
      <c r="AH321" s="12"/>
      <c r="AI321" s="77"/>
      <c r="AJ321" s="77"/>
      <c r="AK321" s="12"/>
      <c r="AL321" s="12"/>
      <c r="AM321" s="12"/>
      <c r="AN321" s="12"/>
      <c r="AO321" s="12"/>
      <c r="AP321" s="12"/>
      <c r="AQ321" s="12"/>
      <c r="AR321" s="12"/>
      <c r="AS321" s="77"/>
      <c r="AT321" s="77"/>
      <c r="AU321" s="77"/>
      <c r="AV321" s="77"/>
      <c r="AW321" s="77"/>
      <c r="AX321" s="77"/>
      <c r="AY321" s="77"/>
      <c r="AZ321" s="77"/>
      <c r="BA321" s="77"/>
      <c r="BB321" s="77"/>
      <c r="BC321" s="77"/>
      <c r="BD321" s="77"/>
      <c r="BE321" s="77"/>
      <c r="BF321" s="77"/>
      <c r="BG321" s="77"/>
      <c r="BH321" s="77"/>
      <c r="BI321" s="77"/>
      <c r="BJ321" s="77"/>
      <c r="BK321" s="77"/>
      <c r="BL321" s="77"/>
      <c r="BM321" s="77"/>
      <c r="BN321" s="77"/>
      <c r="BO321" s="77"/>
    </row>
    <row r="322" spans="1:67" ht="11.2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77"/>
      <c r="V322" s="77"/>
      <c r="W322" s="77"/>
      <c r="X322" s="77"/>
      <c r="Y322" s="77"/>
      <c r="Z322" s="77"/>
      <c r="AA322" s="77"/>
      <c r="AB322" s="77"/>
      <c r="AC322" s="77"/>
      <c r="AD322" s="77"/>
      <c r="AE322" s="77"/>
      <c r="AF322" s="77"/>
      <c r="AG322" s="77"/>
      <c r="AH322" s="12"/>
      <c r="AI322" s="77"/>
      <c r="AJ322" s="77"/>
      <c r="AK322" s="12"/>
      <c r="AL322" s="12"/>
      <c r="AM322" s="12"/>
      <c r="AN322" s="12"/>
      <c r="AO322" s="12"/>
      <c r="AP322" s="12"/>
      <c r="AQ322" s="12"/>
      <c r="AR322" s="12"/>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row>
    <row r="323" spans="1:67" ht="11.2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77"/>
      <c r="V323" s="77"/>
      <c r="W323" s="77"/>
      <c r="X323" s="77"/>
      <c r="Y323" s="77"/>
      <c r="Z323" s="77"/>
      <c r="AA323" s="77"/>
      <c r="AB323" s="77"/>
      <c r="AC323" s="77"/>
      <c r="AD323" s="77"/>
      <c r="AE323" s="77"/>
      <c r="AF323" s="77"/>
      <c r="AG323" s="77"/>
      <c r="AH323" s="12"/>
      <c r="AI323" s="77"/>
      <c r="AJ323" s="77"/>
      <c r="AK323" s="12"/>
      <c r="AL323" s="12"/>
      <c r="AM323" s="12"/>
      <c r="AN323" s="12"/>
      <c r="AO323" s="12"/>
      <c r="AP323" s="12"/>
      <c r="AQ323" s="12"/>
      <c r="AR323" s="12"/>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row>
    <row r="324" spans="1:67" ht="11.2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77"/>
      <c r="V324" s="77"/>
      <c r="W324" s="77"/>
      <c r="X324" s="77"/>
      <c r="Y324" s="77"/>
      <c r="Z324" s="77"/>
      <c r="AA324" s="77"/>
      <c r="AB324" s="77"/>
      <c r="AC324" s="77"/>
      <c r="AD324" s="77"/>
      <c r="AE324" s="77"/>
      <c r="AF324" s="77"/>
      <c r="AG324" s="77"/>
      <c r="AH324" s="12"/>
      <c r="AI324" s="77"/>
      <c r="AJ324" s="77"/>
      <c r="AK324" s="12"/>
      <c r="AL324" s="12"/>
      <c r="AM324" s="12"/>
      <c r="AN324" s="12"/>
      <c r="AO324" s="12"/>
      <c r="AP324" s="12"/>
      <c r="AQ324" s="12"/>
      <c r="AR324" s="12"/>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row>
    <row r="325" spans="1:67" ht="11.2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77"/>
      <c r="V325" s="77"/>
      <c r="W325" s="77"/>
      <c r="X325" s="77"/>
      <c r="Y325" s="77"/>
      <c r="Z325" s="77"/>
      <c r="AA325" s="77"/>
      <c r="AB325" s="77"/>
      <c r="AC325" s="77"/>
      <c r="AD325" s="77"/>
      <c r="AE325" s="77"/>
      <c r="AF325" s="77"/>
      <c r="AG325" s="77"/>
      <c r="AH325" s="12"/>
      <c r="AI325" s="77"/>
      <c r="AJ325" s="77"/>
      <c r="AK325" s="12"/>
      <c r="AL325" s="12"/>
      <c r="AM325" s="12"/>
      <c r="AN325" s="12"/>
      <c r="AO325" s="12"/>
      <c r="AP325" s="12"/>
      <c r="AQ325" s="12"/>
      <c r="AR325" s="12"/>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row>
    <row r="326" spans="1:67" ht="11.2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77"/>
      <c r="V326" s="77"/>
      <c r="W326" s="77"/>
      <c r="X326" s="77"/>
      <c r="Y326" s="77"/>
      <c r="Z326" s="77"/>
      <c r="AA326" s="77"/>
      <c r="AB326" s="77"/>
      <c r="AC326" s="77"/>
      <c r="AD326" s="77"/>
      <c r="AE326" s="77"/>
      <c r="AF326" s="77"/>
      <c r="AG326" s="77"/>
      <c r="AH326" s="12"/>
      <c r="AI326" s="77"/>
      <c r="AJ326" s="77"/>
      <c r="AK326" s="12"/>
      <c r="AL326" s="12"/>
      <c r="AM326" s="12"/>
      <c r="AN326" s="12"/>
      <c r="AO326" s="12"/>
      <c r="AP326" s="12"/>
      <c r="AQ326" s="12"/>
      <c r="AR326" s="12"/>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row>
    <row r="327" spans="1:67" ht="11.2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77"/>
      <c r="V327" s="77"/>
      <c r="W327" s="77"/>
      <c r="X327" s="77"/>
      <c r="Y327" s="77"/>
      <c r="Z327" s="77"/>
      <c r="AA327" s="77"/>
      <c r="AB327" s="77"/>
      <c r="AC327" s="77"/>
      <c r="AD327" s="77"/>
      <c r="AE327" s="77"/>
      <c r="AF327" s="77"/>
      <c r="AG327" s="77"/>
      <c r="AH327" s="12"/>
      <c r="AI327" s="77"/>
      <c r="AJ327" s="77"/>
      <c r="AK327" s="12"/>
      <c r="AL327" s="12"/>
      <c r="AM327" s="12"/>
      <c r="AN327" s="12"/>
      <c r="AO327" s="12"/>
      <c r="AP327" s="12"/>
      <c r="AQ327" s="12"/>
      <c r="AR327" s="12"/>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row>
    <row r="328" spans="1:67" ht="11.2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77"/>
      <c r="V328" s="77"/>
      <c r="W328" s="77"/>
      <c r="X328" s="77"/>
      <c r="Y328" s="77"/>
      <c r="Z328" s="77"/>
      <c r="AA328" s="77"/>
      <c r="AB328" s="77"/>
      <c r="AC328" s="77"/>
      <c r="AD328" s="77"/>
      <c r="AE328" s="77"/>
      <c r="AF328" s="77"/>
      <c r="AG328" s="77"/>
      <c r="AH328" s="12"/>
      <c r="AI328" s="77"/>
      <c r="AJ328" s="77"/>
      <c r="AK328" s="12"/>
      <c r="AL328" s="12"/>
      <c r="AM328" s="12"/>
      <c r="AN328" s="12"/>
      <c r="AO328" s="12"/>
      <c r="AP328" s="12"/>
      <c r="AQ328" s="12"/>
      <c r="AR328" s="12"/>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row>
    <row r="329" spans="1:67" ht="11.2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77"/>
      <c r="V329" s="77"/>
      <c r="W329" s="77"/>
      <c r="X329" s="77"/>
      <c r="Y329" s="77"/>
      <c r="Z329" s="77"/>
      <c r="AA329" s="77"/>
      <c r="AB329" s="77"/>
      <c r="AC329" s="77"/>
      <c r="AD329" s="77"/>
      <c r="AE329" s="77"/>
      <c r="AF329" s="77"/>
      <c r="AG329" s="77"/>
      <c r="AH329" s="12"/>
      <c r="AI329" s="77"/>
      <c r="AJ329" s="77"/>
      <c r="AK329" s="12"/>
      <c r="AL329" s="12"/>
      <c r="AM329" s="12"/>
      <c r="AN329" s="12"/>
      <c r="AO329" s="12"/>
      <c r="AP329" s="12"/>
      <c r="AQ329" s="12"/>
      <c r="AR329" s="12"/>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row>
    <row r="330" spans="1:67" ht="11.2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77"/>
      <c r="V330" s="77"/>
      <c r="W330" s="77"/>
      <c r="X330" s="77"/>
      <c r="Y330" s="77"/>
      <c r="Z330" s="77"/>
      <c r="AA330" s="77"/>
      <c r="AB330" s="77"/>
      <c r="AC330" s="77"/>
      <c r="AD330" s="77"/>
      <c r="AE330" s="77"/>
      <c r="AF330" s="77"/>
      <c r="AG330" s="77"/>
      <c r="AH330" s="12"/>
      <c r="AI330" s="77"/>
      <c r="AJ330" s="77"/>
      <c r="AK330" s="12"/>
      <c r="AL330" s="12"/>
      <c r="AM330" s="12"/>
      <c r="AN330" s="12"/>
      <c r="AO330" s="12"/>
      <c r="AP330" s="12"/>
      <c r="AQ330" s="12"/>
      <c r="AR330" s="12"/>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row>
    <row r="331" spans="1:67" ht="11.2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77"/>
      <c r="V331" s="77"/>
      <c r="W331" s="77"/>
      <c r="X331" s="77"/>
      <c r="Y331" s="77"/>
      <c r="Z331" s="77"/>
      <c r="AA331" s="77"/>
      <c r="AB331" s="77"/>
      <c r="AC331" s="77"/>
      <c r="AD331" s="77"/>
      <c r="AE331" s="77"/>
      <c r="AF331" s="77"/>
      <c r="AG331" s="77"/>
      <c r="AH331" s="12"/>
      <c r="AI331" s="77"/>
      <c r="AJ331" s="77"/>
      <c r="AK331" s="12"/>
      <c r="AL331" s="12"/>
      <c r="AM331" s="12"/>
      <c r="AN331" s="12"/>
      <c r="AO331" s="12"/>
      <c r="AP331" s="12"/>
      <c r="AQ331" s="12"/>
      <c r="AR331" s="12"/>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row>
    <row r="332" spans="1:67" ht="11.2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77"/>
      <c r="V332" s="77"/>
      <c r="W332" s="77"/>
      <c r="X332" s="77"/>
      <c r="Y332" s="77"/>
      <c r="Z332" s="77"/>
      <c r="AA332" s="77"/>
      <c r="AB332" s="77"/>
      <c r="AC332" s="77"/>
      <c r="AD332" s="77"/>
      <c r="AE332" s="77"/>
      <c r="AF332" s="77"/>
      <c r="AG332" s="77"/>
      <c r="AH332" s="12"/>
      <c r="AI332" s="77"/>
      <c r="AJ332" s="77"/>
      <c r="AK332" s="12"/>
      <c r="AL332" s="12"/>
      <c r="AM332" s="12"/>
      <c r="AN332" s="12"/>
      <c r="AO332" s="12"/>
      <c r="AP332" s="12"/>
      <c r="AQ332" s="12"/>
      <c r="AR332" s="12"/>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row>
    <row r="333" spans="1:67" ht="11.2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77"/>
      <c r="V333" s="77"/>
      <c r="W333" s="77"/>
      <c r="X333" s="77"/>
      <c r="Y333" s="77"/>
      <c r="Z333" s="77"/>
      <c r="AA333" s="77"/>
      <c r="AB333" s="77"/>
      <c r="AC333" s="77"/>
      <c r="AD333" s="77"/>
      <c r="AE333" s="77"/>
      <c r="AF333" s="77"/>
      <c r="AG333" s="77"/>
      <c r="AH333" s="12"/>
      <c r="AI333" s="77"/>
      <c r="AJ333" s="77"/>
      <c r="AK333" s="12"/>
      <c r="AL333" s="12"/>
      <c r="AM333" s="12"/>
      <c r="AN333" s="12"/>
      <c r="AO333" s="12"/>
      <c r="AP333" s="12"/>
      <c r="AQ333" s="12"/>
      <c r="AR333" s="12"/>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row>
    <row r="334" spans="1:67" ht="11.2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77"/>
      <c r="V334" s="77"/>
      <c r="W334" s="77"/>
      <c r="X334" s="77"/>
      <c r="Y334" s="77"/>
      <c r="Z334" s="77"/>
      <c r="AA334" s="77"/>
      <c r="AB334" s="77"/>
      <c r="AC334" s="77"/>
      <c r="AD334" s="77"/>
      <c r="AE334" s="77"/>
      <c r="AF334" s="77"/>
      <c r="AG334" s="77"/>
      <c r="AH334" s="12"/>
      <c r="AI334" s="77"/>
      <c r="AJ334" s="77"/>
      <c r="AK334" s="12"/>
      <c r="AL334" s="12"/>
      <c r="AM334" s="12"/>
      <c r="AN334" s="12"/>
      <c r="AO334" s="12"/>
      <c r="AP334" s="12"/>
      <c r="AQ334" s="12"/>
      <c r="AR334" s="12"/>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row>
    <row r="335" spans="1:67" ht="11.2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77"/>
      <c r="V335" s="77"/>
      <c r="W335" s="77"/>
      <c r="X335" s="77"/>
      <c r="Y335" s="77"/>
      <c r="Z335" s="77"/>
      <c r="AA335" s="77"/>
      <c r="AB335" s="77"/>
      <c r="AC335" s="77"/>
      <c r="AD335" s="77"/>
      <c r="AE335" s="77"/>
      <c r="AF335" s="77"/>
      <c r="AG335" s="77"/>
      <c r="AH335" s="12"/>
      <c r="AI335" s="77"/>
      <c r="AJ335" s="77"/>
      <c r="AK335" s="12"/>
      <c r="AL335" s="12"/>
      <c r="AM335" s="12"/>
      <c r="AN335" s="12"/>
      <c r="AO335" s="12"/>
      <c r="AP335" s="12"/>
      <c r="AQ335" s="12"/>
      <c r="AR335" s="12"/>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row>
    <row r="336" spans="1:67" ht="11.2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77"/>
      <c r="V336" s="77"/>
      <c r="W336" s="77"/>
      <c r="X336" s="77"/>
      <c r="Y336" s="77"/>
      <c r="Z336" s="77"/>
      <c r="AA336" s="77"/>
      <c r="AB336" s="77"/>
      <c r="AC336" s="77"/>
      <c r="AD336" s="77"/>
      <c r="AE336" s="77"/>
      <c r="AF336" s="77"/>
      <c r="AG336" s="77"/>
      <c r="AH336" s="12"/>
      <c r="AI336" s="77"/>
      <c r="AJ336" s="77"/>
      <c r="AK336" s="12"/>
      <c r="AL336" s="12"/>
      <c r="AM336" s="12"/>
      <c r="AN336" s="12"/>
      <c r="AO336" s="12"/>
      <c r="AP336" s="12"/>
      <c r="AQ336" s="12"/>
      <c r="AR336" s="12"/>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row>
    <row r="337" spans="1:67" ht="11.2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77"/>
      <c r="V337" s="77"/>
      <c r="W337" s="77"/>
      <c r="X337" s="77"/>
      <c r="Y337" s="77"/>
      <c r="Z337" s="77"/>
      <c r="AA337" s="77"/>
      <c r="AB337" s="77"/>
      <c r="AC337" s="77"/>
      <c r="AD337" s="77"/>
      <c r="AE337" s="77"/>
      <c r="AF337" s="77"/>
      <c r="AG337" s="77"/>
      <c r="AH337" s="12"/>
      <c r="AI337" s="77"/>
      <c r="AJ337" s="77"/>
      <c r="AK337" s="12"/>
      <c r="AL337" s="12"/>
      <c r="AM337" s="12"/>
      <c r="AN337" s="12"/>
      <c r="AO337" s="12"/>
      <c r="AP337" s="12"/>
      <c r="AQ337" s="12"/>
      <c r="AR337" s="12"/>
      <c r="AS337" s="77"/>
      <c r="AT337" s="77"/>
      <c r="AU337" s="77"/>
      <c r="AV337" s="77"/>
      <c r="AW337" s="77"/>
      <c r="AX337" s="77"/>
      <c r="AY337" s="77"/>
      <c r="AZ337" s="77"/>
      <c r="BA337" s="77"/>
      <c r="BB337" s="77"/>
      <c r="BC337" s="77"/>
      <c r="BD337" s="77"/>
      <c r="BE337" s="77"/>
      <c r="BF337" s="77"/>
      <c r="BG337" s="77"/>
      <c r="BH337" s="77"/>
      <c r="BI337" s="77"/>
      <c r="BJ337" s="77"/>
      <c r="BK337" s="77"/>
      <c r="BL337" s="77"/>
      <c r="BM337" s="77"/>
      <c r="BN337" s="77"/>
      <c r="BO337" s="77"/>
    </row>
    <row r="338" spans="1:67" ht="11.2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77"/>
      <c r="V338" s="77"/>
      <c r="W338" s="77"/>
      <c r="X338" s="77"/>
      <c r="Y338" s="77"/>
      <c r="Z338" s="77"/>
      <c r="AA338" s="77"/>
      <c r="AB338" s="77"/>
      <c r="AC338" s="77"/>
      <c r="AD338" s="77"/>
      <c r="AE338" s="77"/>
      <c r="AF338" s="77"/>
      <c r="AG338" s="77"/>
      <c r="AH338" s="12"/>
      <c r="AI338" s="77"/>
      <c r="AJ338" s="77"/>
      <c r="AK338" s="12"/>
      <c r="AL338" s="12"/>
      <c r="AM338" s="12"/>
      <c r="AN338" s="12"/>
      <c r="AO338" s="12"/>
      <c r="AP338" s="12"/>
      <c r="AQ338" s="12"/>
      <c r="AR338" s="12"/>
      <c r="AS338" s="77"/>
      <c r="AT338" s="77"/>
      <c r="AU338" s="77"/>
      <c r="AV338" s="77"/>
      <c r="AW338" s="77"/>
      <c r="AX338" s="77"/>
      <c r="AY338" s="77"/>
      <c r="AZ338" s="77"/>
      <c r="BA338" s="77"/>
      <c r="BB338" s="77"/>
      <c r="BC338" s="77"/>
      <c r="BD338" s="77"/>
      <c r="BE338" s="77"/>
      <c r="BF338" s="77"/>
      <c r="BG338" s="77"/>
      <c r="BH338" s="77"/>
      <c r="BI338" s="77"/>
      <c r="BJ338" s="77"/>
      <c r="BK338" s="77"/>
      <c r="BL338" s="77"/>
      <c r="BM338" s="77"/>
      <c r="BN338" s="77"/>
      <c r="BO338" s="77"/>
    </row>
    <row r="339" spans="1:67" ht="11.2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77"/>
      <c r="V339" s="77"/>
      <c r="W339" s="77"/>
      <c r="X339" s="77"/>
      <c r="Y339" s="77"/>
      <c r="Z339" s="77"/>
      <c r="AA339" s="77"/>
      <c r="AB339" s="77"/>
      <c r="AC339" s="77"/>
      <c r="AD339" s="77"/>
      <c r="AE339" s="77"/>
      <c r="AF339" s="77"/>
      <c r="AG339" s="77"/>
      <c r="AH339" s="12"/>
      <c r="AI339" s="77"/>
      <c r="AJ339" s="77"/>
      <c r="AK339" s="12"/>
      <c r="AL339" s="12"/>
      <c r="AM339" s="12"/>
      <c r="AN339" s="12"/>
      <c r="AO339" s="12"/>
      <c r="AP339" s="12"/>
      <c r="AQ339" s="12"/>
      <c r="AR339" s="12"/>
      <c r="AS339" s="77"/>
      <c r="AT339" s="77"/>
      <c r="AU339" s="77"/>
      <c r="AV339" s="77"/>
      <c r="AW339" s="77"/>
      <c r="AX339" s="77"/>
      <c r="AY339" s="77"/>
      <c r="AZ339" s="77"/>
      <c r="BA339" s="77"/>
      <c r="BB339" s="77"/>
      <c r="BC339" s="77"/>
      <c r="BD339" s="77"/>
      <c r="BE339" s="77"/>
      <c r="BF339" s="77"/>
      <c r="BG339" s="77"/>
      <c r="BH339" s="77"/>
      <c r="BI339" s="77"/>
      <c r="BJ339" s="77"/>
      <c r="BK339" s="77"/>
      <c r="BL339" s="77"/>
      <c r="BM339" s="77"/>
      <c r="BN339" s="77"/>
      <c r="BO339" s="77"/>
    </row>
    <row r="340" spans="1:67" ht="11.2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77"/>
      <c r="V340" s="77"/>
      <c r="W340" s="77"/>
      <c r="X340" s="77"/>
      <c r="Y340" s="77"/>
      <c r="Z340" s="77"/>
      <c r="AA340" s="77"/>
      <c r="AB340" s="77"/>
      <c r="AC340" s="77"/>
      <c r="AD340" s="77"/>
      <c r="AE340" s="77"/>
      <c r="AF340" s="77"/>
      <c r="AG340" s="77"/>
      <c r="AH340" s="12"/>
      <c r="AI340" s="77"/>
      <c r="AJ340" s="77"/>
      <c r="AK340" s="12"/>
      <c r="AL340" s="12"/>
      <c r="AM340" s="12"/>
      <c r="AN340" s="12"/>
      <c r="AO340" s="12"/>
      <c r="AP340" s="12"/>
      <c r="AQ340" s="12"/>
      <c r="AR340" s="12"/>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row>
    <row r="341" spans="1:67" ht="11.2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77"/>
      <c r="V341" s="77"/>
      <c r="W341" s="77"/>
      <c r="X341" s="77"/>
      <c r="Y341" s="77"/>
      <c r="Z341" s="77"/>
      <c r="AA341" s="77"/>
      <c r="AB341" s="77"/>
      <c r="AC341" s="77"/>
      <c r="AD341" s="77"/>
      <c r="AE341" s="77"/>
      <c r="AF341" s="77"/>
      <c r="AG341" s="77"/>
      <c r="AH341" s="12"/>
      <c r="AI341" s="77"/>
      <c r="AJ341" s="77"/>
      <c r="AK341" s="12"/>
      <c r="AL341" s="12"/>
      <c r="AM341" s="12"/>
      <c r="AN341" s="12"/>
      <c r="AO341" s="12"/>
      <c r="AP341" s="12"/>
      <c r="AQ341" s="12"/>
      <c r="AR341" s="12"/>
      <c r="AS341" s="77"/>
      <c r="AT341" s="77"/>
      <c r="AU341" s="77"/>
      <c r="AV341" s="77"/>
      <c r="AW341" s="77"/>
      <c r="AX341" s="77"/>
      <c r="AY341" s="77"/>
      <c r="AZ341" s="77"/>
      <c r="BA341" s="77"/>
      <c r="BB341" s="77"/>
      <c r="BC341" s="77"/>
      <c r="BD341" s="77"/>
      <c r="BE341" s="77"/>
      <c r="BF341" s="77"/>
      <c r="BG341" s="77"/>
      <c r="BH341" s="77"/>
      <c r="BI341" s="77"/>
      <c r="BJ341" s="77"/>
      <c r="BK341" s="77"/>
      <c r="BL341" s="77"/>
      <c r="BM341" s="77"/>
      <c r="BN341" s="77"/>
      <c r="BO341" s="77"/>
    </row>
    <row r="342" spans="1:67" ht="11.2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77"/>
      <c r="V342" s="77"/>
      <c r="W342" s="77"/>
      <c r="X342" s="77"/>
      <c r="Y342" s="77"/>
      <c r="Z342" s="77"/>
      <c r="AA342" s="77"/>
      <c r="AB342" s="77"/>
      <c r="AC342" s="77"/>
      <c r="AD342" s="77"/>
      <c r="AE342" s="77"/>
      <c r="AF342" s="77"/>
      <c r="AG342" s="77"/>
      <c r="AH342" s="12"/>
      <c r="AI342" s="77"/>
      <c r="AJ342" s="77"/>
      <c r="AK342" s="12"/>
      <c r="AL342" s="12"/>
      <c r="AM342" s="12"/>
      <c r="AN342" s="12"/>
      <c r="AO342" s="12"/>
      <c r="AP342" s="12"/>
      <c r="AQ342" s="12"/>
      <c r="AR342" s="12"/>
      <c r="AS342" s="77"/>
      <c r="AT342" s="77"/>
      <c r="AU342" s="77"/>
      <c r="AV342" s="77"/>
      <c r="AW342" s="77"/>
      <c r="AX342" s="77"/>
      <c r="AY342" s="77"/>
      <c r="AZ342" s="77"/>
      <c r="BA342" s="77"/>
      <c r="BB342" s="77"/>
      <c r="BC342" s="77"/>
      <c r="BD342" s="77"/>
      <c r="BE342" s="77"/>
      <c r="BF342" s="77"/>
      <c r="BG342" s="77"/>
      <c r="BH342" s="77"/>
      <c r="BI342" s="77"/>
      <c r="BJ342" s="77"/>
      <c r="BK342" s="77"/>
      <c r="BL342" s="77"/>
      <c r="BM342" s="77"/>
      <c r="BN342" s="77"/>
      <c r="BO342" s="77"/>
    </row>
    <row r="343" spans="1:67" ht="11.2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77"/>
      <c r="V343" s="77"/>
      <c r="W343" s="77"/>
      <c r="X343" s="77"/>
      <c r="Y343" s="77"/>
      <c r="Z343" s="77"/>
      <c r="AA343" s="77"/>
      <c r="AB343" s="77"/>
      <c r="AC343" s="77"/>
      <c r="AD343" s="77"/>
      <c r="AE343" s="77"/>
      <c r="AF343" s="77"/>
      <c r="AG343" s="77"/>
      <c r="AH343" s="12"/>
      <c r="AI343" s="77"/>
      <c r="AJ343" s="77"/>
      <c r="AK343" s="12"/>
      <c r="AL343" s="12"/>
      <c r="AM343" s="12"/>
      <c r="AN343" s="12"/>
      <c r="AO343" s="12"/>
      <c r="AP343" s="12"/>
      <c r="AQ343" s="12"/>
      <c r="AR343" s="12"/>
      <c r="AS343" s="77"/>
      <c r="AT343" s="77"/>
      <c r="AU343" s="77"/>
      <c r="AV343" s="77"/>
      <c r="AW343" s="77"/>
      <c r="AX343" s="77"/>
      <c r="AY343" s="77"/>
      <c r="AZ343" s="77"/>
      <c r="BA343" s="77"/>
      <c r="BB343" s="77"/>
      <c r="BC343" s="77"/>
      <c r="BD343" s="77"/>
      <c r="BE343" s="77"/>
      <c r="BF343" s="77"/>
      <c r="BG343" s="77"/>
      <c r="BH343" s="77"/>
      <c r="BI343" s="77"/>
      <c r="BJ343" s="77"/>
      <c r="BK343" s="77"/>
      <c r="BL343" s="77"/>
      <c r="BM343" s="77"/>
      <c r="BN343" s="77"/>
      <c r="BO343" s="77"/>
    </row>
    <row r="344" spans="1:67" ht="11.2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77"/>
      <c r="V344" s="77"/>
      <c r="W344" s="77"/>
      <c r="X344" s="77"/>
      <c r="Y344" s="77"/>
      <c r="Z344" s="77"/>
      <c r="AA344" s="77"/>
      <c r="AB344" s="77"/>
      <c r="AC344" s="77"/>
      <c r="AD344" s="77"/>
      <c r="AE344" s="77"/>
      <c r="AF344" s="77"/>
      <c r="AG344" s="77"/>
      <c r="AH344" s="12"/>
      <c r="AI344" s="77"/>
      <c r="AJ344" s="77"/>
      <c r="AK344" s="12"/>
      <c r="AL344" s="12"/>
      <c r="AM344" s="12"/>
      <c r="AN344" s="12"/>
      <c r="AO344" s="12"/>
      <c r="AP344" s="12"/>
      <c r="AQ344" s="12"/>
      <c r="AR344" s="12"/>
      <c r="AS344" s="77"/>
      <c r="AT344" s="77"/>
      <c r="AU344" s="77"/>
      <c r="AV344" s="77"/>
      <c r="AW344" s="77"/>
      <c r="AX344" s="77"/>
      <c r="AY344" s="77"/>
      <c r="AZ344" s="77"/>
      <c r="BA344" s="77"/>
      <c r="BB344" s="77"/>
      <c r="BC344" s="77"/>
      <c r="BD344" s="77"/>
      <c r="BE344" s="77"/>
      <c r="BF344" s="77"/>
      <c r="BG344" s="77"/>
      <c r="BH344" s="77"/>
      <c r="BI344" s="77"/>
      <c r="BJ344" s="77"/>
      <c r="BK344" s="77"/>
      <c r="BL344" s="77"/>
      <c r="BM344" s="77"/>
      <c r="BN344" s="77"/>
      <c r="BO344" s="77"/>
    </row>
    <row r="345" spans="1:67" ht="11.2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77"/>
      <c r="V345" s="77"/>
      <c r="W345" s="77"/>
      <c r="X345" s="77"/>
      <c r="Y345" s="77"/>
      <c r="Z345" s="77"/>
      <c r="AA345" s="77"/>
      <c r="AB345" s="77"/>
      <c r="AC345" s="77"/>
      <c r="AD345" s="77"/>
      <c r="AE345" s="77"/>
      <c r="AF345" s="77"/>
      <c r="AG345" s="77"/>
      <c r="AH345" s="12"/>
      <c r="AI345" s="77"/>
      <c r="AJ345" s="77"/>
      <c r="AK345" s="12"/>
      <c r="AL345" s="12"/>
      <c r="AM345" s="12"/>
      <c r="AN345" s="12"/>
      <c r="AO345" s="12"/>
      <c r="AP345" s="12"/>
      <c r="AQ345" s="12"/>
      <c r="AR345" s="12"/>
      <c r="AS345" s="77"/>
      <c r="AT345" s="77"/>
      <c r="AU345" s="77"/>
      <c r="AV345" s="77"/>
      <c r="AW345" s="77"/>
      <c r="AX345" s="77"/>
      <c r="AY345" s="77"/>
      <c r="AZ345" s="77"/>
      <c r="BA345" s="77"/>
      <c r="BB345" s="77"/>
      <c r="BC345" s="77"/>
      <c r="BD345" s="77"/>
      <c r="BE345" s="77"/>
      <c r="BF345" s="77"/>
      <c r="BG345" s="77"/>
      <c r="BH345" s="77"/>
      <c r="BI345" s="77"/>
      <c r="BJ345" s="77"/>
      <c r="BK345" s="77"/>
      <c r="BL345" s="77"/>
      <c r="BM345" s="77"/>
      <c r="BN345" s="77"/>
      <c r="BO345" s="77"/>
    </row>
    <row r="346" spans="1:67" ht="11.2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77"/>
      <c r="V346" s="77"/>
      <c r="W346" s="77"/>
      <c r="X346" s="77"/>
      <c r="Y346" s="77"/>
      <c r="Z346" s="77"/>
      <c r="AA346" s="77"/>
      <c r="AB346" s="77"/>
      <c r="AC346" s="77"/>
      <c r="AD346" s="77"/>
      <c r="AE346" s="77"/>
      <c r="AF346" s="77"/>
      <c r="AG346" s="77"/>
      <c r="AH346" s="12"/>
      <c r="AI346" s="77"/>
      <c r="AJ346" s="77"/>
      <c r="AK346" s="12"/>
      <c r="AL346" s="12"/>
      <c r="AM346" s="12"/>
      <c r="AN346" s="12"/>
      <c r="AO346" s="12"/>
      <c r="AP346" s="12"/>
      <c r="AQ346" s="12"/>
      <c r="AR346" s="12"/>
      <c r="AS346" s="77"/>
      <c r="AT346" s="77"/>
      <c r="AU346" s="77"/>
      <c r="AV346" s="77"/>
      <c r="AW346" s="77"/>
      <c r="AX346" s="77"/>
      <c r="AY346" s="77"/>
      <c r="AZ346" s="77"/>
      <c r="BA346" s="77"/>
      <c r="BB346" s="77"/>
      <c r="BC346" s="77"/>
      <c r="BD346" s="77"/>
      <c r="BE346" s="77"/>
      <c r="BF346" s="77"/>
      <c r="BG346" s="77"/>
      <c r="BH346" s="77"/>
      <c r="BI346" s="77"/>
      <c r="BJ346" s="77"/>
      <c r="BK346" s="77"/>
      <c r="BL346" s="77"/>
      <c r="BM346" s="77"/>
      <c r="BN346" s="77"/>
      <c r="BO346" s="77"/>
    </row>
    <row r="347" spans="1:67" ht="11.2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77"/>
      <c r="V347" s="77"/>
      <c r="W347" s="77"/>
      <c r="X347" s="77"/>
      <c r="Y347" s="77"/>
      <c r="Z347" s="77"/>
      <c r="AA347" s="77"/>
      <c r="AB347" s="77"/>
      <c r="AC347" s="77"/>
      <c r="AD347" s="77"/>
      <c r="AE347" s="77"/>
      <c r="AF347" s="77"/>
      <c r="AG347" s="77"/>
      <c r="AH347" s="12"/>
      <c r="AI347" s="77"/>
      <c r="AJ347" s="77"/>
      <c r="AK347" s="12"/>
      <c r="AL347" s="12"/>
      <c r="AM347" s="12"/>
      <c r="AN347" s="12"/>
      <c r="AO347" s="12"/>
      <c r="AP347" s="12"/>
      <c r="AQ347" s="12"/>
      <c r="AR347" s="12"/>
      <c r="AS347" s="77"/>
      <c r="AT347" s="77"/>
      <c r="AU347" s="77"/>
      <c r="AV347" s="77"/>
      <c r="AW347" s="77"/>
      <c r="AX347" s="77"/>
      <c r="AY347" s="77"/>
      <c r="AZ347" s="77"/>
      <c r="BA347" s="77"/>
      <c r="BB347" s="77"/>
      <c r="BC347" s="77"/>
      <c r="BD347" s="77"/>
      <c r="BE347" s="77"/>
      <c r="BF347" s="77"/>
      <c r="BG347" s="77"/>
      <c r="BH347" s="77"/>
      <c r="BI347" s="77"/>
      <c r="BJ347" s="77"/>
      <c r="BK347" s="77"/>
      <c r="BL347" s="77"/>
      <c r="BM347" s="77"/>
      <c r="BN347" s="77"/>
      <c r="BO347" s="77"/>
    </row>
    <row r="348" spans="1:67" ht="11.2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77"/>
      <c r="V348" s="77"/>
      <c r="W348" s="77"/>
      <c r="X348" s="77"/>
      <c r="Y348" s="77"/>
      <c r="Z348" s="77"/>
      <c r="AA348" s="77"/>
      <c r="AB348" s="77"/>
      <c r="AC348" s="77"/>
      <c r="AD348" s="77"/>
      <c r="AE348" s="77"/>
      <c r="AF348" s="77"/>
      <c r="AG348" s="77"/>
      <c r="AH348" s="12"/>
      <c r="AI348" s="77"/>
      <c r="AJ348" s="77"/>
      <c r="AK348" s="12"/>
      <c r="AL348" s="12"/>
      <c r="AM348" s="12"/>
      <c r="AN348" s="12"/>
      <c r="AO348" s="12"/>
      <c r="AP348" s="12"/>
      <c r="AQ348" s="12"/>
      <c r="AR348" s="12"/>
      <c r="AS348" s="77"/>
      <c r="AT348" s="77"/>
      <c r="AU348" s="77"/>
      <c r="AV348" s="77"/>
      <c r="AW348" s="77"/>
      <c r="AX348" s="77"/>
      <c r="AY348" s="77"/>
      <c r="AZ348" s="77"/>
      <c r="BA348" s="77"/>
      <c r="BB348" s="77"/>
      <c r="BC348" s="77"/>
      <c r="BD348" s="77"/>
      <c r="BE348" s="77"/>
      <c r="BF348" s="77"/>
      <c r="BG348" s="77"/>
      <c r="BH348" s="77"/>
      <c r="BI348" s="77"/>
      <c r="BJ348" s="77"/>
      <c r="BK348" s="77"/>
      <c r="BL348" s="77"/>
      <c r="BM348" s="77"/>
      <c r="BN348" s="77"/>
      <c r="BO348" s="77"/>
    </row>
    <row r="349" spans="1:67" ht="11.2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77"/>
      <c r="V349" s="77"/>
      <c r="W349" s="77"/>
      <c r="X349" s="77"/>
      <c r="Y349" s="77"/>
      <c r="Z349" s="77"/>
      <c r="AA349" s="77"/>
      <c r="AB349" s="77"/>
      <c r="AC349" s="77"/>
      <c r="AD349" s="77"/>
      <c r="AE349" s="77"/>
      <c r="AF349" s="77"/>
      <c r="AG349" s="77"/>
      <c r="AH349" s="12"/>
      <c r="AI349" s="77"/>
      <c r="AJ349" s="77"/>
      <c r="AK349" s="12"/>
      <c r="AL349" s="12"/>
      <c r="AM349" s="12"/>
      <c r="AN349" s="12"/>
      <c r="AO349" s="12"/>
      <c r="AP349" s="12"/>
      <c r="AQ349" s="12"/>
      <c r="AR349" s="12"/>
      <c r="AS349" s="77"/>
      <c r="AT349" s="77"/>
      <c r="AU349" s="77"/>
      <c r="AV349" s="77"/>
      <c r="AW349" s="77"/>
      <c r="AX349" s="77"/>
      <c r="AY349" s="77"/>
      <c r="AZ349" s="77"/>
      <c r="BA349" s="77"/>
      <c r="BB349" s="77"/>
      <c r="BC349" s="77"/>
      <c r="BD349" s="77"/>
      <c r="BE349" s="77"/>
      <c r="BF349" s="77"/>
      <c r="BG349" s="77"/>
      <c r="BH349" s="77"/>
      <c r="BI349" s="77"/>
      <c r="BJ349" s="77"/>
      <c r="BK349" s="77"/>
      <c r="BL349" s="77"/>
      <c r="BM349" s="77"/>
      <c r="BN349" s="77"/>
      <c r="BO349" s="77"/>
    </row>
    <row r="350" spans="1:67" ht="11.2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77"/>
      <c r="V350" s="77"/>
      <c r="W350" s="77"/>
      <c r="X350" s="77"/>
      <c r="Y350" s="77"/>
      <c r="Z350" s="77"/>
      <c r="AA350" s="77"/>
      <c r="AB350" s="77"/>
      <c r="AC350" s="77"/>
      <c r="AD350" s="77"/>
      <c r="AE350" s="77"/>
      <c r="AF350" s="77"/>
      <c r="AG350" s="77"/>
      <c r="AH350" s="12"/>
      <c r="AI350" s="77"/>
      <c r="AJ350" s="77"/>
      <c r="AK350" s="12"/>
      <c r="AL350" s="12"/>
      <c r="AM350" s="12"/>
      <c r="AN350" s="12"/>
      <c r="AO350" s="12"/>
      <c r="AP350" s="12"/>
      <c r="AQ350" s="12"/>
      <c r="AR350" s="12"/>
      <c r="AS350" s="77"/>
      <c r="AT350" s="77"/>
      <c r="AU350" s="77"/>
      <c r="AV350" s="77"/>
      <c r="AW350" s="77"/>
      <c r="AX350" s="77"/>
      <c r="AY350" s="77"/>
      <c r="AZ350" s="77"/>
      <c r="BA350" s="77"/>
      <c r="BB350" s="77"/>
      <c r="BC350" s="77"/>
      <c r="BD350" s="77"/>
      <c r="BE350" s="77"/>
      <c r="BF350" s="77"/>
      <c r="BG350" s="77"/>
      <c r="BH350" s="77"/>
      <c r="BI350" s="77"/>
      <c r="BJ350" s="77"/>
      <c r="BK350" s="77"/>
      <c r="BL350" s="77"/>
      <c r="BM350" s="77"/>
      <c r="BN350" s="77"/>
      <c r="BO350" s="77"/>
    </row>
    <row r="351" spans="1:67" ht="11.2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77"/>
      <c r="V351" s="77"/>
      <c r="W351" s="77"/>
      <c r="X351" s="77"/>
      <c r="Y351" s="77"/>
      <c r="Z351" s="77"/>
      <c r="AA351" s="77"/>
      <c r="AB351" s="77"/>
      <c r="AC351" s="77"/>
      <c r="AD351" s="77"/>
      <c r="AE351" s="77"/>
      <c r="AF351" s="77"/>
      <c r="AG351" s="77"/>
      <c r="AH351" s="12"/>
      <c r="AI351" s="77"/>
      <c r="AJ351" s="77"/>
      <c r="AK351" s="12"/>
      <c r="AL351" s="12"/>
      <c r="AM351" s="12"/>
      <c r="AN351" s="12"/>
      <c r="AO351" s="12"/>
      <c r="AP351" s="12"/>
      <c r="AQ351" s="12"/>
      <c r="AR351" s="12"/>
      <c r="AS351" s="77"/>
      <c r="AT351" s="77"/>
      <c r="AU351" s="77"/>
      <c r="AV351" s="77"/>
      <c r="AW351" s="77"/>
      <c r="AX351" s="77"/>
      <c r="AY351" s="77"/>
      <c r="AZ351" s="77"/>
      <c r="BA351" s="77"/>
      <c r="BB351" s="77"/>
      <c r="BC351" s="77"/>
      <c r="BD351" s="77"/>
      <c r="BE351" s="77"/>
      <c r="BF351" s="77"/>
      <c r="BG351" s="77"/>
      <c r="BH351" s="77"/>
      <c r="BI351" s="77"/>
      <c r="BJ351" s="77"/>
      <c r="BK351" s="77"/>
      <c r="BL351" s="77"/>
      <c r="BM351" s="77"/>
      <c r="BN351" s="77"/>
      <c r="BO351" s="77"/>
    </row>
    <row r="352" spans="1:67" ht="11.2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77"/>
      <c r="V352" s="77"/>
      <c r="W352" s="77"/>
      <c r="X352" s="77"/>
      <c r="Y352" s="77"/>
      <c r="Z352" s="77"/>
      <c r="AA352" s="77"/>
      <c r="AB352" s="77"/>
      <c r="AC352" s="77"/>
      <c r="AD352" s="77"/>
      <c r="AE352" s="77"/>
      <c r="AF352" s="77"/>
      <c r="AG352" s="77"/>
      <c r="AH352" s="12"/>
      <c r="AI352" s="77"/>
      <c r="AJ352" s="77"/>
      <c r="AK352" s="12"/>
      <c r="AL352" s="12"/>
      <c r="AM352" s="12"/>
      <c r="AN352" s="12"/>
      <c r="AO352" s="12"/>
      <c r="AP352" s="12"/>
      <c r="AQ352" s="12"/>
      <c r="AR352" s="12"/>
      <c r="AS352" s="77"/>
      <c r="AT352" s="77"/>
      <c r="AU352" s="77"/>
      <c r="AV352" s="77"/>
      <c r="AW352" s="77"/>
      <c r="AX352" s="77"/>
      <c r="AY352" s="77"/>
      <c r="AZ352" s="77"/>
      <c r="BA352" s="77"/>
      <c r="BB352" s="77"/>
      <c r="BC352" s="77"/>
      <c r="BD352" s="77"/>
      <c r="BE352" s="77"/>
      <c r="BF352" s="77"/>
      <c r="BG352" s="77"/>
      <c r="BH352" s="77"/>
      <c r="BI352" s="77"/>
      <c r="BJ352" s="77"/>
      <c r="BK352" s="77"/>
      <c r="BL352" s="77"/>
      <c r="BM352" s="77"/>
      <c r="BN352" s="77"/>
      <c r="BO352" s="77"/>
    </row>
    <row r="353" spans="1:67" ht="11.2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77"/>
      <c r="V353" s="77"/>
      <c r="W353" s="77"/>
      <c r="X353" s="77"/>
      <c r="Y353" s="77"/>
      <c r="Z353" s="77"/>
      <c r="AA353" s="77"/>
      <c r="AB353" s="77"/>
      <c r="AC353" s="77"/>
      <c r="AD353" s="77"/>
      <c r="AE353" s="77"/>
      <c r="AF353" s="77"/>
      <c r="AG353" s="77"/>
      <c r="AH353" s="12"/>
      <c r="AI353" s="77"/>
      <c r="AJ353" s="77"/>
      <c r="AK353" s="12"/>
      <c r="AL353" s="12"/>
      <c r="AM353" s="12"/>
      <c r="AN353" s="12"/>
      <c r="AO353" s="12"/>
      <c r="AP353" s="12"/>
      <c r="AQ353" s="12"/>
      <c r="AR353" s="12"/>
      <c r="AS353" s="77"/>
      <c r="AT353" s="77"/>
      <c r="AU353" s="77"/>
      <c r="AV353" s="77"/>
      <c r="AW353" s="77"/>
      <c r="AX353" s="77"/>
      <c r="AY353" s="77"/>
      <c r="AZ353" s="77"/>
      <c r="BA353" s="77"/>
      <c r="BB353" s="77"/>
      <c r="BC353" s="77"/>
      <c r="BD353" s="77"/>
      <c r="BE353" s="77"/>
      <c r="BF353" s="77"/>
      <c r="BG353" s="77"/>
      <c r="BH353" s="77"/>
      <c r="BI353" s="77"/>
      <c r="BJ353" s="77"/>
      <c r="BK353" s="77"/>
      <c r="BL353" s="77"/>
      <c r="BM353" s="77"/>
      <c r="BN353" s="77"/>
      <c r="BO353" s="77"/>
    </row>
    <row r="354" spans="1:67" ht="11.2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77"/>
      <c r="V354" s="77"/>
      <c r="W354" s="77"/>
      <c r="X354" s="77"/>
      <c r="Y354" s="77"/>
      <c r="Z354" s="77"/>
      <c r="AA354" s="77"/>
      <c r="AB354" s="77"/>
      <c r="AC354" s="77"/>
      <c r="AD354" s="77"/>
      <c r="AE354" s="77"/>
      <c r="AF354" s="77"/>
      <c r="AG354" s="77"/>
      <c r="AH354" s="12"/>
      <c r="AI354" s="77"/>
      <c r="AJ354" s="77"/>
      <c r="AK354" s="12"/>
      <c r="AL354" s="12"/>
      <c r="AM354" s="12"/>
      <c r="AN354" s="12"/>
      <c r="AO354" s="12"/>
      <c r="AP354" s="12"/>
      <c r="AQ354" s="12"/>
      <c r="AR354" s="12"/>
      <c r="AS354" s="77"/>
      <c r="AT354" s="77"/>
      <c r="AU354" s="77"/>
      <c r="AV354" s="77"/>
      <c r="AW354" s="77"/>
      <c r="AX354" s="77"/>
      <c r="AY354" s="77"/>
      <c r="AZ354" s="77"/>
      <c r="BA354" s="77"/>
      <c r="BB354" s="77"/>
      <c r="BC354" s="77"/>
      <c r="BD354" s="77"/>
      <c r="BE354" s="77"/>
      <c r="BF354" s="77"/>
      <c r="BG354" s="77"/>
      <c r="BH354" s="77"/>
      <c r="BI354" s="77"/>
      <c r="BJ354" s="77"/>
      <c r="BK354" s="77"/>
      <c r="BL354" s="77"/>
      <c r="BM354" s="77"/>
      <c r="BN354" s="77"/>
      <c r="BO354" s="77"/>
    </row>
    <row r="355" spans="1:67" ht="11.2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77"/>
      <c r="V355" s="77"/>
      <c r="W355" s="77"/>
      <c r="X355" s="77"/>
      <c r="Y355" s="77"/>
      <c r="Z355" s="77"/>
      <c r="AA355" s="77"/>
      <c r="AB355" s="77"/>
      <c r="AC355" s="77"/>
      <c r="AD355" s="77"/>
      <c r="AE355" s="77"/>
      <c r="AF355" s="77"/>
      <c r="AG355" s="77"/>
      <c r="AH355" s="12"/>
      <c r="AI355" s="77"/>
      <c r="AJ355" s="77"/>
      <c r="AK355" s="12"/>
      <c r="AL355" s="12"/>
      <c r="AM355" s="12"/>
      <c r="AN355" s="12"/>
      <c r="AO355" s="12"/>
      <c r="AP355" s="12"/>
      <c r="AQ355" s="12"/>
      <c r="AR355" s="12"/>
      <c r="AS355" s="77"/>
      <c r="AT355" s="77"/>
      <c r="AU355" s="77"/>
      <c r="AV355" s="77"/>
      <c r="AW355" s="77"/>
      <c r="AX355" s="77"/>
      <c r="AY355" s="77"/>
      <c r="AZ355" s="77"/>
      <c r="BA355" s="77"/>
      <c r="BB355" s="77"/>
      <c r="BC355" s="77"/>
      <c r="BD355" s="77"/>
      <c r="BE355" s="77"/>
      <c r="BF355" s="77"/>
      <c r="BG355" s="77"/>
      <c r="BH355" s="77"/>
      <c r="BI355" s="77"/>
      <c r="BJ355" s="77"/>
      <c r="BK355" s="77"/>
      <c r="BL355" s="77"/>
      <c r="BM355" s="77"/>
      <c r="BN355" s="77"/>
      <c r="BO355" s="77"/>
    </row>
    <row r="356" spans="1:67" ht="11.2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77"/>
      <c r="V356" s="77"/>
      <c r="W356" s="77"/>
      <c r="X356" s="77"/>
      <c r="Y356" s="77"/>
      <c r="Z356" s="77"/>
      <c r="AA356" s="77"/>
      <c r="AB356" s="77"/>
      <c r="AC356" s="77"/>
      <c r="AD356" s="77"/>
      <c r="AE356" s="77"/>
      <c r="AF356" s="77"/>
      <c r="AG356" s="77"/>
      <c r="AH356" s="12"/>
      <c r="AI356" s="77"/>
      <c r="AJ356" s="77"/>
      <c r="AK356" s="12"/>
      <c r="AL356" s="12"/>
      <c r="AM356" s="12"/>
      <c r="AN356" s="12"/>
      <c r="AO356" s="12"/>
      <c r="AP356" s="12"/>
      <c r="AQ356" s="12"/>
      <c r="AR356" s="12"/>
      <c r="AS356" s="77"/>
      <c r="AT356" s="77"/>
      <c r="AU356" s="77"/>
      <c r="AV356" s="77"/>
      <c r="AW356" s="77"/>
      <c r="AX356" s="77"/>
      <c r="AY356" s="77"/>
      <c r="AZ356" s="77"/>
      <c r="BA356" s="77"/>
      <c r="BB356" s="77"/>
      <c r="BC356" s="77"/>
      <c r="BD356" s="77"/>
      <c r="BE356" s="77"/>
      <c r="BF356" s="77"/>
      <c r="BG356" s="77"/>
      <c r="BH356" s="77"/>
      <c r="BI356" s="77"/>
      <c r="BJ356" s="77"/>
      <c r="BK356" s="77"/>
      <c r="BL356" s="77"/>
      <c r="BM356" s="77"/>
      <c r="BN356" s="77"/>
      <c r="BO356" s="77"/>
    </row>
    <row r="357" spans="1:67" ht="11.2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77"/>
      <c r="V357" s="77"/>
      <c r="W357" s="77"/>
      <c r="X357" s="77"/>
      <c r="Y357" s="77"/>
      <c r="Z357" s="77"/>
      <c r="AA357" s="77"/>
      <c r="AB357" s="77"/>
      <c r="AC357" s="77"/>
      <c r="AD357" s="77"/>
      <c r="AE357" s="77"/>
      <c r="AF357" s="77"/>
      <c r="AG357" s="77"/>
      <c r="AH357" s="12"/>
      <c r="AI357" s="77"/>
      <c r="AJ357" s="77"/>
      <c r="AK357" s="12"/>
      <c r="AL357" s="12"/>
      <c r="AM357" s="12"/>
      <c r="AN357" s="12"/>
      <c r="AO357" s="12"/>
      <c r="AP357" s="12"/>
      <c r="AQ357" s="12"/>
      <c r="AR357" s="12"/>
      <c r="AS357" s="77"/>
      <c r="AT357" s="77"/>
      <c r="AU357" s="77"/>
      <c r="AV357" s="77"/>
      <c r="AW357" s="77"/>
      <c r="AX357" s="77"/>
      <c r="AY357" s="77"/>
      <c r="AZ357" s="77"/>
      <c r="BA357" s="77"/>
      <c r="BB357" s="77"/>
      <c r="BC357" s="77"/>
      <c r="BD357" s="77"/>
      <c r="BE357" s="77"/>
      <c r="BF357" s="77"/>
      <c r="BG357" s="77"/>
      <c r="BH357" s="77"/>
      <c r="BI357" s="77"/>
      <c r="BJ357" s="77"/>
      <c r="BK357" s="77"/>
      <c r="BL357" s="77"/>
      <c r="BM357" s="77"/>
      <c r="BN357" s="77"/>
      <c r="BO357" s="77"/>
    </row>
    <row r="358" spans="1:67" ht="11.2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77"/>
      <c r="V358" s="77"/>
      <c r="W358" s="77"/>
      <c r="X358" s="77"/>
      <c r="Y358" s="77"/>
      <c r="Z358" s="77"/>
      <c r="AA358" s="77"/>
      <c r="AB358" s="77"/>
      <c r="AC358" s="77"/>
      <c r="AD358" s="77"/>
      <c r="AE358" s="77"/>
      <c r="AF358" s="77"/>
      <c r="AG358" s="77"/>
      <c r="AH358" s="12"/>
      <c r="AI358" s="77"/>
      <c r="AJ358" s="77"/>
      <c r="AK358" s="12"/>
      <c r="AL358" s="12"/>
      <c r="AM358" s="12"/>
      <c r="AN358" s="12"/>
      <c r="AO358" s="12"/>
      <c r="AP358" s="12"/>
      <c r="AQ358" s="12"/>
      <c r="AR358" s="12"/>
      <c r="AS358" s="77"/>
      <c r="AT358" s="77"/>
      <c r="AU358" s="77"/>
      <c r="AV358" s="77"/>
      <c r="AW358" s="77"/>
      <c r="AX358" s="77"/>
      <c r="AY358" s="77"/>
      <c r="AZ358" s="77"/>
      <c r="BA358" s="77"/>
      <c r="BB358" s="77"/>
      <c r="BC358" s="77"/>
      <c r="BD358" s="77"/>
      <c r="BE358" s="77"/>
      <c r="BF358" s="77"/>
      <c r="BG358" s="77"/>
      <c r="BH358" s="77"/>
      <c r="BI358" s="77"/>
      <c r="BJ358" s="77"/>
      <c r="BK358" s="77"/>
      <c r="BL358" s="77"/>
      <c r="BM358" s="77"/>
      <c r="BN358" s="77"/>
      <c r="BO358" s="77"/>
    </row>
    <row r="359" spans="1:67" ht="11.2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77"/>
      <c r="V359" s="77"/>
      <c r="W359" s="77"/>
      <c r="X359" s="77"/>
      <c r="Y359" s="77"/>
      <c r="Z359" s="77"/>
      <c r="AA359" s="77"/>
      <c r="AB359" s="77"/>
      <c r="AC359" s="77"/>
      <c r="AD359" s="77"/>
      <c r="AE359" s="77"/>
      <c r="AF359" s="77"/>
      <c r="AG359" s="77"/>
      <c r="AH359" s="12"/>
      <c r="AI359" s="77"/>
      <c r="AJ359" s="77"/>
      <c r="AK359" s="12"/>
      <c r="AL359" s="12"/>
      <c r="AM359" s="12"/>
      <c r="AN359" s="12"/>
      <c r="AO359" s="12"/>
      <c r="AP359" s="12"/>
      <c r="AQ359" s="12"/>
      <c r="AR359" s="12"/>
      <c r="AS359" s="77"/>
      <c r="AT359" s="77"/>
      <c r="AU359" s="77"/>
      <c r="AV359" s="77"/>
      <c r="AW359" s="77"/>
      <c r="AX359" s="77"/>
      <c r="AY359" s="77"/>
      <c r="AZ359" s="77"/>
      <c r="BA359" s="77"/>
      <c r="BB359" s="77"/>
      <c r="BC359" s="77"/>
      <c r="BD359" s="77"/>
      <c r="BE359" s="77"/>
      <c r="BF359" s="77"/>
      <c r="BG359" s="77"/>
      <c r="BH359" s="77"/>
      <c r="BI359" s="77"/>
      <c r="BJ359" s="77"/>
      <c r="BK359" s="77"/>
      <c r="BL359" s="77"/>
      <c r="BM359" s="77"/>
      <c r="BN359" s="77"/>
      <c r="BO359" s="77"/>
    </row>
    <row r="360" spans="1:67" ht="11.2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77"/>
      <c r="V360" s="77"/>
      <c r="W360" s="77"/>
      <c r="X360" s="77"/>
      <c r="Y360" s="77"/>
      <c r="Z360" s="77"/>
      <c r="AA360" s="77"/>
      <c r="AB360" s="77"/>
      <c r="AC360" s="77"/>
      <c r="AD360" s="77"/>
      <c r="AE360" s="77"/>
      <c r="AF360" s="77"/>
      <c r="AG360" s="77"/>
      <c r="AH360" s="12"/>
      <c r="AI360" s="77"/>
      <c r="AJ360" s="77"/>
      <c r="AK360" s="12"/>
      <c r="AL360" s="12"/>
      <c r="AM360" s="12"/>
      <c r="AN360" s="12"/>
      <c r="AO360" s="12"/>
      <c r="AP360" s="12"/>
      <c r="AQ360" s="12"/>
      <c r="AR360" s="12"/>
      <c r="AS360" s="77"/>
      <c r="AT360" s="77"/>
      <c r="AU360" s="77"/>
      <c r="AV360" s="77"/>
      <c r="AW360" s="77"/>
      <c r="AX360" s="77"/>
      <c r="AY360" s="77"/>
      <c r="AZ360" s="77"/>
      <c r="BA360" s="77"/>
      <c r="BB360" s="77"/>
      <c r="BC360" s="77"/>
      <c r="BD360" s="77"/>
      <c r="BE360" s="77"/>
      <c r="BF360" s="77"/>
      <c r="BG360" s="77"/>
      <c r="BH360" s="77"/>
      <c r="BI360" s="77"/>
      <c r="BJ360" s="77"/>
      <c r="BK360" s="77"/>
      <c r="BL360" s="77"/>
      <c r="BM360" s="77"/>
      <c r="BN360" s="77"/>
      <c r="BO360" s="77"/>
    </row>
    <row r="361" spans="1:67" ht="11.2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77"/>
      <c r="V361" s="77"/>
      <c r="W361" s="77"/>
      <c r="X361" s="77"/>
      <c r="Y361" s="77"/>
      <c r="Z361" s="77"/>
      <c r="AA361" s="77"/>
      <c r="AB361" s="77"/>
      <c r="AC361" s="77"/>
      <c r="AD361" s="77"/>
      <c r="AE361" s="77"/>
      <c r="AF361" s="77"/>
      <c r="AG361" s="77"/>
      <c r="AH361" s="12"/>
      <c r="AI361" s="77"/>
      <c r="AJ361" s="77"/>
      <c r="AK361" s="12"/>
      <c r="AL361" s="12"/>
      <c r="AM361" s="12"/>
      <c r="AN361" s="12"/>
      <c r="AO361" s="12"/>
      <c r="AP361" s="12"/>
      <c r="AQ361" s="12"/>
      <c r="AR361" s="12"/>
      <c r="AS361" s="77"/>
      <c r="AT361" s="77"/>
      <c r="AU361" s="77"/>
      <c r="AV361" s="77"/>
      <c r="AW361" s="77"/>
      <c r="AX361" s="77"/>
      <c r="AY361" s="77"/>
      <c r="AZ361" s="77"/>
      <c r="BA361" s="77"/>
      <c r="BB361" s="77"/>
      <c r="BC361" s="77"/>
      <c r="BD361" s="77"/>
      <c r="BE361" s="77"/>
      <c r="BF361" s="77"/>
      <c r="BG361" s="77"/>
      <c r="BH361" s="77"/>
      <c r="BI361" s="77"/>
      <c r="BJ361" s="77"/>
      <c r="BK361" s="77"/>
      <c r="BL361" s="77"/>
      <c r="BM361" s="77"/>
      <c r="BN361" s="77"/>
      <c r="BO361" s="77"/>
    </row>
    <row r="362" spans="1:67" ht="11.2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77"/>
      <c r="V362" s="77"/>
      <c r="W362" s="77"/>
      <c r="X362" s="77"/>
      <c r="Y362" s="77"/>
      <c r="Z362" s="77"/>
      <c r="AA362" s="77"/>
      <c r="AB362" s="77"/>
      <c r="AC362" s="77"/>
      <c r="AD362" s="77"/>
      <c r="AE362" s="77"/>
      <c r="AF362" s="77"/>
      <c r="AG362" s="77"/>
      <c r="AH362" s="12"/>
      <c r="AI362" s="77"/>
      <c r="AJ362" s="77"/>
      <c r="AK362" s="12"/>
      <c r="AL362" s="12"/>
      <c r="AM362" s="12"/>
      <c r="AN362" s="12"/>
      <c r="AO362" s="12"/>
      <c r="AP362" s="12"/>
      <c r="AQ362" s="12"/>
      <c r="AR362" s="12"/>
      <c r="AS362" s="77"/>
      <c r="AT362" s="77"/>
      <c r="AU362" s="77"/>
      <c r="AV362" s="77"/>
      <c r="AW362" s="77"/>
      <c r="AX362" s="77"/>
      <c r="AY362" s="77"/>
      <c r="AZ362" s="77"/>
      <c r="BA362" s="77"/>
      <c r="BB362" s="77"/>
      <c r="BC362" s="77"/>
      <c r="BD362" s="77"/>
      <c r="BE362" s="77"/>
      <c r="BF362" s="77"/>
      <c r="BG362" s="77"/>
      <c r="BH362" s="77"/>
      <c r="BI362" s="77"/>
      <c r="BJ362" s="77"/>
      <c r="BK362" s="77"/>
      <c r="BL362" s="77"/>
      <c r="BM362" s="77"/>
      <c r="BN362" s="77"/>
      <c r="BO362" s="77"/>
    </row>
    <row r="363" spans="1:67" ht="11.2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77"/>
      <c r="V363" s="77"/>
      <c r="W363" s="77"/>
      <c r="X363" s="77"/>
      <c r="Y363" s="77"/>
      <c r="Z363" s="77"/>
      <c r="AA363" s="77"/>
      <c r="AB363" s="77"/>
      <c r="AC363" s="77"/>
      <c r="AD363" s="77"/>
      <c r="AE363" s="77"/>
      <c r="AF363" s="77"/>
      <c r="AG363" s="77"/>
      <c r="AH363" s="12"/>
      <c r="AI363" s="77"/>
      <c r="AJ363" s="77"/>
      <c r="AK363" s="12"/>
      <c r="AL363" s="12"/>
      <c r="AM363" s="12"/>
      <c r="AN363" s="12"/>
      <c r="AO363" s="12"/>
      <c r="AP363" s="12"/>
      <c r="AQ363" s="12"/>
      <c r="AR363" s="12"/>
      <c r="AS363" s="77"/>
      <c r="AT363" s="77"/>
      <c r="AU363" s="77"/>
      <c r="AV363" s="77"/>
      <c r="AW363" s="77"/>
      <c r="AX363" s="77"/>
      <c r="AY363" s="77"/>
      <c r="AZ363" s="77"/>
      <c r="BA363" s="77"/>
      <c r="BB363" s="77"/>
      <c r="BC363" s="77"/>
      <c r="BD363" s="77"/>
      <c r="BE363" s="77"/>
      <c r="BF363" s="77"/>
      <c r="BG363" s="77"/>
      <c r="BH363" s="77"/>
      <c r="BI363" s="77"/>
      <c r="BJ363" s="77"/>
      <c r="BK363" s="77"/>
      <c r="BL363" s="77"/>
      <c r="BM363" s="77"/>
      <c r="BN363" s="77"/>
      <c r="BO363" s="77"/>
    </row>
    <row r="364" spans="1:67" ht="11.2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77"/>
      <c r="V364" s="77"/>
      <c r="W364" s="77"/>
      <c r="X364" s="77"/>
      <c r="Y364" s="77"/>
      <c r="Z364" s="77"/>
      <c r="AA364" s="77"/>
      <c r="AB364" s="77"/>
      <c r="AC364" s="77"/>
      <c r="AD364" s="77"/>
      <c r="AE364" s="77"/>
      <c r="AF364" s="77"/>
      <c r="AG364" s="77"/>
      <c r="AH364" s="12"/>
      <c r="AI364" s="77"/>
      <c r="AJ364" s="77"/>
      <c r="AK364" s="12"/>
      <c r="AL364" s="12"/>
      <c r="AM364" s="12"/>
      <c r="AN364" s="12"/>
      <c r="AO364" s="12"/>
      <c r="AP364" s="12"/>
      <c r="AQ364" s="12"/>
      <c r="AR364" s="12"/>
      <c r="AS364" s="77"/>
      <c r="AT364" s="77"/>
      <c r="AU364" s="77"/>
      <c r="AV364" s="77"/>
      <c r="AW364" s="77"/>
      <c r="AX364" s="77"/>
      <c r="AY364" s="77"/>
      <c r="AZ364" s="77"/>
      <c r="BA364" s="77"/>
      <c r="BB364" s="77"/>
      <c r="BC364" s="77"/>
      <c r="BD364" s="77"/>
      <c r="BE364" s="77"/>
      <c r="BF364" s="77"/>
      <c r="BG364" s="77"/>
      <c r="BH364" s="77"/>
      <c r="BI364" s="77"/>
      <c r="BJ364" s="77"/>
      <c r="BK364" s="77"/>
      <c r="BL364" s="77"/>
      <c r="BM364" s="77"/>
      <c r="BN364" s="77"/>
      <c r="BO364" s="77"/>
    </row>
    <row r="365" spans="1:67" ht="11.2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77"/>
      <c r="V365" s="77"/>
      <c r="W365" s="77"/>
      <c r="X365" s="77"/>
      <c r="Y365" s="77"/>
      <c r="Z365" s="77"/>
      <c r="AA365" s="77"/>
      <c r="AB365" s="77"/>
      <c r="AC365" s="77"/>
      <c r="AD365" s="77"/>
      <c r="AE365" s="77"/>
      <c r="AF365" s="77"/>
      <c r="AG365" s="77"/>
      <c r="AH365" s="12"/>
      <c r="AI365" s="77"/>
      <c r="AJ365" s="77"/>
      <c r="AK365" s="12"/>
      <c r="AL365" s="12"/>
      <c r="AM365" s="12"/>
      <c r="AN365" s="12"/>
      <c r="AO365" s="12"/>
      <c r="AP365" s="12"/>
      <c r="AQ365" s="12"/>
      <c r="AR365" s="12"/>
      <c r="AS365" s="77"/>
      <c r="AT365" s="77"/>
      <c r="AU365" s="77"/>
      <c r="AV365" s="77"/>
      <c r="AW365" s="77"/>
      <c r="AX365" s="77"/>
      <c r="AY365" s="77"/>
      <c r="AZ365" s="77"/>
      <c r="BA365" s="77"/>
      <c r="BB365" s="77"/>
      <c r="BC365" s="77"/>
      <c r="BD365" s="77"/>
      <c r="BE365" s="77"/>
      <c r="BF365" s="77"/>
      <c r="BG365" s="77"/>
      <c r="BH365" s="77"/>
      <c r="BI365" s="77"/>
      <c r="BJ365" s="77"/>
      <c r="BK365" s="77"/>
      <c r="BL365" s="77"/>
      <c r="BM365" s="77"/>
      <c r="BN365" s="77"/>
      <c r="BO365" s="77"/>
    </row>
    <row r="366" spans="1:67" ht="11.2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77"/>
      <c r="V366" s="77"/>
      <c r="W366" s="77"/>
      <c r="X366" s="77"/>
      <c r="Y366" s="77"/>
      <c r="Z366" s="77"/>
      <c r="AA366" s="77"/>
      <c r="AB366" s="77"/>
      <c r="AC366" s="77"/>
      <c r="AD366" s="77"/>
      <c r="AE366" s="77"/>
      <c r="AF366" s="77"/>
      <c r="AG366" s="77"/>
      <c r="AH366" s="12"/>
      <c r="AI366" s="77"/>
      <c r="AJ366" s="77"/>
      <c r="AK366" s="12"/>
      <c r="AL366" s="12"/>
      <c r="AM366" s="12"/>
      <c r="AN366" s="12"/>
      <c r="AO366" s="12"/>
      <c r="AP366" s="12"/>
      <c r="AQ366" s="12"/>
      <c r="AR366" s="12"/>
      <c r="AS366" s="77"/>
      <c r="AT366" s="77"/>
      <c r="AU366" s="77"/>
      <c r="AV366" s="77"/>
      <c r="AW366" s="77"/>
      <c r="AX366" s="77"/>
      <c r="AY366" s="77"/>
      <c r="AZ366" s="77"/>
      <c r="BA366" s="77"/>
      <c r="BB366" s="77"/>
      <c r="BC366" s="77"/>
      <c r="BD366" s="77"/>
      <c r="BE366" s="77"/>
      <c r="BF366" s="77"/>
      <c r="BG366" s="77"/>
      <c r="BH366" s="77"/>
      <c r="BI366" s="77"/>
      <c r="BJ366" s="77"/>
      <c r="BK366" s="77"/>
      <c r="BL366" s="77"/>
      <c r="BM366" s="77"/>
      <c r="BN366" s="77"/>
      <c r="BO366" s="77"/>
    </row>
    <row r="367" spans="1:67" ht="11.2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77"/>
      <c r="V367" s="77"/>
      <c r="W367" s="77"/>
      <c r="X367" s="77"/>
      <c r="Y367" s="77"/>
      <c r="Z367" s="77"/>
      <c r="AA367" s="77"/>
      <c r="AB367" s="77"/>
      <c r="AC367" s="77"/>
      <c r="AD367" s="77"/>
      <c r="AE367" s="77"/>
      <c r="AF367" s="77"/>
      <c r="AG367" s="77"/>
      <c r="AH367" s="12"/>
      <c r="AI367" s="77"/>
      <c r="AJ367" s="77"/>
      <c r="AK367" s="12"/>
      <c r="AL367" s="12"/>
      <c r="AM367" s="12"/>
      <c r="AN367" s="12"/>
      <c r="AO367" s="12"/>
      <c r="AP367" s="12"/>
      <c r="AQ367" s="12"/>
      <c r="AR367" s="12"/>
      <c r="AS367" s="77"/>
      <c r="AT367" s="77"/>
      <c r="AU367" s="77"/>
      <c r="AV367" s="77"/>
      <c r="AW367" s="77"/>
      <c r="AX367" s="77"/>
      <c r="AY367" s="77"/>
      <c r="AZ367" s="77"/>
      <c r="BA367" s="77"/>
      <c r="BB367" s="77"/>
      <c r="BC367" s="77"/>
      <c r="BD367" s="77"/>
      <c r="BE367" s="77"/>
      <c r="BF367" s="77"/>
      <c r="BG367" s="77"/>
      <c r="BH367" s="77"/>
      <c r="BI367" s="77"/>
      <c r="BJ367" s="77"/>
      <c r="BK367" s="77"/>
      <c r="BL367" s="77"/>
      <c r="BM367" s="77"/>
      <c r="BN367" s="77"/>
      <c r="BO367" s="77"/>
    </row>
    <row r="368" spans="1:67" ht="11.2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77"/>
      <c r="V368" s="77"/>
      <c r="W368" s="77"/>
      <c r="X368" s="77"/>
      <c r="Y368" s="77"/>
      <c r="Z368" s="77"/>
      <c r="AA368" s="77"/>
      <c r="AB368" s="77"/>
      <c r="AC368" s="77"/>
      <c r="AD368" s="77"/>
      <c r="AE368" s="77"/>
      <c r="AF368" s="77"/>
      <c r="AG368" s="77"/>
      <c r="AH368" s="12"/>
      <c r="AI368" s="77"/>
      <c r="AJ368" s="77"/>
      <c r="AK368" s="12"/>
      <c r="AL368" s="12"/>
      <c r="AM368" s="12"/>
      <c r="AN368" s="12"/>
      <c r="AO368" s="12"/>
      <c r="AP368" s="12"/>
      <c r="AQ368" s="12"/>
      <c r="AR368" s="12"/>
      <c r="AS368" s="77"/>
      <c r="AT368" s="77"/>
      <c r="AU368" s="77"/>
      <c r="AV368" s="77"/>
      <c r="AW368" s="77"/>
      <c r="AX368" s="77"/>
      <c r="AY368" s="77"/>
      <c r="AZ368" s="77"/>
      <c r="BA368" s="77"/>
      <c r="BB368" s="77"/>
      <c r="BC368" s="77"/>
      <c r="BD368" s="77"/>
      <c r="BE368" s="77"/>
      <c r="BF368" s="77"/>
      <c r="BG368" s="77"/>
      <c r="BH368" s="77"/>
      <c r="BI368" s="77"/>
      <c r="BJ368" s="77"/>
      <c r="BK368" s="77"/>
      <c r="BL368" s="77"/>
      <c r="BM368" s="77"/>
      <c r="BN368" s="77"/>
      <c r="BO368" s="77"/>
    </row>
    <row r="369" spans="1:67" ht="11.2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77"/>
      <c r="V369" s="77"/>
      <c r="W369" s="77"/>
      <c r="X369" s="77"/>
      <c r="Y369" s="77"/>
      <c r="Z369" s="77"/>
      <c r="AA369" s="77"/>
      <c r="AB369" s="77"/>
      <c r="AC369" s="77"/>
      <c r="AD369" s="77"/>
      <c r="AE369" s="77"/>
      <c r="AF369" s="77"/>
      <c r="AG369" s="77"/>
      <c r="AH369" s="12"/>
      <c r="AI369" s="77"/>
      <c r="AJ369" s="77"/>
      <c r="AK369" s="12"/>
      <c r="AL369" s="12"/>
      <c r="AM369" s="12"/>
      <c r="AN369" s="12"/>
      <c r="AO369" s="12"/>
      <c r="AP369" s="12"/>
      <c r="AQ369" s="12"/>
      <c r="AR369" s="12"/>
      <c r="AS369" s="77"/>
      <c r="AT369" s="77"/>
      <c r="AU369" s="77"/>
      <c r="AV369" s="77"/>
      <c r="AW369" s="77"/>
      <c r="AX369" s="77"/>
      <c r="AY369" s="77"/>
      <c r="AZ369" s="77"/>
      <c r="BA369" s="77"/>
      <c r="BB369" s="77"/>
      <c r="BC369" s="77"/>
      <c r="BD369" s="77"/>
      <c r="BE369" s="77"/>
      <c r="BF369" s="77"/>
      <c r="BG369" s="77"/>
      <c r="BH369" s="77"/>
      <c r="BI369" s="77"/>
      <c r="BJ369" s="77"/>
      <c r="BK369" s="77"/>
      <c r="BL369" s="77"/>
      <c r="BM369" s="77"/>
      <c r="BN369" s="77"/>
      <c r="BO369" s="77"/>
    </row>
    <row r="370" spans="1:67" ht="11.2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77"/>
      <c r="V370" s="77"/>
      <c r="W370" s="77"/>
      <c r="X370" s="77"/>
      <c r="Y370" s="77"/>
      <c r="Z370" s="77"/>
      <c r="AA370" s="77"/>
      <c r="AB370" s="77"/>
      <c r="AC370" s="77"/>
      <c r="AD370" s="77"/>
      <c r="AE370" s="77"/>
      <c r="AF370" s="77"/>
      <c r="AG370" s="77"/>
      <c r="AH370" s="12"/>
      <c r="AI370" s="77"/>
      <c r="AJ370" s="77"/>
      <c r="AK370" s="12"/>
      <c r="AL370" s="12"/>
      <c r="AM370" s="12"/>
      <c r="AN370" s="12"/>
      <c r="AO370" s="12"/>
      <c r="AP370" s="12"/>
      <c r="AQ370" s="12"/>
      <c r="AR370" s="12"/>
      <c r="AS370" s="77"/>
      <c r="AT370" s="77"/>
      <c r="AU370" s="77"/>
      <c r="AV370" s="77"/>
      <c r="AW370" s="77"/>
      <c r="AX370" s="77"/>
      <c r="AY370" s="77"/>
      <c r="AZ370" s="77"/>
      <c r="BA370" s="77"/>
      <c r="BB370" s="77"/>
      <c r="BC370" s="77"/>
      <c r="BD370" s="77"/>
      <c r="BE370" s="77"/>
      <c r="BF370" s="77"/>
      <c r="BG370" s="77"/>
      <c r="BH370" s="77"/>
      <c r="BI370" s="77"/>
      <c r="BJ370" s="77"/>
      <c r="BK370" s="77"/>
      <c r="BL370" s="77"/>
      <c r="BM370" s="77"/>
      <c r="BN370" s="77"/>
      <c r="BO370" s="77"/>
    </row>
    <row r="371" spans="1:67" ht="11.2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77"/>
      <c r="V371" s="77"/>
      <c r="W371" s="77"/>
      <c r="X371" s="77"/>
      <c r="Y371" s="77"/>
      <c r="Z371" s="77"/>
      <c r="AA371" s="77"/>
      <c r="AB371" s="77"/>
      <c r="AC371" s="77"/>
      <c r="AD371" s="77"/>
      <c r="AE371" s="77"/>
      <c r="AF371" s="77"/>
      <c r="AG371" s="77"/>
      <c r="AH371" s="12"/>
      <c r="AI371" s="77"/>
      <c r="AJ371" s="77"/>
      <c r="AK371" s="12"/>
      <c r="AL371" s="12"/>
      <c r="AM371" s="12"/>
      <c r="AN371" s="12"/>
      <c r="AO371" s="12"/>
      <c r="AP371" s="12"/>
      <c r="AQ371" s="12"/>
      <c r="AR371" s="12"/>
      <c r="AS371" s="77"/>
      <c r="AT371" s="77"/>
      <c r="AU371" s="77"/>
      <c r="AV371" s="77"/>
      <c r="AW371" s="77"/>
      <c r="AX371" s="77"/>
      <c r="AY371" s="77"/>
      <c r="AZ371" s="77"/>
      <c r="BA371" s="77"/>
      <c r="BB371" s="77"/>
      <c r="BC371" s="77"/>
      <c r="BD371" s="77"/>
      <c r="BE371" s="77"/>
      <c r="BF371" s="77"/>
      <c r="BG371" s="77"/>
      <c r="BH371" s="77"/>
      <c r="BI371" s="77"/>
      <c r="BJ371" s="77"/>
      <c r="BK371" s="77"/>
      <c r="BL371" s="77"/>
      <c r="BM371" s="77"/>
      <c r="BN371" s="77"/>
      <c r="BO371" s="77"/>
    </row>
    <row r="372" spans="1:67" ht="11.2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77"/>
      <c r="V372" s="77"/>
      <c r="W372" s="77"/>
      <c r="X372" s="77"/>
      <c r="Y372" s="77"/>
      <c r="Z372" s="77"/>
      <c r="AA372" s="77"/>
      <c r="AB372" s="77"/>
      <c r="AC372" s="77"/>
      <c r="AD372" s="77"/>
      <c r="AE372" s="77"/>
      <c r="AF372" s="77"/>
      <c r="AG372" s="77"/>
      <c r="AH372" s="12"/>
      <c r="AI372" s="77"/>
      <c r="AJ372" s="77"/>
      <c r="AK372" s="12"/>
      <c r="AL372" s="12"/>
      <c r="AM372" s="12"/>
      <c r="AN372" s="12"/>
      <c r="AO372" s="12"/>
      <c r="AP372" s="12"/>
      <c r="AQ372" s="12"/>
      <c r="AR372" s="12"/>
      <c r="AS372" s="77"/>
      <c r="AT372" s="77"/>
      <c r="AU372" s="77"/>
      <c r="AV372" s="77"/>
      <c r="AW372" s="77"/>
      <c r="AX372" s="77"/>
      <c r="AY372" s="77"/>
      <c r="AZ372" s="77"/>
      <c r="BA372" s="77"/>
      <c r="BB372" s="77"/>
      <c r="BC372" s="77"/>
      <c r="BD372" s="77"/>
      <c r="BE372" s="77"/>
      <c r="BF372" s="77"/>
      <c r="BG372" s="77"/>
      <c r="BH372" s="77"/>
      <c r="BI372" s="77"/>
      <c r="BJ372" s="77"/>
      <c r="BK372" s="77"/>
      <c r="BL372" s="77"/>
      <c r="BM372" s="77"/>
      <c r="BN372" s="77"/>
      <c r="BO372" s="77"/>
    </row>
    <row r="373" spans="1:67" ht="11.2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77"/>
      <c r="V373" s="77"/>
      <c r="W373" s="77"/>
      <c r="X373" s="77"/>
      <c r="Y373" s="77"/>
      <c r="Z373" s="77"/>
      <c r="AA373" s="77"/>
      <c r="AB373" s="77"/>
      <c r="AC373" s="77"/>
      <c r="AD373" s="77"/>
      <c r="AE373" s="77"/>
      <c r="AF373" s="77"/>
      <c r="AG373" s="77"/>
      <c r="AH373" s="12"/>
      <c r="AI373" s="77"/>
      <c r="AJ373" s="77"/>
      <c r="AK373" s="12"/>
      <c r="AL373" s="12"/>
      <c r="AM373" s="12"/>
      <c r="AN373" s="12"/>
      <c r="AO373" s="12"/>
      <c r="AP373" s="12"/>
      <c r="AQ373" s="12"/>
      <c r="AR373" s="12"/>
      <c r="AS373" s="77"/>
      <c r="AT373" s="77"/>
      <c r="AU373" s="77"/>
      <c r="AV373" s="77"/>
      <c r="AW373" s="77"/>
      <c r="AX373" s="77"/>
      <c r="AY373" s="77"/>
      <c r="AZ373" s="77"/>
      <c r="BA373" s="77"/>
      <c r="BB373" s="77"/>
      <c r="BC373" s="77"/>
      <c r="BD373" s="77"/>
      <c r="BE373" s="77"/>
      <c r="BF373" s="77"/>
      <c r="BG373" s="77"/>
      <c r="BH373" s="77"/>
      <c r="BI373" s="77"/>
      <c r="BJ373" s="77"/>
      <c r="BK373" s="77"/>
      <c r="BL373" s="77"/>
      <c r="BM373" s="77"/>
      <c r="BN373" s="77"/>
      <c r="BO373" s="77"/>
    </row>
    <row r="374" spans="1:67" ht="11.2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77"/>
      <c r="V374" s="77"/>
      <c r="W374" s="77"/>
      <c r="X374" s="77"/>
      <c r="Y374" s="77"/>
      <c r="Z374" s="77"/>
      <c r="AA374" s="77"/>
      <c r="AB374" s="77"/>
      <c r="AC374" s="77"/>
      <c r="AD374" s="77"/>
      <c r="AE374" s="77"/>
      <c r="AF374" s="77"/>
      <c r="AG374" s="77"/>
      <c r="AH374" s="12"/>
      <c r="AI374" s="77"/>
      <c r="AJ374" s="77"/>
      <c r="AK374" s="12"/>
      <c r="AL374" s="12"/>
      <c r="AM374" s="12"/>
      <c r="AN374" s="12"/>
      <c r="AO374" s="12"/>
      <c r="AP374" s="12"/>
      <c r="AQ374" s="12"/>
      <c r="AR374" s="12"/>
      <c r="AS374" s="77"/>
      <c r="AT374" s="77"/>
      <c r="AU374" s="77"/>
      <c r="AV374" s="77"/>
      <c r="AW374" s="77"/>
      <c r="AX374" s="77"/>
      <c r="AY374" s="77"/>
      <c r="AZ374" s="77"/>
      <c r="BA374" s="77"/>
      <c r="BB374" s="77"/>
      <c r="BC374" s="77"/>
      <c r="BD374" s="77"/>
      <c r="BE374" s="77"/>
      <c r="BF374" s="77"/>
      <c r="BG374" s="77"/>
      <c r="BH374" s="77"/>
      <c r="BI374" s="77"/>
      <c r="BJ374" s="77"/>
      <c r="BK374" s="77"/>
      <c r="BL374" s="77"/>
      <c r="BM374" s="77"/>
      <c r="BN374" s="77"/>
      <c r="BO374" s="77"/>
    </row>
    <row r="375" spans="1:67" ht="11.2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77"/>
      <c r="V375" s="77"/>
      <c r="W375" s="77"/>
      <c r="X375" s="77"/>
      <c r="Y375" s="77"/>
      <c r="Z375" s="77"/>
      <c r="AA375" s="77"/>
      <c r="AB375" s="77"/>
      <c r="AC375" s="77"/>
      <c r="AD375" s="77"/>
      <c r="AE375" s="77"/>
      <c r="AF375" s="77"/>
      <c r="AG375" s="77"/>
      <c r="AH375" s="12"/>
      <c r="AI375" s="77"/>
      <c r="AJ375" s="77"/>
      <c r="AK375" s="12"/>
      <c r="AL375" s="12"/>
      <c r="AM375" s="12"/>
      <c r="AN375" s="12"/>
      <c r="AO375" s="12"/>
      <c r="AP375" s="12"/>
      <c r="AQ375" s="12"/>
      <c r="AR375" s="12"/>
      <c r="AS375" s="77"/>
      <c r="AT375" s="77"/>
      <c r="AU375" s="77"/>
      <c r="AV375" s="77"/>
      <c r="AW375" s="77"/>
      <c r="AX375" s="77"/>
      <c r="AY375" s="77"/>
      <c r="AZ375" s="77"/>
      <c r="BA375" s="77"/>
      <c r="BB375" s="77"/>
      <c r="BC375" s="77"/>
      <c r="BD375" s="77"/>
      <c r="BE375" s="77"/>
      <c r="BF375" s="77"/>
      <c r="BG375" s="77"/>
      <c r="BH375" s="77"/>
      <c r="BI375" s="77"/>
      <c r="BJ375" s="77"/>
      <c r="BK375" s="77"/>
      <c r="BL375" s="77"/>
      <c r="BM375" s="77"/>
      <c r="BN375" s="77"/>
      <c r="BO375" s="77"/>
    </row>
    <row r="376" spans="1:67" ht="11.2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77"/>
      <c r="V376" s="77"/>
      <c r="W376" s="77"/>
      <c r="X376" s="77"/>
      <c r="Y376" s="77"/>
      <c r="Z376" s="77"/>
      <c r="AA376" s="77"/>
      <c r="AB376" s="77"/>
      <c r="AC376" s="77"/>
      <c r="AD376" s="77"/>
      <c r="AE376" s="77"/>
      <c r="AF376" s="77"/>
      <c r="AG376" s="77"/>
      <c r="AH376" s="12"/>
      <c r="AI376" s="77"/>
      <c r="AJ376" s="77"/>
      <c r="AK376" s="12"/>
      <c r="AL376" s="12"/>
      <c r="AM376" s="12"/>
      <c r="AN376" s="12"/>
      <c r="AO376" s="12"/>
      <c r="AP376" s="12"/>
      <c r="AQ376" s="12"/>
      <c r="AR376" s="12"/>
      <c r="AS376" s="77"/>
      <c r="AT376" s="77"/>
      <c r="AU376" s="77"/>
      <c r="AV376" s="77"/>
      <c r="AW376" s="77"/>
      <c r="AX376" s="77"/>
      <c r="AY376" s="77"/>
      <c r="AZ376" s="77"/>
      <c r="BA376" s="77"/>
      <c r="BB376" s="77"/>
      <c r="BC376" s="77"/>
      <c r="BD376" s="77"/>
      <c r="BE376" s="77"/>
      <c r="BF376" s="77"/>
      <c r="BG376" s="77"/>
      <c r="BH376" s="77"/>
      <c r="BI376" s="77"/>
      <c r="BJ376" s="77"/>
      <c r="BK376" s="77"/>
      <c r="BL376" s="77"/>
      <c r="BM376" s="77"/>
      <c r="BN376" s="77"/>
      <c r="BO376" s="77"/>
    </row>
    <row r="377" spans="1:67" ht="11.2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77"/>
      <c r="V377" s="77"/>
      <c r="W377" s="77"/>
      <c r="X377" s="77"/>
      <c r="Y377" s="77"/>
      <c r="Z377" s="77"/>
      <c r="AA377" s="77"/>
      <c r="AB377" s="77"/>
      <c r="AC377" s="77"/>
      <c r="AD377" s="77"/>
      <c r="AE377" s="77"/>
      <c r="AF377" s="77"/>
      <c r="AG377" s="77"/>
      <c r="AH377" s="12"/>
      <c r="AI377" s="77"/>
      <c r="AJ377" s="77"/>
      <c r="AK377" s="12"/>
      <c r="AL377" s="12"/>
      <c r="AM377" s="12"/>
      <c r="AN377" s="12"/>
      <c r="AO377" s="12"/>
      <c r="AP377" s="12"/>
      <c r="AQ377" s="12"/>
      <c r="AR377" s="12"/>
      <c r="AS377" s="77"/>
      <c r="AT377" s="77"/>
      <c r="AU377" s="77"/>
      <c r="AV377" s="77"/>
      <c r="AW377" s="77"/>
      <c r="AX377" s="77"/>
      <c r="AY377" s="77"/>
      <c r="AZ377" s="77"/>
      <c r="BA377" s="77"/>
      <c r="BB377" s="77"/>
      <c r="BC377" s="77"/>
      <c r="BD377" s="77"/>
      <c r="BE377" s="77"/>
      <c r="BF377" s="77"/>
      <c r="BG377" s="77"/>
      <c r="BH377" s="77"/>
      <c r="BI377" s="77"/>
      <c r="BJ377" s="77"/>
      <c r="BK377" s="77"/>
      <c r="BL377" s="77"/>
      <c r="BM377" s="77"/>
      <c r="BN377" s="77"/>
      <c r="BO377" s="77"/>
    </row>
    <row r="378" spans="1:67" ht="11.2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77"/>
      <c r="V378" s="77"/>
      <c r="W378" s="77"/>
      <c r="X378" s="77"/>
      <c r="Y378" s="77"/>
      <c r="Z378" s="77"/>
      <c r="AA378" s="77"/>
      <c r="AB378" s="77"/>
      <c r="AC378" s="77"/>
      <c r="AD378" s="77"/>
      <c r="AE378" s="77"/>
      <c r="AF378" s="77"/>
      <c r="AG378" s="77"/>
      <c r="AH378" s="12"/>
      <c r="AI378" s="77"/>
      <c r="AJ378" s="77"/>
      <c r="AK378" s="12"/>
      <c r="AL378" s="12"/>
      <c r="AM378" s="12"/>
      <c r="AN378" s="12"/>
      <c r="AO378" s="12"/>
      <c r="AP378" s="12"/>
      <c r="AQ378" s="12"/>
      <c r="AR378" s="12"/>
      <c r="AS378" s="77"/>
      <c r="AT378" s="77"/>
      <c r="AU378" s="77"/>
      <c r="AV378" s="77"/>
      <c r="AW378" s="77"/>
      <c r="AX378" s="77"/>
      <c r="AY378" s="77"/>
      <c r="AZ378" s="77"/>
      <c r="BA378" s="77"/>
      <c r="BB378" s="77"/>
      <c r="BC378" s="77"/>
      <c r="BD378" s="77"/>
      <c r="BE378" s="77"/>
      <c r="BF378" s="77"/>
      <c r="BG378" s="77"/>
      <c r="BH378" s="77"/>
      <c r="BI378" s="77"/>
      <c r="BJ378" s="77"/>
      <c r="BK378" s="77"/>
      <c r="BL378" s="77"/>
      <c r="BM378" s="77"/>
      <c r="BN378" s="77"/>
      <c r="BO378" s="77"/>
    </row>
    <row r="379" spans="1:67" ht="11.2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77"/>
      <c r="V379" s="77"/>
      <c r="W379" s="77"/>
      <c r="X379" s="77"/>
      <c r="Y379" s="77"/>
      <c r="Z379" s="77"/>
      <c r="AA379" s="77"/>
      <c r="AB379" s="77"/>
      <c r="AC379" s="77"/>
      <c r="AD379" s="77"/>
      <c r="AE379" s="77"/>
      <c r="AF379" s="77"/>
      <c r="AG379" s="77"/>
      <c r="AH379" s="12"/>
      <c r="AI379" s="77"/>
      <c r="AJ379" s="77"/>
      <c r="AK379" s="12"/>
      <c r="AL379" s="12"/>
      <c r="AM379" s="12"/>
      <c r="AN379" s="12"/>
      <c r="AO379" s="12"/>
      <c r="AP379" s="12"/>
      <c r="AQ379" s="12"/>
      <c r="AR379" s="12"/>
      <c r="AS379" s="77"/>
      <c r="AT379" s="77"/>
      <c r="AU379" s="77"/>
      <c r="AV379" s="77"/>
      <c r="AW379" s="77"/>
      <c r="AX379" s="77"/>
      <c r="AY379" s="77"/>
      <c r="AZ379" s="77"/>
      <c r="BA379" s="77"/>
      <c r="BB379" s="77"/>
      <c r="BC379" s="77"/>
      <c r="BD379" s="77"/>
      <c r="BE379" s="77"/>
      <c r="BF379" s="77"/>
      <c r="BG379" s="77"/>
      <c r="BH379" s="77"/>
      <c r="BI379" s="77"/>
      <c r="BJ379" s="77"/>
      <c r="BK379" s="77"/>
      <c r="BL379" s="77"/>
      <c r="BM379" s="77"/>
      <c r="BN379" s="77"/>
      <c r="BO379" s="77"/>
    </row>
    <row r="380" spans="1:67" ht="11.2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77"/>
      <c r="V380" s="77"/>
      <c r="W380" s="77"/>
      <c r="X380" s="77"/>
      <c r="Y380" s="77"/>
      <c r="Z380" s="77"/>
      <c r="AA380" s="77"/>
      <c r="AB380" s="77"/>
      <c r="AC380" s="77"/>
      <c r="AD380" s="77"/>
      <c r="AE380" s="77"/>
      <c r="AF380" s="77"/>
      <c r="AG380" s="77"/>
      <c r="AH380" s="12"/>
      <c r="AI380" s="77"/>
      <c r="AJ380" s="77"/>
      <c r="AK380" s="12"/>
      <c r="AL380" s="12"/>
      <c r="AM380" s="12"/>
      <c r="AN380" s="12"/>
      <c r="AO380" s="12"/>
      <c r="AP380" s="12"/>
      <c r="AQ380" s="12"/>
      <c r="AR380" s="12"/>
      <c r="AS380" s="77"/>
      <c r="AT380" s="77"/>
      <c r="AU380" s="77"/>
      <c r="AV380" s="77"/>
      <c r="AW380" s="77"/>
      <c r="AX380" s="77"/>
      <c r="AY380" s="77"/>
      <c r="AZ380" s="77"/>
      <c r="BA380" s="77"/>
      <c r="BB380" s="77"/>
      <c r="BC380" s="77"/>
      <c r="BD380" s="77"/>
      <c r="BE380" s="77"/>
      <c r="BF380" s="77"/>
      <c r="BG380" s="77"/>
      <c r="BH380" s="77"/>
      <c r="BI380" s="77"/>
      <c r="BJ380" s="77"/>
      <c r="BK380" s="77"/>
      <c r="BL380" s="77"/>
      <c r="BM380" s="77"/>
      <c r="BN380" s="77"/>
      <c r="BO380" s="77"/>
    </row>
    <row r="381" spans="1:67" ht="11.2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77"/>
      <c r="V381" s="77"/>
      <c r="W381" s="77"/>
      <c r="X381" s="77"/>
      <c r="Y381" s="77"/>
      <c r="Z381" s="77"/>
      <c r="AA381" s="77"/>
      <c r="AB381" s="77"/>
      <c r="AC381" s="77"/>
      <c r="AD381" s="77"/>
      <c r="AE381" s="77"/>
      <c r="AF381" s="77"/>
      <c r="AG381" s="77"/>
      <c r="AH381" s="12"/>
      <c r="AI381" s="77"/>
      <c r="AJ381" s="77"/>
      <c r="AK381" s="12"/>
      <c r="AL381" s="12"/>
      <c r="AM381" s="12"/>
      <c r="AN381" s="12"/>
      <c r="AO381" s="12"/>
      <c r="AP381" s="12"/>
      <c r="AQ381" s="12"/>
      <c r="AR381" s="12"/>
      <c r="AS381" s="77"/>
      <c r="AT381" s="77"/>
      <c r="AU381" s="77"/>
      <c r="AV381" s="77"/>
      <c r="AW381" s="77"/>
      <c r="AX381" s="77"/>
      <c r="AY381" s="77"/>
      <c r="AZ381" s="77"/>
      <c r="BA381" s="77"/>
      <c r="BB381" s="77"/>
      <c r="BC381" s="77"/>
      <c r="BD381" s="77"/>
      <c r="BE381" s="77"/>
      <c r="BF381" s="77"/>
      <c r="BG381" s="77"/>
      <c r="BH381" s="77"/>
      <c r="BI381" s="77"/>
      <c r="BJ381" s="77"/>
      <c r="BK381" s="77"/>
      <c r="BL381" s="77"/>
      <c r="BM381" s="77"/>
      <c r="BN381" s="77"/>
      <c r="BO381" s="77"/>
    </row>
    <row r="382" spans="1:67" ht="11.2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77"/>
      <c r="V382" s="77"/>
      <c r="W382" s="77"/>
      <c r="X382" s="77"/>
      <c r="Y382" s="77"/>
      <c r="Z382" s="77"/>
      <c r="AA382" s="77"/>
      <c r="AB382" s="77"/>
      <c r="AC382" s="77"/>
      <c r="AD382" s="77"/>
      <c r="AE382" s="77"/>
      <c r="AF382" s="77"/>
      <c r="AG382" s="77"/>
      <c r="AH382" s="12"/>
      <c r="AI382" s="77"/>
      <c r="AJ382" s="77"/>
      <c r="AK382" s="12"/>
      <c r="AL382" s="12"/>
      <c r="AM382" s="12"/>
      <c r="AN382" s="12"/>
      <c r="AO382" s="12"/>
      <c r="AP382" s="12"/>
      <c r="AQ382" s="12"/>
      <c r="AR382" s="12"/>
      <c r="AS382" s="77"/>
      <c r="AT382" s="77"/>
      <c r="AU382" s="77"/>
      <c r="AV382" s="77"/>
      <c r="AW382" s="77"/>
      <c r="AX382" s="77"/>
      <c r="AY382" s="77"/>
      <c r="AZ382" s="77"/>
      <c r="BA382" s="77"/>
      <c r="BB382" s="77"/>
      <c r="BC382" s="77"/>
      <c r="BD382" s="77"/>
      <c r="BE382" s="77"/>
      <c r="BF382" s="77"/>
      <c r="BG382" s="77"/>
      <c r="BH382" s="77"/>
      <c r="BI382" s="77"/>
      <c r="BJ382" s="77"/>
      <c r="BK382" s="77"/>
      <c r="BL382" s="77"/>
      <c r="BM382" s="77"/>
      <c r="BN382" s="77"/>
      <c r="BO382" s="77"/>
    </row>
    <row r="383" spans="1:67" ht="11.2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77"/>
      <c r="V383" s="77"/>
      <c r="W383" s="77"/>
      <c r="X383" s="77"/>
      <c r="Y383" s="77"/>
      <c r="Z383" s="77"/>
      <c r="AA383" s="77"/>
      <c r="AB383" s="77"/>
      <c r="AC383" s="77"/>
      <c r="AD383" s="77"/>
      <c r="AE383" s="77"/>
      <c r="AF383" s="77"/>
      <c r="AG383" s="77"/>
      <c r="AH383" s="12"/>
      <c r="AI383" s="77"/>
      <c r="AJ383" s="77"/>
      <c r="AK383" s="12"/>
      <c r="AL383" s="12"/>
      <c r="AM383" s="12"/>
      <c r="AN383" s="12"/>
      <c r="AO383" s="12"/>
      <c r="AP383" s="12"/>
      <c r="AQ383" s="12"/>
      <c r="AR383" s="12"/>
      <c r="AS383" s="77"/>
      <c r="AT383" s="77"/>
      <c r="AU383" s="77"/>
      <c r="AV383" s="77"/>
      <c r="AW383" s="77"/>
      <c r="AX383" s="77"/>
      <c r="AY383" s="77"/>
      <c r="AZ383" s="77"/>
      <c r="BA383" s="77"/>
      <c r="BB383" s="77"/>
      <c r="BC383" s="77"/>
      <c r="BD383" s="77"/>
      <c r="BE383" s="77"/>
      <c r="BF383" s="77"/>
      <c r="BG383" s="77"/>
      <c r="BH383" s="77"/>
      <c r="BI383" s="77"/>
      <c r="BJ383" s="77"/>
      <c r="BK383" s="77"/>
      <c r="BL383" s="77"/>
      <c r="BM383" s="77"/>
      <c r="BN383" s="77"/>
      <c r="BO383" s="77"/>
    </row>
    <row r="384" spans="1:67" ht="11.2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77"/>
      <c r="V384" s="77"/>
      <c r="W384" s="77"/>
      <c r="X384" s="77"/>
      <c r="Y384" s="77"/>
      <c r="Z384" s="77"/>
      <c r="AA384" s="77"/>
      <c r="AB384" s="77"/>
      <c r="AC384" s="77"/>
      <c r="AD384" s="77"/>
      <c r="AE384" s="77"/>
      <c r="AF384" s="77"/>
      <c r="AG384" s="77"/>
      <c r="AH384" s="12"/>
      <c r="AI384" s="77"/>
      <c r="AJ384" s="77"/>
      <c r="AK384" s="12"/>
      <c r="AL384" s="12"/>
      <c r="AM384" s="12"/>
      <c r="AN384" s="12"/>
      <c r="AO384" s="12"/>
      <c r="AP384" s="12"/>
      <c r="AQ384" s="12"/>
      <c r="AR384" s="12"/>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row>
    <row r="385" spans="1:67" ht="11.2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77"/>
      <c r="V385" s="77"/>
      <c r="W385" s="77"/>
      <c r="X385" s="77"/>
      <c r="Y385" s="77"/>
      <c r="Z385" s="77"/>
      <c r="AA385" s="77"/>
      <c r="AB385" s="77"/>
      <c r="AC385" s="77"/>
      <c r="AD385" s="77"/>
      <c r="AE385" s="77"/>
      <c r="AF385" s="77"/>
      <c r="AG385" s="77"/>
      <c r="AH385" s="12"/>
      <c r="AI385" s="77"/>
      <c r="AJ385" s="77"/>
      <c r="AK385" s="12"/>
      <c r="AL385" s="12"/>
      <c r="AM385" s="12"/>
      <c r="AN385" s="12"/>
      <c r="AO385" s="12"/>
      <c r="AP385" s="12"/>
      <c r="AQ385" s="12"/>
      <c r="AR385" s="12"/>
      <c r="AS385" s="77"/>
      <c r="AT385" s="77"/>
      <c r="AU385" s="77"/>
      <c r="AV385" s="77"/>
      <c r="AW385" s="77"/>
      <c r="AX385" s="77"/>
      <c r="AY385" s="77"/>
      <c r="AZ385" s="77"/>
      <c r="BA385" s="77"/>
      <c r="BB385" s="77"/>
      <c r="BC385" s="77"/>
      <c r="BD385" s="77"/>
      <c r="BE385" s="77"/>
      <c r="BF385" s="77"/>
      <c r="BG385" s="77"/>
      <c r="BH385" s="77"/>
      <c r="BI385" s="77"/>
      <c r="BJ385" s="77"/>
      <c r="BK385" s="77"/>
      <c r="BL385" s="77"/>
      <c r="BM385" s="77"/>
      <c r="BN385" s="77"/>
      <c r="BO385" s="77"/>
    </row>
    <row r="386" spans="1:67" ht="11.2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77"/>
      <c r="V386" s="77"/>
      <c r="W386" s="77"/>
      <c r="X386" s="77"/>
      <c r="Y386" s="77"/>
      <c r="Z386" s="77"/>
      <c r="AA386" s="77"/>
      <c r="AB386" s="77"/>
      <c r="AC386" s="77"/>
      <c r="AD386" s="77"/>
      <c r="AE386" s="77"/>
      <c r="AF386" s="77"/>
      <c r="AG386" s="77"/>
      <c r="AH386" s="12"/>
      <c r="AI386" s="77"/>
      <c r="AJ386" s="77"/>
      <c r="AK386" s="12"/>
      <c r="AL386" s="12"/>
      <c r="AM386" s="12"/>
      <c r="AN386" s="12"/>
      <c r="AO386" s="12"/>
      <c r="AP386" s="12"/>
      <c r="AQ386" s="12"/>
      <c r="AR386" s="12"/>
      <c r="AS386" s="77"/>
      <c r="AT386" s="77"/>
      <c r="AU386" s="77"/>
      <c r="AV386" s="77"/>
      <c r="AW386" s="77"/>
      <c r="AX386" s="77"/>
      <c r="AY386" s="77"/>
      <c r="AZ386" s="77"/>
      <c r="BA386" s="77"/>
      <c r="BB386" s="77"/>
      <c r="BC386" s="77"/>
      <c r="BD386" s="77"/>
      <c r="BE386" s="77"/>
      <c r="BF386" s="77"/>
      <c r="BG386" s="77"/>
      <c r="BH386" s="77"/>
      <c r="BI386" s="77"/>
      <c r="BJ386" s="77"/>
      <c r="BK386" s="77"/>
      <c r="BL386" s="77"/>
      <c r="BM386" s="77"/>
      <c r="BN386" s="77"/>
      <c r="BO386" s="77"/>
    </row>
    <row r="387" spans="1:67" ht="11.2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77"/>
      <c r="V387" s="77"/>
      <c r="W387" s="77"/>
      <c r="X387" s="77"/>
      <c r="Y387" s="77"/>
      <c r="Z387" s="77"/>
      <c r="AA387" s="77"/>
      <c r="AB387" s="77"/>
      <c r="AC387" s="77"/>
      <c r="AD387" s="77"/>
      <c r="AE387" s="77"/>
      <c r="AF387" s="77"/>
      <c r="AG387" s="77"/>
      <c r="AH387" s="12"/>
      <c r="AI387" s="77"/>
      <c r="AJ387" s="77"/>
      <c r="AK387" s="12"/>
      <c r="AL387" s="12"/>
      <c r="AM387" s="12"/>
      <c r="AN387" s="12"/>
      <c r="AO387" s="12"/>
      <c r="AP387" s="12"/>
      <c r="AQ387" s="12"/>
      <c r="AR387" s="12"/>
      <c r="AS387" s="77"/>
      <c r="AT387" s="77"/>
      <c r="AU387" s="77"/>
      <c r="AV387" s="77"/>
      <c r="AW387" s="77"/>
      <c r="AX387" s="77"/>
      <c r="AY387" s="77"/>
      <c r="AZ387" s="77"/>
      <c r="BA387" s="77"/>
      <c r="BB387" s="77"/>
      <c r="BC387" s="77"/>
      <c r="BD387" s="77"/>
      <c r="BE387" s="77"/>
      <c r="BF387" s="77"/>
      <c r="BG387" s="77"/>
      <c r="BH387" s="77"/>
      <c r="BI387" s="77"/>
      <c r="BJ387" s="77"/>
      <c r="BK387" s="77"/>
      <c r="BL387" s="77"/>
      <c r="BM387" s="77"/>
      <c r="BN387" s="77"/>
      <c r="BO387" s="77"/>
    </row>
    <row r="388" spans="1:67" ht="11.2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77"/>
      <c r="V388" s="77"/>
      <c r="W388" s="77"/>
      <c r="X388" s="77"/>
      <c r="Y388" s="77"/>
      <c r="Z388" s="77"/>
      <c r="AA388" s="77"/>
      <c r="AB388" s="77"/>
      <c r="AC388" s="77"/>
      <c r="AD388" s="77"/>
      <c r="AE388" s="77"/>
      <c r="AF388" s="77"/>
      <c r="AG388" s="77"/>
      <c r="AH388" s="12"/>
      <c r="AI388" s="77"/>
      <c r="AJ388" s="77"/>
      <c r="AK388" s="12"/>
      <c r="AL388" s="12"/>
      <c r="AM388" s="12"/>
      <c r="AN388" s="12"/>
      <c r="AO388" s="12"/>
      <c r="AP388" s="12"/>
      <c r="AQ388" s="12"/>
      <c r="AR388" s="12"/>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row>
    <row r="389" spans="1:67" ht="11.2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77"/>
      <c r="V389" s="77"/>
      <c r="W389" s="77"/>
      <c r="X389" s="77"/>
      <c r="Y389" s="77"/>
      <c r="Z389" s="77"/>
      <c r="AA389" s="77"/>
      <c r="AB389" s="77"/>
      <c r="AC389" s="77"/>
      <c r="AD389" s="77"/>
      <c r="AE389" s="77"/>
      <c r="AF389" s="77"/>
      <c r="AG389" s="77"/>
      <c r="AH389" s="12"/>
      <c r="AI389" s="77"/>
      <c r="AJ389" s="77"/>
      <c r="AK389" s="12"/>
      <c r="AL389" s="12"/>
      <c r="AM389" s="12"/>
      <c r="AN389" s="12"/>
      <c r="AO389" s="12"/>
      <c r="AP389" s="12"/>
      <c r="AQ389" s="12"/>
      <c r="AR389" s="12"/>
      <c r="AS389" s="77"/>
      <c r="AT389" s="77"/>
      <c r="AU389" s="77"/>
      <c r="AV389" s="77"/>
      <c r="AW389" s="77"/>
      <c r="AX389" s="77"/>
      <c r="AY389" s="77"/>
      <c r="AZ389" s="77"/>
      <c r="BA389" s="77"/>
      <c r="BB389" s="77"/>
      <c r="BC389" s="77"/>
      <c r="BD389" s="77"/>
      <c r="BE389" s="77"/>
      <c r="BF389" s="77"/>
      <c r="BG389" s="77"/>
      <c r="BH389" s="77"/>
      <c r="BI389" s="77"/>
      <c r="BJ389" s="77"/>
      <c r="BK389" s="77"/>
      <c r="BL389" s="77"/>
      <c r="BM389" s="77"/>
      <c r="BN389" s="77"/>
      <c r="BO389" s="77"/>
    </row>
    <row r="390" spans="1:67" ht="11.2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77"/>
      <c r="V390" s="77"/>
      <c r="W390" s="77"/>
      <c r="X390" s="77"/>
      <c r="Y390" s="77"/>
      <c r="Z390" s="77"/>
      <c r="AA390" s="77"/>
      <c r="AB390" s="77"/>
      <c r="AC390" s="77"/>
      <c r="AD390" s="77"/>
      <c r="AE390" s="77"/>
      <c r="AF390" s="77"/>
      <c r="AG390" s="77"/>
      <c r="AH390" s="12"/>
      <c r="AI390" s="77"/>
      <c r="AJ390" s="77"/>
      <c r="AK390" s="12"/>
      <c r="AL390" s="12"/>
      <c r="AM390" s="12"/>
      <c r="AN390" s="12"/>
      <c r="AO390" s="12"/>
      <c r="AP390" s="12"/>
      <c r="AQ390" s="12"/>
      <c r="AR390" s="12"/>
      <c r="AS390" s="77"/>
      <c r="AT390" s="77"/>
      <c r="AU390" s="77"/>
      <c r="AV390" s="77"/>
      <c r="AW390" s="77"/>
      <c r="AX390" s="77"/>
      <c r="AY390" s="77"/>
      <c r="AZ390" s="77"/>
      <c r="BA390" s="77"/>
      <c r="BB390" s="77"/>
      <c r="BC390" s="77"/>
      <c r="BD390" s="77"/>
      <c r="BE390" s="77"/>
      <c r="BF390" s="77"/>
      <c r="BG390" s="77"/>
      <c r="BH390" s="77"/>
      <c r="BI390" s="77"/>
      <c r="BJ390" s="77"/>
      <c r="BK390" s="77"/>
      <c r="BL390" s="77"/>
      <c r="BM390" s="77"/>
      <c r="BN390" s="77"/>
      <c r="BO390" s="77"/>
    </row>
    <row r="391" spans="1:67" ht="11.2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77"/>
      <c r="V391" s="77"/>
      <c r="W391" s="77"/>
      <c r="X391" s="77"/>
      <c r="Y391" s="77"/>
      <c r="Z391" s="77"/>
      <c r="AA391" s="77"/>
      <c r="AB391" s="77"/>
      <c r="AC391" s="77"/>
      <c r="AD391" s="77"/>
      <c r="AE391" s="77"/>
      <c r="AF391" s="77"/>
      <c r="AG391" s="77"/>
      <c r="AH391" s="12"/>
      <c r="AI391" s="77"/>
      <c r="AJ391" s="77"/>
      <c r="AK391" s="12"/>
      <c r="AL391" s="12"/>
      <c r="AM391" s="12"/>
      <c r="AN391" s="12"/>
      <c r="AO391" s="12"/>
      <c r="AP391" s="12"/>
      <c r="AQ391" s="12"/>
      <c r="AR391" s="12"/>
      <c r="AS391" s="77"/>
      <c r="AT391" s="77"/>
      <c r="AU391" s="77"/>
      <c r="AV391" s="77"/>
      <c r="AW391" s="77"/>
      <c r="AX391" s="77"/>
      <c r="AY391" s="77"/>
      <c r="AZ391" s="77"/>
      <c r="BA391" s="77"/>
      <c r="BB391" s="77"/>
      <c r="BC391" s="77"/>
      <c r="BD391" s="77"/>
      <c r="BE391" s="77"/>
      <c r="BF391" s="77"/>
      <c r="BG391" s="77"/>
      <c r="BH391" s="77"/>
      <c r="BI391" s="77"/>
      <c r="BJ391" s="77"/>
      <c r="BK391" s="77"/>
      <c r="BL391" s="77"/>
      <c r="BM391" s="77"/>
      <c r="BN391" s="77"/>
      <c r="BO391" s="77"/>
    </row>
    <row r="392" spans="1:67" ht="11.2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77"/>
      <c r="V392" s="77"/>
      <c r="W392" s="77"/>
      <c r="X392" s="77"/>
      <c r="Y392" s="77"/>
      <c r="Z392" s="77"/>
      <c r="AA392" s="77"/>
      <c r="AB392" s="77"/>
      <c r="AC392" s="77"/>
      <c r="AD392" s="77"/>
      <c r="AE392" s="77"/>
      <c r="AF392" s="77"/>
      <c r="AG392" s="77"/>
      <c r="AH392" s="12"/>
      <c r="AI392" s="77"/>
      <c r="AJ392" s="77"/>
      <c r="AK392" s="12"/>
      <c r="AL392" s="12"/>
      <c r="AM392" s="12"/>
      <c r="AN392" s="12"/>
      <c r="AO392" s="12"/>
      <c r="AP392" s="12"/>
      <c r="AQ392" s="12"/>
      <c r="AR392" s="12"/>
      <c r="AS392" s="77"/>
      <c r="AT392" s="77"/>
      <c r="AU392" s="77"/>
      <c r="AV392" s="77"/>
      <c r="AW392" s="77"/>
      <c r="AX392" s="77"/>
      <c r="AY392" s="77"/>
      <c r="AZ392" s="77"/>
      <c r="BA392" s="77"/>
      <c r="BB392" s="77"/>
      <c r="BC392" s="77"/>
      <c r="BD392" s="77"/>
      <c r="BE392" s="77"/>
      <c r="BF392" s="77"/>
      <c r="BG392" s="77"/>
      <c r="BH392" s="77"/>
      <c r="BI392" s="77"/>
      <c r="BJ392" s="77"/>
      <c r="BK392" s="77"/>
      <c r="BL392" s="77"/>
      <c r="BM392" s="77"/>
      <c r="BN392" s="77"/>
      <c r="BO392" s="77"/>
    </row>
    <row r="393" spans="1:67" ht="11.2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77"/>
      <c r="V393" s="77"/>
      <c r="W393" s="77"/>
      <c r="X393" s="77"/>
      <c r="Y393" s="77"/>
      <c r="Z393" s="77"/>
      <c r="AA393" s="77"/>
      <c r="AB393" s="77"/>
      <c r="AC393" s="77"/>
      <c r="AD393" s="77"/>
      <c r="AE393" s="77"/>
      <c r="AF393" s="77"/>
      <c r="AG393" s="77"/>
      <c r="AH393" s="12"/>
      <c r="AI393" s="77"/>
      <c r="AJ393" s="77"/>
      <c r="AK393" s="12"/>
      <c r="AL393" s="12"/>
      <c r="AM393" s="12"/>
      <c r="AN393" s="12"/>
      <c r="AO393" s="12"/>
      <c r="AP393" s="12"/>
      <c r="AQ393" s="12"/>
      <c r="AR393" s="12"/>
      <c r="AS393" s="77"/>
      <c r="AT393" s="77"/>
      <c r="AU393" s="77"/>
      <c r="AV393" s="77"/>
      <c r="AW393" s="77"/>
      <c r="AX393" s="77"/>
      <c r="AY393" s="77"/>
      <c r="AZ393" s="77"/>
      <c r="BA393" s="77"/>
      <c r="BB393" s="77"/>
      <c r="BC393" s="77"/>
      <c r="BD393" s="77"/>
      <c r="BE393" s="77"/>
      <c r="BF393" s="77"/>
      <c r="BG393" s="77"/>
      <c r="BH393" s="77"/>
      <c r="BI393" s="77"/>
      <c r="BJ393" s="77"/>
      <c r="BK393" s="77"/>
      <c r="BL393" s="77"/>
      <c r="BM393" s="77"/>
      <c r="BN393" s="77"/>
      <c r="BO393" s="77"/>
    </row>
    <row r="394" spans="1:67" ht="11.2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77"/>
      <c r="V394" s="77"/>
      <c r="W394" s="77"/>
      <c r="X394" s="77"/>
      <c r="Y394" s="77"/>
      <c r="Z394" s="77"/>
      <c r="AA394" s="77"/>
      <c r="AB394" s="77"/>
      <c r="AC394" s="77"/>
      <c r="AD394" s="77"/>
      <c r="AE394" s="77"/>
      <c r="AF394" s="77"/>
      <c r="AG394" s="77"/>
      <c r="AH394" s="12"/>
      <c r="AI394" s="77"/>
      <c r="AJ394" s="77"/>
      <c r="AK394" s="12"/>
      <c r="AL394" s="12"/>
      <c r="AM394" s="12"/>
      <c r="AN394" s="12"/>
      <c r="AO394" s="12"/>
      <c r="AP394" s="12"/>
      <c r="AQ394" s="12"/>
      <c r="AR394" s="12"/>
      <c r="AS394" s="77"/>
      <c r="AT394" s="77"/>
      <c r="AU394" s="77"/>
      <c r="AV394" s="77"/>
      <c r="AW394" s="77"/>
      <c r="AX394" s="77"/>
      <c r="AY394" s="77"/>
      <c r="AZ394" s="77"/>
      <c r="BA394" s="77"/>
      <c r="BB394" s="77"/>
      <c r="BC394" s="77"/>
      <c r="BD394" s="77"/>
      <c r="BE394" s="77"/>
      <c r="BF394" s="77"/>
      <c r="BG394" s="77"/>
      <c r="BH394" s="77"/>
      <c r="BI394" s="77"/>
      <c r="BJ394" s="77"/>
      <c r="BK394" s="77"/>
      <c r="BL394" s="77"/>
      <c r="BM394" s="77"/>
      <c r="BN394" s="77"/>
      <c r="BO394" s="77"/>
    </row>
    <row r="395" spans="1:67" ht="11.2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77"/>
      <c r="V395" s="77"/>
      <c r="W395" s="77"/>
      <c r="X395" s="77"/>
      <c r="Y395" s="77"/>
      <c r="Z395" s="77"/>
      <c r="AA395" s="77"/>
      <c r="AB395" s="77"/>
      <c r="AC395" s="77"/>
      <c r="AD395" s="77"/>
      <c r="AE395" s="77"/>
      <c r="AF395" s="77"/>
      <c r="AG395" s="77"/>
      <c r="AH395" s="12"/>
      <c r="AI395" s="77"/>
      <c r="AJ395" s="77"/>
      <c r="AK395" s="12"/>
      <c r="AL395" s="12"/>
      <c r="AM395" s="12"/>
      <c r="AN395" s="12"/>
      <c r="AO395" s="12"/>
      <c r="AP395" s="12"/>
      <c r="AQ395" s="12"/>
      <c r="AR395" s="12"/>
      <c r="AS395" s="77"/>
      <c r="AT395" s="77"/>
      <c r="AU395" s="77"/>
      <c r="AV395" s="77"/>
      <c r="AW395" s="77"/>
      <c r="AX395" s="77"/>
      <c r="AY395" s="77"/>
      <c r="AZ395" s="77"/>
      <c r="BA395" s="77"/>
      <c r="BB395" s="77"/>
      <c r="BC395" s="77"/>
      <c r="BD395" s="77"/>
      <c r="BE395" s="77"/>
      <c r="BF395" s="77"/>
      <c r="BG395" s="77"/>
      <c r="BH395" s="77"/>
      <c r="BI395" s="77"/>
      <c r="BJ395" s="77"/>
      <c r="BK395" s="77"/>
      <c r="BL395" s="77"/>
      <c r="BM395" s="77"/>
      <c r="BN395" s="77"/>
      <c r="BO395" s="77"/>
    </row>
    <row r="396" spans="1:67" ht="11.2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77"/>
      <c r="V396" s="77"/>
      <c r="W396" s="77"/>
      <c r="X396" s="77"/>
      <c r="Y396" s="77"/>
      <c r="Z396" s="77"/>
      <c r="AA396" s="77"/>
      <c r="AB396" s="77"/>
      <c r="AC396" s="77"/>
      <c r="AD396" s="77"/>
      <c r="AE396" s="77"/>
      <c r="AF396" s="77"/>
      <c r="AG396" s="77"/>
      <c r="AH396" s="12"/>
      <c r="AI396" s="77"/>
      <c r="AJ396" s="77"/>
      <c r="AK396" s="12"/>
      <c r="AL396" s="12"/>
      <c r="AM396" s="12"/>
      <c r="AN396" s="12"/>
      <c r="AO396" s="12"/>
      <c r="AP396" s="12"/>
      <c r="AQ396" s="12"/>
      <c r="AR396" s="12"/>
      <c r="AS396" s="77"/>
      <c r="AT396" s="77"/>
      <c r="AU396" s="77"/>
      <c r="AV396" s="77"/>
      <c r="AW396" s="77"/>
      <c r="AX396" s="77"/>
      <c r="AY396" s="77"/>
      <c r="AZ396" s="77"/>
      <c r="BA396" s="77"/>
      <c r="BB396" s="77"/>
      <c r="BC396" s="77"/>
      <c r="BD396" s="77"/>
      <c r="BE396" s="77"/>
      <c r="BF396" s="77"/>
      <c r="BG396" s="77"/>
      <c r="BH396" s="77"/>
      <c r="BI396" s="77"/>
      <c r="BJ396" s="77"/>
      <c r="BK396" s="77"/>
      <c r="BL396" s="77"/>
      <c r="BM396" s="77"/>
      <c r="BN396" s="77"/>
      <c r="BO396" s="77"/>
    </row>
    <row r="397" spans="1:67" ht="11.2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77"/>
      <c r="V397" s="77"/>
      <c r="W397" s="77"/>
      <c r="X397" s="77"/>
      <c r="Y397" s="77"/>
      <c r="Z397" s="77"/>
      <c r="AA397" s="77"/>
      <c r="AB397" s="77"/>
      <c r="AC397" s="77"/>
      <c r="AD397" s="77"/>
      <c r="AE397" s="77"/>
      <c r="AF397" s="77"/>
      <c r="AG397" s="77"/>
      <c r="AH397" s="12"/>
      <c r="AI397" s="77"/>
      <c r="AJ397" s="77"/>
      <c r="AK397" s="12"/>
      <c r="AL397" s="12"/>
      <c r="AM397" s="12"/>
      <c r="AN397" s="12"/>
      <c r="AO397" s="12"/>
      <c r="AP397" s="12"/>
      <c r="AQ397" s="12"/>
      <c r="AR397" s="12"/>
      <c r="AS397" s="77"/>
      <c r="AT397" s="77"/>
      <c r="AU397" s="77"/>
      <c r="AV397" s="77"/>
      <c r="AW397" s="77"/>
      <c r="AX397" s="77"/>
      <c r="AY397" s="77"/>
      <c r="AZ397" s="77"/>
      <c r="BA397" s="77"/>
      <c r="BB397" s="77"/>
      <c r="BC397" s="77"/>
      <c r="BD397" s="77"/>
      <c r="BE397" s="77"/>
      <c r="BF397" s="77"/>
      <c r="BG397" s="77"/>
      <c r="BH397" s="77"/>
      <c r="BI397" s="77"/>
      <c r="BJ397" s="77"/>
      <c r="BK397" s="77"/>
      <c r="BL397" s="77"/>
      <c r="BM397" s="77"/>
      <c r="BN397" s="77"/>
      <c r="BO397" s="77"/>
    </row>
    <row r="398" spans="1:67" ht="11.2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77"/>
      <c r="V398" s="77"/>
      <c r="W398" s="77"/>
      <c r="X398" s="77"/>
      <c r="Y398" s="77"/>
      <c r="Z398" s="77"/>
      <c r="AA398" s="77"/>
      <c r="AB398" s="77"/>
      <c r="AC398" s="77"/>
      <c r="AD398" s="77"/>
      <c r="AE398" s="77"/>
      <c r="AF398" s="77"/>
      <c r="AG398" s="77"/>
      <c r="AH398" s="12"/>
      <c r="AI398" s="77"/>
      <c r="AJ398" s="77"/>
      <c r="AK398" s="12"/>
      <c r="AL398" s="12"/>
      <c r="AM398" s="12"/>
      <c r="AN398" s="12"/>
      <c r="AO398" s="12"/>
      <c r="AP398" s="12"/>
      <c r="AQ398" s="12"/>
      <c r="AR398" s="12"/>
      <c r="AS398" s="77"/>
      <c r="AT398" s="77"/>
      <c r="AU398" s="77"/>
      <c r="AV398" s="77"/>
      <c r="AW398" s="77"/>
      <c r="AX398" s="77"/>
      <c r="AY398" s="77"/>
      <c r="AZ398" s="77"/>
      <c r="BA398" s="77"/>
      <c r="BB398" s="77"/>
      <c r="BC398" s="77"/>
      <c r="BD398" s="77"/>
      <c r="BE398" s="77"/>
      <c r="BF398" s="77"/>
      <c r="BG398" s="77"/>
      <c r="BH398" s="77"/>
      <c r="BI398" s="77"/>
      <c r="BJ398" s="77"/>
      <c r="BK398" s="77"/>
      <c r="BL398" s="77"/>
      <c r="BM398" s="77"/>
      <c r="BN398" s="77"/>
      <c r="BO398" s="77"/>
    </row>
    <row r="399" spans="1:67" ht="11.2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77"/>
      <c r="V399" s="77"/>
      <c r="W399" s="77"/>
      <c r="X399" s="77"/>
      <c r="Y399" s="77"/>
      <c r="Z399" s="77"/>
      <c r="AA399" s="77"/>
      <c r="AB399" s="77"/>
      <c r="AC399" s="77"/>
      <c r="AD399" s="77"/>
      <c r="AE399" s="77"/>
      <c r="AF399" s="77"/>
      <c r="AG399" s="77"/>
      <c r="AH399" s="12"/>
      <c r="AI399" s="77"/>
      <c r="AJ399" s="77"/>
      <c r="AK399" s="12"/>
      <c r="AL399" s="12"/>
      <c r="AM399" s="12"/>
      <c r="AN399" s="12"/>
      <c r="AO399" s="12"/>
      <c r="AP399" s="12"/>
      <c r="AQ399" s="12"/>
      <c r="AR399" s="12"/>
      <c r="AS399" s="77"/>
      <c r="AT399" s="77"/>
      <c r="AU399" s="77"/>
      <c r="AV399" s="77"/>
      <c r="AW399" s="77"/>
      <c r="AX399" s="77"/>
      <c r="AY399" s="77"/>
      <c r="AZ399" s="77"/>
      <c r="BA399" s="77"/>
      <c r="BB399" s="77"/>
      <c r="BC399" s="77"/>
      <c r="BD399" s="77"/>
      <c r="BE399" s="77"/>
      <c r="BF399" s="77"/>
      <c r="BG399" s="77"/>
      <c r="BH399" s="77"/>
      <c r="BI399" s="77"/>
      <c r="BJ399" s="77"/>
      <c r="BK399" s="77"/>
      <c r="BL399" s="77"/>
      <c r="BM399" s="77"/>
      <c r="BN399" s="77"/>
      <c r="BO399" s="77"/>
    </row>
    <row r="400" spans="1:67" ht="11.2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77"/>
      <c r="V400" s="77"/>
      <c r="W400" s="77"/>
      <c r="X400" s="77"/>
      <c r="Y400" s="77"/>
      <c r="Z400" s="77"/>
      <c r="AA400" s="77"/>
      <c r="AB400" s="77"/>
      <c r="AC400" s="77"/>
      <c r="AD400" s="77"/>
      <c r="AE400" s="77"/>
      <c r="AF400" s="77"/>
      <c r="AG400" s="77"/>
      <c r="AH400" s="12"/>
      <c r="AI400" s="77"/>
      <c r="AJ400" s="77"/>
      <c r="AK400" s="12"/>
      <c r="AL400" s="12"/>
      <c r="AM400" s="12"/>
      <c r="AN400" s="12"/>
      <c r="AO400" s="12"/>
      <c r="AP400" s="12"/>
      <c r="AQ400" s="12"/>
      <c r="AR400" s="12"/>
      <c r="AS400" s="77"/>
      <c r="AT400" s="77"/>
      <c r="AU400" s="77"/>
      <c r="AV400" s="77"/>
      <c r="AW400" s="77"/>
      <c r="AX400" s="77"/>
      <c r="AY400" s="77"/>
      <c r="AZ400" s="77"/>
      <c r="BA400" s="77"/>
      <c r="BB400" s="77"/>
      <c r="BC400" s="77"/>
      <c r="BD400" s="77"/>
      <c r="BE400" s="77"/>
      <c r="BF400" s="77"/>
      <c r="BG400" s="77"/>
      <c r="BH400" s="77"/>
      <c r="BI400" s="77"/>
      <c r="BJ400" s="77"/>
      <c r="BK400" s="77"/>
      <c r="BL400" s="77"/>
      <c r="BM400" s="77"/>
      <c r="BN400" s="77"/>
      <c r="BO400" s="77"/>
    </row>
    <row r="401" spans="1:67" ht="11.2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77"/>
      <c r="V401" s="77"/>
      <c r="W401" s="77"/>
      <c r="X401" s="77"/>
      <c r="Y401" s="77"/>
      <c r="Z401" s="77"/>
      <c r="AA401" s="77"/>
      <c r="AB401" s="77"/>
      <c r="AC401" s="77"/>
      <c r="AD401" s="77"/>
      <c r="AE401" s="77"/>
      <c r="AF401" s="77"/>
      <c r="AG401" s="77"/>
      <c r="AH401" s="12"/>
      <c r="AI401" s="77"/>
      <c r="AJ401" s="77"/>
      <c r="AK401" s="12"/>
      <c r="AL401" s="12"/>
      <c r="AM401" s="12"/>
      <c r="AN401" s="12"/>
      <c r="AO401" s="12"/>
      <c r="AP401" s="12"/>
      <c r="AQ401" s="12"/>
      <c r="AR401" s="12"/>
      <c r="AS401" s="77"/>
      <c r="AT401" s="77"/>
      <c r="AU401" s="77"/>
      <c r="AV401" s="77"/>
      <c r="AW401" s="77"/>
      <c r="AX401" s="77"/>
      <c r="AY401" s="77"/>
      <c r="AZ401" s="77"/>
      <c r="BA401" s="77"/>
      <c r="BB401" s="77"/>
      <c r="BC401" s="77"/>
      <c r="BD401" s="77"/>
      <c r="BE401" s="77"/>
      <c r="BF401" s="77"/>
      <c r="BG401" s="77"/>
      <c r="BH401" s="77"/>
      <c r="BI401" s="77"/>
      <c r="BJ401" s="77"/>
      <c r="BK401" s="77"/>
      <c r="BL401" s="77"/>
      <c r="BM401" s="77"/>
      <c r="BN401" s="77"/>
      <c r="BO401" s="77"/>
    </row>
    <row r="402" spans="1:67" ht="11.2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77"/>
      <c r="V402" s="77"/>
      <c r="W402" s="77"/>
      <c r="X402" s="77"/>
      <c r="Y402" s="77"/>
      <c r="Z402" s="77"/>
      <c r="AA402" s="77"/>
      <c r="AB402" s="77"/>
      <c r="AC402" s="77"/>
      <c r="AD402" s="77"/>
      <c r="AE402" s="77"/>
      <c r="AF402" s="77"/>
      <c r="AG402" s="77"/>
      <c r="AH402" s="12"/>
      <c r="AI402" s="77"/>
      <c r="AJ402" s="77"/>
      <c r="AK402" s="12"/>
      <c r="AL402" s="12"/>
      <c r="AM402" s="12"/>
      <c r="AN402" s="12"/>
      <c r="AO402" s="12"/>
      <c r="AP402" s="12"/>
      <c r="AQ402" s="12"/>
      <c r="AR402" s="12"/>
      <c r="AS402" s="77"/>
      <c r="AT402" s="77"/>
      <c r="AU402" s="77"/>
      <c r="AV402" s="77"/>
      <c r="AW402" s="77"/>
      <c r="AX402" s="77"/>
      <c r="AY402" s="77"/>
      <c r="AZ402" s="77"/>
      <c r="BA402" s="77"/>
      <c r="BB402" s="77"/>
      <c r="BC402" s="77"/>
      <c r="BD402" s="77"/>
      <c r="BE402" s="77"/>
      <c r="BF402" s="77"/>
      <c r="BG402" s="77"/>
      <c r="BH402" s="77"/>
      <c r="BI402" s="77"/>
      <c r="BJ402" s="77"/>
      <c r="BK402" s="77"/>
      <c r="BL402" s="77"/>
      <c r="BM402" s="77"/>
      <c r="BN402" s="77"/>
      <c r="BO402" s="77"/>
    </row>
    <row r="403" spans="1:67" ht="11.2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77"/>
      <c r="V403" s="77"/>
      <c r="W403" s="77"/>
      <c r="X403" s="77"/>
      <c r="Y403" s="77"/>
      <c r="Z403" s="77"/>
      <c r="AA403" s="77"/>
      <c r="AB403" s="77"/>
      <c r="AC403" s="77"/>
      <c r="AD403" s="77"/>
      <c r="AE403" s="77"/>
      <c r="AF403" s="77"/>
      <c r="AG403" s="77"/>
      <c r="AH403" s="12"/>
      <c r="AI403" s="77"/>
      <c r="AJ403" s="77"/>
      <c r="AK403" s="12"/>
      <c r="AL403" s="12"/>
      <c r="AM403" s="12"/>
      <c r="AN403" s="12"/>
      <c r="AO403" s="12"/>
      <c r="AP403" s="12"/>
      <c r="AQ403" s="12"/>
      <c r="AR403" s="12"/>
      <c r="AS403" s="77"/>
      <c r="AT403" s="77"/>
      <c r="AU403" s="77"/>
      <c r="AV403" s="77"/>
      <c r="AW403" s="77"/>
      <c r="AX403" s="77"/>
      <c r="AY403" s="77"/>
      <c r="AZ403" s="77"/>
      <c r="BA403" s="77"/>
      <c r="BB403" s="77"/>
      <c r="BC403" s="77"/>
      <c r="BD403" s="77"/>
      <c r="BE403" s="77"/>
      <c r="BF403" s="77"/>
      <c r="BG403" s="77"/>
      <c r="BH403" s="77"/>
      <c r="BI403" s="77"/>
      <c r="BJ403" s="77"/>
      <c r="BK403" s="77"/>
      <c r="BL403" s="77"/>
      <c r="BM403" s="77"/>
      <c r="BN403" s="77"/>
      <c r="BO403" s="77"/>
    </row>
    <row r="404" spans="1:67" ht="11.2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77"/>
      <c r="V404" s="77"/>
      <c r="W404" s="77"/>
      <c r="X404" s="77"/>
      <c r="Y404" s="77"/>
      <c r="Z404" s="77"/>
      <c r="AA404" s="77"/>
      <c r="AB404" s="77"/>
      <c r="AC404" s="77"/>
      <c r="AD404" s="77"/>
      <c r="AE404" s="77"/>
      <c r="AF404" s="77"/>
      <c r="AG404" s="77"/>
      <c r="AH404" s="12"/>
      <c r="AI404" s="77"/>
      <c r="AJ404" s="77"/>
      <c r="AK404" s="12"/>
      <c r="AL404" s="12"/>
      <c r="AM404" s="12"/>
      <c r="AN404" s="12"/>
      <c r="AO404" s="12"/>
      <c r="AP404" s="12"/>
      <c r="AQ404" s="12"/>
      <c r="AR404" s="12"/>
      <c r="AS404" s="77"/>
      <c r="AT404" s="77"/>
      <c r="AU404" s="77"/>
      <c r="AV404" s="77"/>
      <c r="AW404" s="77"/>
      <c r="AX404" s="77"/>
      <c r="AY404" s="77"/>
      <c r="AZ404" s="77"/>
      <c r="BA404" s="77"/>
      <c r="BB404" s="77"/>
      <c r="BC404" s="77"/>
      <c r="BD404" s="77"/>
      <c r="BE404" s="77"/>
      <c r="BF404" s="77"/>
      <c r="BG404" s="77"/>
      <c r="BH404" s="77"/>
      <c r="BI404" s="77"/>
      <c r="BJ404" s="77"/>
      <c r="BK404" s="77"/>
      <c r="BL404" s="77"/>
      <c r="BM404" s="77"/>
      <c r="BN404" s="77"/>
      <c r="BO404" s="77"/>
    </row>
    <row r="405" spans="1:67" ht="11.2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77"/>
      <c r="V405" s="77"/>
      <c r="W405" s="77"/>
      <c r="X405" s="77"/>
      <c r="Y405" s="77"/>
      <c r="Z405" s="77"/>
      <c r="AA405" s="77"/>
      <c r="AB405" s="77"/>
      <c r="AC405" s="77"/>
      <c r="AD405" s="77"/>
      <c r="AE405" s="77"/>
      <c r="AF405" s="77"/>
      <c r="AG405" s="77"/>
      <c r="AH405" s="12"/>
      <c r="AI405" s="77"/>
      <c r="AJ405" s="77"/>
      <c r="AK405" s="12"/>
      <c r="AL405" s="12"/>
      <c r="AM405" s="12"/>
      <c r="AN405" s="12"/>
      <c r="AO405" s="12"/>
      <c r="AP405" s="12"/>
      <c r="AQ405" s="12"/>
      <c r="AR405" s="12"/>
      <c r="AS405" s="77"/>
      <c r="AT405" s="77"/>
      <c r="AU405" s="77"/>
      <c r="AV405" s="77"/>
      <c r="AW405" s="77"/>
      <c r="AX405" s="77"/>
      <c r="AY405" s="77"/>
      <c r="AZ405" s="77"/>
      <c r="BA405" s="77"/>
      <c r="BB405" s="77"/>
      <c r="BC405" s="77"/>
      <c r="BD405" s="77"/>
      <c r="BE405" s="77"/>
      <c r="BF405" s="77"/>
      <c r="BG405" s="77"/>
      <c r="BH405" s="77"/>
      <c r="BI405" s="77"/>
      <c r="BJ405" s="77"/>
      <c r="BK405" s="77"/>
      <c r="BL405" s="77"/>
      <c r="BM405" s="77"/>
      <c r="BN405" s="77"/>
      <c r="BO405" s="77"/>
    </row>
    <row r="406" spans="1:67" ht="11.2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77"/>
      <c r="V406" s="77"/>
      <c r="W406" s="77"/>
      <c r="X406" s="77"/>
      <c r="Y406" s="77"/>
      <c r="Z406" s="77"/>
      <c r="AA406" s="77"/>
      <c r="AB406" s="77"/>
      <c r="AC406" s="77"/>
      <c r="AD406" s="77"/>
      <c r="AE406" s="77"/>
      <c r="AF406" s="77"/>
      <c r="AG406" s="77"/>
      <c r="AH406" s="12"/>
      <c r="AI406" s="77"/>
      <c r="AJ406" s="77"/>
      <c r="AK406" s="12"/>
      <c r="AL406" s="12"/>
      <c r="AM406" s="12"/>
      <c r="AN406" s="12"/>
      <c r="AO406" s="12"/>
      <c r="AP406" s="12"/>
      <c r="AQ406" s="12"/>
      <c r="AR406" s="12"/>
      <c r="AS406" s="77"/>
      <c r="AT406" s="77"/>
      <c r="AU406" s="77"/>
      <c r="AV406" s="77"/>
      <c r="AW406" s="77"/>
      <c r="AX406" s="77"/>
      <c r="AY406" s="77"/>
      <c r="AZ406" s="77"/>
      <c r="BA406" s="77"/>
      <c r="BB406" s="77"/>
      <c r="BC406" s="77"/>
      <c r="BD406" s="77"/>
      <c r="BE406" s="77"/>
      <c r="BF406" s="77"/>
      <c r="BG406" s="77"/>
      <c r="BH406" s="77"/>
      <c r="BI406" s="77"/>
      <c r="BJ406" s="77"/>
      <c r="BK406" s="77"/>
      <c r="BL406" s="77"/>
      <c r="BM406" s="77"/>
      <c r="BN406" s="77"/>
      <c r="BO406" s="77"/>
    </row>
    <row r="407" spans="1:67" ht="11.2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77"/>
      <c r="V407" s="77"/>
      <c r="W407" s="77"/>
      <c r="X407" s="77"/>
      <c r="Y407" s="77"/>
      <c r="Z407" s="77"/>
      <c r="AA407" s="77"/>
      <c r="AB407" s="77"/>
      <c r="AC407" s="77"/>
      <c r="AD407" s="77"/>
      <c r="AE407" s="77"/>
      <c r="AF407" s="77"/>
      <c r="AG407" s="77"/>
      <c r="AH407" s="12"/>
      <c r="AI407" s="77"/>
      <c r="AJ407" s="77"/>
      <c r="AK407" s="12"/>
      <c r="AL407" s="12"/>
      <c r="AM407" s="12"/>
      <c r="AN407" s="12"/>
      <c r="AO407" s="12"/>
      <c r="AP407" s="12"/>
      <c r="AQ407" s="12"/>
      <c r="AR407" s="12"/>
      <c r="AS407" s="77"/>
      <c r="AT407" s="77"/>
      <c r="AU407" s="77"/>
      <c r="AV407" s="77"/>
      <c r="AW407" s="77"/>
      <c r="AX407" s="77"/>
      <c r="AY407" s="77"/>
      <c r="AZ407" s="77"/>
      <c r="BA407" s="77"/>
      <c r="BB407" s="77"/>
      <c r="BC407" s="77"/>
      <c r="BD407" s="77"/>
      <c r="BE407" s="77"/>
      <c r="BF407" s="77"/>
      <c r="BG407" s="77"/>
      <c r="BH407" s="77"/>
      <c r="BI407" s="77"/>
      <c r="BJ407" s="77"/>
      <c r="BK407" s="77"/>
      <c r="BL407" s="77"/>
      <c r="BM407" s="77"/>
      <c r="BN407" s="77"/>
      <c r="BO407" s="77"/>
    </row>
    <row r="408" spans="1:67" ht="11.2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77"/>
      <c r="V408" s="77"/>
      <c r="W408" s="77"/>
      <c r="X408" s="77"/>
      <c r="Y408" s="77"/>
      <c r="Z408" s="77"/>
      <c r="AA408" s="77"/>
      <c r="AB408" s="77"/>
      <c r="AC408" s="77"/>
      <c r="AD408" s="77"/>
      <c r="AE408" s="77"/>
      <c r="AF408" s="77"/>
      <c r="AG408" s="77"/>
      <c r="AH408" s="12"/>
      <c r="AI408" s="77"/>
      <c r="AJ408" s="77"/>
      <c r="AK408" s="12"/>
      <c r="AL408" s="12"/>
      <c r="AM408" s="12"/>
      <c r="AN408" s="12"/>
      <c r="AO408" s="12"/>
      <c r="AP408" s="12"/>
      <c r="AQ408" s="12"/>
      <c r="AR408" s="12"/>
      <c r="AS408" s="77"/>
      <c r="AT408" s="77"/>
      <c r="AU408" s="77"/>
      <c r="AV408" s="77"/>
      <c r="AW408" s="77"/>
      <c r="AX408" s="77"/>
      <c r="AY408" s="77"/>
      <c r="AZ408" s="77"/>
      <c r="BA408" s="77"/>
      <c r="BB408" s="77"/>
      <c r="BC408" s="77"/>
      <c r="BD408" s="77"/>
      <c r="BE408" s="77"/>
      <c r="BF408" s="77"/>
      <c r="BG408" s="77"/>
      <c r="BH408" s="77"/>
      <c r="BI408" s="77"/>
      <c r="BJ408" s="77"/>
      <c r="BK408" s="77"/>
      <c r="BL408" s="77"/>
      <c r="BM408" s="77"/>
      <c r="BN408" s="77"/>
      <c r="BO408" s="77"/>
    </row>
    <row r="409" spans="1:67" ht="11.2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77"/>
      <c r="V409" s="77"/>
      <c r="W409" s="77"/>
      <c r="X409" s="77"/>
      <c r="Y409" s="77"/>
      <c r="Z409" s="77"/>
      <c r="AA409" s="77"/>
      <c r="AB409" s="77"/>
      <c r="AC409" s="77"/>
      <c r="AD409" s="77"/>
      <c r="AE409" s="77"/>
      <c r="AF409" s="77"/>
      <c r="AG409" s="77"/>
      <c r="AH409" s="12"/>
      <c r="AI409" s="77"/>
      <c r="AJ409" s="77"/>
      <c r="AK409" s="12"/>
      <c r="AL409" s="12"/>
      <c r="AM409" s="12"/>
      <c r="AN409" s="12"/>
      <c r="AO409" s="12"/>
      <c r="AP409" s="12"/>
      <c r="AQ409" s="12"/>
      <c r="AR409" s="12"/>
      <c r="AS409" s="77"/>
      <c r="AT409" s="77"/>
      <c r="AU409" s="77"/>
      <c r="AV409" s="77"/>
      <c r="AW409" s="77"/>
      <c r="AX409" s="77"/>
      <c r="AY409" s="77"/>
      <c r="AZ409" s="77"/>
      <c r="BA409" s="77"/>
      <c r="BB409" s="77"/>
      <c r="BC409" s="77"/>
      <c r="BD409" s="77"/>
      <c r="BE409" s="77"/>
      <c r="BF409" s="77"/>
      <c r="BG409" s="77"/>
      <c r="BH409" s="77"/>
      <c r="BI409" s="77"/>
      <c r="BJ409" s="77"/>
      <c r="BK409" s="77"/>
      <c r="BL409" s="77"/>
      <c r="BM409" s="77"/>
      <c r="BN409" s="77"/>
      <c r="BO409" s="77"/>
    </row>
    <row r="410" spans="1:67" ht="11.2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77"/>
      <c r="V410" s="77"/>
      <c r="W410" s="77"/>
      <c r="X410" s="77"/>
      <c r="Y410" s="77"/>
      <c r="Z410" s="77"/>
      <c r="AA410" s="77"/>
      <c r="AB410" s="77"/>
      <c r="AC410" s="77"/>
      <c r="AD410" s="77"/>
      <c r="AE410" s="77"/>
      <c r="AF410" s="77"/>
      <c r="AG410" s="77"/>
      <c r="AH410" s="12"/>
      <c r="AI410" s="77"/>
      <c r="AJ410" s="77"/>
      <c r="AK410" s="12"/>
      <c r="AL410" s="12"/>
      <c r="AM410" s="12"/>
      <c r="AN410" s="12"/>
      <c r="AO410" s="12"/>
      <c r="AP410" s="12"/>
      <c r="AQ410" s="12"/>
      <c r="AR410" s="12"/>
      <c r="AS410" s="77"/>
      <c r="AT410" s="77"/>
      <c r="AU410" s="77"/>
      <c r="AV410" s="77"/>
      <c r="AW410" s="77"/>
      <c r="AX410" s="77"/>
      <c r="AY410" s="77"/>
      <c r="AZ410" s="77"/>
      <c r="BA410" s="77"/>
      <c r="BB410" s="77"/>
      <c r="BC410" s="77"/>
      <c r="BD410" s="77"/>
      <c r="BE410" s="77"/>
      <c r="BF410" s="77"/>
      <c r="BG410" s="77"/>
      <c r="BH410" s="77"/>
      <c r="BI410" s="77"/>
      <c r="BJ410" s="77"/>
      <c r="BK410" s="77"/>
      <c r="BL410" s="77"/>
      <c r="BM410" s="77"/>
      <c r="BN410" s="77"/>
      <c r="BO410" s="77"/>
    </row>
    <row r="411" spans="1:67" ht="11.2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77"/>
      <c r="V411" s="77"/>
      <c r="W411" s="77"/>
      <c r="X411" s="77"/>
      <c r="Y411" s="77"/>
      <c r="Z411" s="77"/>
      <c r="AA411" s="77"/>
      <c r="AB411" s="77"/>
      <c r="AC411" s="77"/>
      <c r="AD411" s="77"/>
      <c r="AE411" s="77"/>
      <c r="AF411" s="77"/>
      <c r="AG411" s="77"/>
      <c r="AH411" s="12"/>
      <c r="AI411" s="77"/>
      <c r="AJ411" s="77"/>
      <c r="AK411" s="12"/>
      <c r="AL411" s="12"/>
      <c r="AM411" s="12"/>
      <c r="AN411" s="12"/>
      <c r="AO411" s="12"/>
      <c r="AP411" s="12"/>
      <c r="AQ411" s="12"/>
      <c r="AR411" s="12"/>
      <c r="AS411" s="77"/>
      <c r="AT411" s="77"/>
      <c r="AU411" s="77"/>
      <c r="AV411" s="77"/>
      <c r="AW411" s="77"/>
      <c r="AX411" s="77"/>
      <c r="AY411" s="77"/>
      <c r="AZ411" s="77"/>
      <c r="BA411" s="77"/>
      <c r="BB411" s="77"/>
      <c r="BC411" s="77"/>
      <c r="BD411" s="77"/>
      <c r="BE411" s="77"/>
      <c r="BF411" s="77"/>
      <c r="BG411" s="77"/>
      <c r="BH411" s="77"/>
      <c r="BI411" s="77"/>
      <c r="BJ411" s="77"/>
      <c r="BK411" s="77"/>
      <c r="BL411" s="77"/>
      <c r="BM411" s="77"/>
      <c r="BN411" s="77"/>
      <c r="BO411" s="77"/>
    </row>
    <row r="412" spans="1:67" ht="11.2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77"/>
      <c r="V412" s="77"/>
      <c r="W412" s="77"/>
      <c r="X412" s="77"/>
      <c r="Y412" s="77"/>
      <c r="Z412" s="77"/>
      <c r="AA412" s="77"/>
      <c r="AB412" s="77"/>
      <c r="AC412" s="77"/>
      <c r="AD412" s="77"/>
      <c r="AE412" s="77"/>
      <c r="AF412" s="77"/>
      <c r="AG412" s="77"/>
      <c r="AH412" s="12"/>
      <c r="AI412" s="77"/>
      <c r="AJ412" s="77"/>
      <c r="AK412" s="12"/>
      <c r="AL412" s="12"/>
      <c r="AM412" s="12"/>
      <c r="AN412" s="12"/>
      <c r="AO412" s="12"/>
      <c r="AP412" s="12"/>
      <c r="AQ412" s="12"/>
      <c r="AR412" s="12"/>
      <c r="AS412" s="77"/>
      <c r="AT412" s="77"/>
      <c r="AU412" s="77"/>
      <c r="AV412" s="77"/>
      <c r="AW412" s="77"/>
      <c r="AX412" s="77"/>
      <c r="AY412" s="77"/>
      <c r="AZ412" s="77"/>
      <c r="BA412" s="77"/>
      <c r="BB412" s="77"/>
      <c r="BC412" s="77"/>
      <c r="BD412" s="77"/>
      <c r="BE412" s="77"/>
      <c r="BF412" s="77"/>
      <c r="BG412" s="77"/>
      <c r="BH412" s="77"/>
      <c r="BI412" s="77"/>
      <c r="BJ412" s="77"/>
      <c r="BK412" s="77"/>
      <c r="BL412" s="77"/>
      <c r="BM412" s="77"/>
      <c r="BN412" s="77"/>
      <c r="BO412" s="77"/>
    </row>
    <row r="413" spans="1:67" ht="11.2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77"/>
      <c r="V413" s="77"/>
      <c r="W413" s="77"/>
      <c r="X413" s="77"/>
      <c r="Y413" s="77"/>
      <c r="Z413" s="77"/>
      <c r="AA413" s="77"/>
      <c r="AB413" s="77"/>
      <c r="AC413" s="77"/>
      <c r="AD413" s="77"/>
      <c r="AE413" s="77"/>
      <c r="AF413" s="77"/>
      <c r="AG413" s="77"/>
      <c r="AH413" s="12"/>
      <c r="AI413" s="77"/>
      <c r="AJ413" s="77"/>
      <c r="AK413" s="12"/>
      <c r="AL413" s="12"/>
      <c r="AM413" s="12"/>
      <c r="AN413" s="12"/>
      <c r="AO413" s="12"/>
      <c r="AP413" s="12"/>
      <c r="AQ413" s="12"/>
      <c r="AR413" s="12"/>
      <c r="AS413" s="77"/>
      <c r="AT413" s="77"/>
      <c r="AU413" s="77"/>
      <c r="AV413" s="77"/>
      <c r="AW413" s="77"/>
      <c r="AX413" s="77"/>
      <c r="AY413" s="77"/>
      <c r="AZ413" s="77"/>
      <c r="BA413" s="77"/>
      <c r="BB413" s="77"/>
      <c r="BC413" s="77"/>
      <c r="BD413" s="77"/>
      <c r="BE413" s="77"/>
      <c r="BF413" s="77"/>
      <c r="BG413" s="77"/>
      <c r="BH413" s="77"/>
      <c r="BI413" s="77"/>
      <c r="BJ413" s="77"/>
      <c r="BK413" s="77"/>
      <c r="BL413" s="77"/>
      <c r="BM413" s="77"/>
      <c r="BN413" s="77"/>
      <c r="BO413" s="77"/>
    </row>
    <row r="414" spans="1:67" ht="11.2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77"/>
      <c r="V414" s="77"/>
      <c r="W414" s="77"/>
      <c r="X414" s="77"/>
      <c r="Y414" s="77"/>
      <c r="Z414" s="77"/>
      <c r="AA414" s="77"/>
      <c r="AB414" s="77"/>
      <c r="AC414" s="77"/>
      <c r="AD414" s="77"/>
      <c r="AE414" s="77"/>
      <c r="AF414" s="77"/>
      <c r="AG414" s="77"/>
      <c r="AH414" s="12"/>
      <c r="AI414" s="77"/>
      <c r="AJ414" s="77"/>
      <c r="AK414" s="12"/>
      <c r="AL414" s="12"/>
      <c r="AM414" s="12"/>
      <c r="AN414" s="12"/>
      <c r="AO414" s="12"/>
      <c r="AP414" s="12"/>
      <c r="AQ414" s="12"/>
      <c r="AR414" s="12"/>
      <c r="AS414" s="77"/>
      <c r="AT414" s="77"/>
      <c r="AU414" s="77"/>
      <c r="AV414" s="77"/>
      <c r="AW414" s="77"/>
      <c r="AX414" s="77"/>
      <c r="AY414" s="77"/>
      <c r="AZ414" s="77"/>
      <c r="BA414" s="77"/>
      <c r="BB414" s="77"/>
      <c r="BC414" s="77"/>
      <c r="BD414" s="77"/>
      <c r="BE414" s="77"/>
      <c r="BF414" s="77"/>
      <c r="BG414" s="77"/>
      <c r="BH414" s="77"/>
      <c r="BI414" s="77"/>
      <c r="BJ414" s="77"/>
      <c r="BK414" s="77"/>
      <c r="BL414" s="77"/>
      <c r="BM414" s="77"/>
      <c r="BN414" s="77"/>
      <c r="BO414" s="77"/>
    </row>
    <row r="415" spans="1:67" ht="11.2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77"/>
      <c r="V415" s="77"/>
      <c r="W415" s="77"/>
      <c r="X415" s="77"/>
      <c r="Y415" s="77"/>
      <c r="Z415" s="77"/>
      <c r="AA415" s="77"/>
      <c r="AB415" s="77"/>
      <c r="AC415" s="77"/>
      <c r="AD415" s="77"/>
      <c r="AE415" s="77"/>
      <c r="AF415" s="77"/>
      <c r="AG415" s="77"/>
      <c r="AH415" s="12"/>
      <c r="AI415" s="77"/>
      <c r="AJ415" s="77"/>
      <c r="AK415" s="12"/>
      <c r="AL415" s="12"/>
      <c r="AM415" s="12"/>
      <c r="AN415" s="12"/>
      <c r="AO415" s="12"/>
      <c r="AP415" s="12"/>
      <c r="AQ415" s="12"/>
      <c r="AR415" s="12"/>
      <c r="AS415" s="77"/>
      <c r="AT415" s="77"/>
      <c r="AU415" s="77"/>
      <c r="AV415" s="77"/>
      <c r="AW415" s="77"/>
      <c r="AX415" s="77"/>
      <c r="AY415" s="77"/>
      <c r="AZ415" s="77"/>
      <c r="BA415" s="77"/>
      <c r="BB415" s="77"/>
      <c r="BC415" s="77"/>
      <c r="BD415" s="77"/>
      <c r="BE415" s="77"/>
      <c r="BF415" s="77"/>
      <c r="BG415" s="77"/>
      <c r="BH415" s="77"/>
      <c r="BI415" s="77"/>
      <c r="BJ415" s="77"/>
      <c r="BK415" s="77"/>
      <c r="BL415" s="77"/>
      <c r="BM415" s="77"/>
      <c r="BN415" s="77"/>
      <c r="BO415" s="77"/>
    </row>
    <row r="416" spans="1:67" ht="11.2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77"/>
      <c r="V416" s="77"/>
      <c r="W416" s="77"/>
      <c r="X416" s="77"/>
      <c r="Y416" s="77"/>
      <c r="Z416" s="77"/>
      <c r="AA416" s="77"/>
      <c r="AB416" s="77"/>
      <c r="AC416" s="77"/>
      <c r="AD416" s="77"/>
      <c r="AE416" s="77"/>
      <c r="AF416" s="77"/>
      <c r="AG416" s="77"/>
      <c r="AH416" s="12"/>
      <c r="AI416" s="77"/>
      <c r="AJ416" s="77"/>
      <c r="AK416" s="12"/>
      <c r="AL416" s="12"/>
      <c r="AM416" s="12"/>
      <c r="AN416" s="12"/>
      <c r="AO416" s="12"/>
      <c r="AP416" s="12"/>
      <c r="AQ416" s="12"/>
      <c r="AR416" s="12"/>
      <c r="AS416" s="77"/>
      <c r="AT416" s="77"/>
      <c r="AU416" s="77"/>
      <c r="AV416" s="77"/>
      <c r="AW416" s="77"/>
      <c r="AX416" s="77"/>
      <c r="AY416" s="77"/>
      <c r="AZ416" s="77"/>
      <c r="BA416" s="77"/>
      <c r="BB416" s="77"/>
      <c r="BC416" s="77"/>
      <c r="BD416" s="77"/>
      <c r="BE416" s="77"/>
      <c r="BF416" s="77"/>
      <c r="BG416" s="77"/>
      <c r="BH416" s="77"/>
      <c r="BI416" s="77"/>
      <c r="BJ416" s="77"/>
      <c r="BK416" s="77"/>
      <c r="BL416" s="77"/>
      <c r="BM416" s="77"/>
      <c r="BN416" s="77"/>
      <c r="BO416" s="77"/>
    </row>
    <row r="417" spans="1:67" ht="11.2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77"/>
      <c r="V417" s="77"/>
      <c r="W417" s="77"/>
      <c r="X417" s="77"/>
      <c r="Y417" s="77"/>
      <c r="Z417" s="77"/>
      <c r="AA417" s="77"/>
      <c r="AB417" s="77"/>
      <c r="AC417" s="77"/>
      <c r="AD417" s="77"/>
      <c r="AE417" s="77"/>
      <c r="AF417" s="77"/>
      <c r="AG417" s="77"/>
      <c r="AH417" s="12"/>
      <c r="AI417" s="77"/>
      <c r="AJ417" s="77"/>
      <c r="AK417" s="12"/>
      <c r="AL417" s="12"/>
      <c r="AM417" s="12"/>
      <c r="AN417" s="12"/>
      <c r="AO417" s="12"/>
      <c r="AP417" s="12"/>
      <c r="AQ417" s="12"/>
      <c r="AR417" s="12"/>
      <c r="AS417" s="77"/>
      <c r="AT417" s="77"/>
      <c r="AU417" s="77"/>
      <c r="AV417" s="77"/>
      <c r="AW417" s="77"/>
      <c r="AX417" s="77"/>
      <c r="AY417" s="77"/>
      <c r="AZ417" s="77"/>
      <c r="BA417" s="77"/>
      <c r="BB417" s="77"/>
      <c r="BC417" s="77"/>
      <c r="BD417" s="77"/>
      <c r="BE417" s="77"/>
      <c r="BF417" s="77"/>
      <c r="BG417" s="77"/>
      <c r="BH417" s="77"/>
      <c r="BI417" s="77"/>
      <c r="BJ417" s="77"/>
      <c r="BK417" s="77"/>
      <c r="BL417" s="77"/>
      <c r="BM417" s="77"/>
      <c r="BN417" s="77"/>
      <c r="BO417" s="77"/>
    </row>
    <row r="418" spans="1:67" ht="11.2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77"/>
      <c r="V418" s="77"/>
      <c r="W418" s="77"/>
      <c r="X418" s="77"/>
      <c r="Y418" s="77"/>
      <c r="Z418" s="77"/>
      <c r="AA418" s="77"/>
      <c r="AB418" s="77"/>
      <c r="AC418" s="77"/>
      <c r="AD418" s="77"/>
      <c r="AE418" s="77"/>
      <c r="AF418" s="77"/>
      <c r="AG418" s="77"/>
      <c r="AH418" s="12"/>
      <c r="AI418" s="77"/>
      <c r="AJ418" s="77"/>
      <c r="AK418" s="12"/>
      <c r="AL418" s="12"/>
      <c r="AM418" s="12"/>
      <c r="AN418" s="12"/>
      <c r="AO418" s="12"/>
      <c r="AP418" s="12"/>
      <c r="AQ418" s="12"/>
      <c r="AR418" s="12"/>
      <c r="AS418" s="77"/>
      <c r="AT418" s="77"/>
      <c r="AU418" s="77"/>
      <c r="AV418" s="77"/>
      <c r="AW418" s="77"/>
      <c r="AX418" s="77"/>
      <c r="AY418" s="77"/>
      <c r="AZ418" s="77"/>
      <c r="BA418" s="77"/>
      <c r="BB418" s="77"/>
      <c r="BC418" s="77"/>
      <c r="BD418" s="77"/>
      <c r="BE418" s="77"/>
      <c r="BF418" s="77"/>
      <c r="BG418" s="77"/>
      <c r="BH418" s="77"/>
      <c r="BI418" s="77"/>
      <c r="BJ418" s="77"/>
      <c r="BK418" s="77"/>
      <c r="BL418" s="77"/>
      <c r="BM418" s="77"/>
      <c r="BN418" s="77"/>
      <c r="BO418" s="77"/>
    </row>
    <row r="419" spans="1:67" ht="11.2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77"/>
      <c r="V419" s="77"/>
      <c r="W419" s="77"/>
      <c r="X419" s="77"/>
      <c r="Y419" s="77"/>
      <c r="Z419" s="77"/>
      <c r="AA419" s="77"/>
      <c r="AB419" s="77"/>
      <c r="AC419" s="77"/>
      <c r="AD419" s="77"/>
      <c r="AE419" s="77"/>
      <c r="AF419" s="77"/>
      <c r="AG419" s="77"/>
      <c r="AH419" s="12"/>
      <c r="AI419" s="77"/>
      <c r="AJ419" s="77"/>
      <c r="AK419" s="12"/>
      <c r="AL419" s="12"/>
      <c r="AM419" s="12"/>
      <c r="AN419" s="12"/>
      <c r="AO419" s="12"/>
      <c r="AP419" s="12"/>
      <c r="AQ419" s="12"/>
      <c r="AR419" s="12"/>
      <c r="AS419" s="77"/>
      <c r="AT419" s="77"/>
      <c r="AU419" s="77"/>
      <c r="AV419" s="77"/>
      <c r="AW419" s="77"/>
      <c r="AX419" s="77"/>
      <c r="AY419" s="77"/>
      <c r="AZ419" s="77"/>
      <c r="BA419" s="77"/>
      <c r="BB419" s="77"/>
      <c r="BC419" s="77"/>
      <c r="BD419" s="77"/>
      <c r="BE419" s="77"/>
      <c r="BF419" s="77"/>
      <c r="BG419" s="77"/>
      <c r="BH419" s="77"/>
      <c r="BI419" s="77"/>
      <c r="BJ419" s="77"/>
      <c r="BK419" s="77"/>
      <c r="BL419" s="77"/>
      <c r="BM419" s="77"/>
      <c r="BN419" s="77"/>
      <c r="BO419" s="77"/>
    </row>
    <row r="420" spans="1:67" ht="11.2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77"/>
      <c r="V420" s="77"/>
      <c r="W420" s="77"/>
      <c r="X420" s="77"/>
      <c r="Y420" s="77"/>
      <c r="Z420" s="77"/>
      <c r="AA420" s="77"/>
      <c r="AB420" s="77"/>
      <c r="AC420" s="77"/>
      <c r="AD420" s="77"/>
      <c r="AE420" s="77"/>
      <c r="AF420" s="77"/>
      <c r="AG420" s="77"/>
      <c r="AH420" s="12"/>
      <c r="AI420" s="77"/>
      <c r="AJ420" s="77"/>
      <c r="AK420" s="12"/>
      <c r="AL420" s="12"/>
      <c r="AM420" s="12"/>
      <c r="AN420" s="12"/>
      <c r="AO420" s="12"/>
      <c r="AP420" s="12"/>
      <c r="AQ420" s="12"/>
      <c r="AR420" s="12"/>
      <c r="AS420" s="77"/>
      <c r="AT420" s="77"/>
      <c r="AU420" s="77"/>
      <c r="AV420" s="77"/>
      <c r="AW420" s="77"/>
      <c r="AX420" s="77"/>
      <c r="AY420" s="77"/>
      <c r="AZ420" s="77"/>
      <c r="BA420" s="77"/>
      <c r="BB420" s="77"/>
      <c r="BC420" s="77"/>
      <c r="BD420" s="77"/>
      <c r="BE420" s="77"/>
      <c r="BF420" s="77"/>
      <c r="BG420" s="77"/>
      <c r="BH420" s="77"/>
      <c r="BI420" s="77"/>
      <c r="BJ420" s="77"/>
      <c r="BK420" s="77"/>
      <c r="BL420" s="77"/>
      <c r="BM420" s="77"/>
      <c r="BN420" s="77"/>
      <c r="BO420" s="77"/>
    </row>
    <row r="421" spans="1:67" ht="11.2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77"/>
      <c r="V421" s="77"/>
      <c r="W421" s="77"/>
      <c r="X421" s="77"/>
      <c r="Y421" s="77"/>
      <c r="Z421" s="77"/>
      <c r="AA421" s="77"/>
      <c r="AB421" s="77"/>
      <c r="AC421" s="77"/>
      <c r="AD421" s="77"/>
      <c r="AE421" s="77"/>
      <c r="AF421" s="77"/>
      <c r="AG421" s="77"/>
      <c r="AH421" s="12"/>
      <c r="AI421" s="77"/>
      <c r="AJ421" s="77"/>
      <c r="AK421" s="12"/>
      <c r="AL421" s="12"/>
      <c r="AM421" s="12"/>
      <c r="AN421" s="12"/>
      <c r="AO421" s="12"/>
      <c r="AP421" s="12"/>
      <c r="AQ421" s="12"/>
      <c r="AR421" s="12"/>
      <c r="AS421" s="77"/>
      <c r="AT421" s="77"/>
      <c r="AU421" s="77"/>
      <c r="AV421" s="77"/>
      <c r="AW421" s="77"/>
      <c r="AX421" s="77"/>
      <c r="AY421" s="77"/>
      <c r="AZ421" s="77"/>
      <c r="BA421" s="77"/>
      <c r="BB421" s="77"/>
      <c r="BC421" s="77"/>
      <c r="BD421" s="77"/>
      <c r="BE421" s="77"/>
      <c r="BF421" s="77"/>
      <c r="BG421" s="77"/>
      <c r="BH421" s="77"/>
      <c r="BI421" s="77"/>
      <c r="BJ421" s="77"/>
      <c r="BK421" s="77"/>
      <c r="BL421" s="77"/>
      <c r="BM421" s="77"/>
      <c r="BN421" s="77"/>
      <c r="BO421" s="77"/>
    </row>
    <row r="422" spans="1:67" ht="11.2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77"/>
      <c r="V422" s="77"/>
      <c r="W422" s="77"/>
      <c r="X422" s="77"/>
      <c r="Y422" s="77"/>
      <c r="Z422" s="77"/>
      <c r="AA422" s="77"/>
      <c r="AB422" s="77"/>
      <c r="AC422" s="77"/>
      <c r="AD422" s="77"/>
      <c r="AE422" s="77"/>
      <c r="AF422" s="77"/>
      <c r="AG422" s="77"/>
      <c r="AH422" s="12"/>
      <c r="AI422" s="77"/>
      <c r="AJ422" s="77"/>
      <c r="AK422" s="12"/>
      <c r="AL422" s="12"/>
      <c r="AM422" s="12"/>
      <c r="AN422" s="12"/>
      <c r="AO422" s="12"/>
      <c r="AP422" s="12"/>
      <c r="AQ422" s="12"/>
      <c r="AR422" s="12"/>
      <c r="AS422" s="77"/>
      <c r="AT422" s="77"/>
      <c r="AU422" s="77"/>
      <c r="AV422" s="77"/>
      <c r="AW422" s="77"/>
      <c r="AX422" s="77"/>
      <c r="AY422" s="77"/>
      <c r="AZ422" s="77"/>
      <c r="BA422" s="77"/>
      <c r="BB422" s="77"/>
      <c r="BC422" s="77"/>
      <c r="BD422" s="77"/>
      <c r="BE422" s="77"/>
      <c r="BF422" s="77"/>
      <c r="BG422" s="77"/>
      <c r="BH422" s="77"/>
      <c r="BI422" s="77"/>
      <c r="BJ422" s="77"/>
      <c r="BK422" s="77"/>
      <c r="BL422" s="77"/>
      <c r="BM422" s="77"/>
      <c r="BN422" s="77"/>
      <c r="BO422" s="77"/>
    </row>
    <row r="423" spans="1:67" ht="11.2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77"/>
      <c r="V423" s="77"/>
      <c r="W423" s="77"/>
      <c r="X423" s="77"/>
      <c r="Y423" s="77"/>
      <c r="Z423" s="77"/>
      <c r="AA423" s="77"/>
      <c r="AB423" s="77"/>
      <c r="AC423" s="77"/>
      <c r="AD423" s="77"/>
      <c r="AE423" s="77"/>
      <c r="AF423" s="77"/>
      <c r="AG423" s="77"/>
      <c r="AH423" s="12"/>
      <c r="AI423" s="77"/>
      <c r="AJ423" s="77"/>
      <c r="AK423" s="12"/>
      <c r="AL423" s="12"/>
      <c r="AM423" s="12"/>
      <c r="AN423" s="12"/>
      <c r="AO423" s="12"/>
      <c r="AP423" s="12"/>
      <c r="AQ423" s="12"/>
      <c r="AR423" s="12"/>
      <c r="AS423" s="77"/>
      <c r="AT423" s="77"/>
      <c r="AU423" s="77"/>
      <c r="AV423" s="77"/>
      <c r="AW423" s="77"/>
      <c r="AX423" s="77"/>
      <c r="AY423" s="77"/>
      <c r="AZ423" s="77"/>
      <c r="BA423" s="77"/>
      <c r="BB423" s="77"/>
      <c r="BC423" s="77"/>
      <c r="BD423" s="77"/>
      <c r="BE423" s="77"/>
      <c r="BF423" s="77"/>
      <c r="BG423" s="77"/>
      <c r="BH423" s="77"/>
      <c r="BI423" s="77"/>
      <c r="BJ423" s="77"/>
      <c r="BK423" s="77"/>
      <c r="BL423" s="77"/>
      <c r="BM423" s="77"/>
      <c r="BN423" s="77"/>
      <c r="BO423" s="77"/>
    </row>
    <row r="424" spans="1:67" ht="11.2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77"/>
      <c r="V424" s="77"/>
      <c r="W424" s="77"/>
      <c r="X424" s="77"/>
      <c r="Y424" s="77"/>
      <c r="Z424" s="77"/>
      <c r="AA424" s="77"/>
      <c r="AB424" s="77"/>
      <c r="AC424" s="77"/>
      <c r="AD424" s="77"/>
      <c r="AE424" s="77"/>
      <c r="AF424" s="77"/>
      <c r="AG424" s="77"/>
      <c r="AH424" s="12"/>
      <c r="AI424" s="77"/>
      <c r="AJ424" s="77"/>
      <c r="AK424" s="12"/>
      <c r="AL424" s="12"/>
      <c r="AM424" s="12"/>
      <c r="AN424" s="12"/>
      <c r="AO424" s="12"/>
      <c r="AP424" s="12"/>
      <c r="AQ424" s="12"/>
      <c r="AR424" s="12"/>
      <c r="AS424" s="77"/>
      <c r="AT424" s="77"/>
      <c r="AU424" s="77"/>
      <c r="AV424" s="77"/>
      <c r="AW424" s="77"/>
      <c r="AX424" s="77"/>
      <c r="AY424" s="77"/>
      <c r="AZ424" s="77"/>
      <c r="BA424" s="77"/>
      <c r="BB424" s="77"/>
      <c r="BC424" s="77"/>
      <c r="BD424" s="77"/>
      <c r="BE424" s="77"/>
      <c r="BF424" s="77"/>
      <c r="BG424" s="77"/>
      <c r="BH424" s="77"/>
      <c r="BI424" s="77"/>
      <c r="BJ424" s="77"/>
      <c r="BK424" s="77"/>
      <c r="BL424" s="77"/>
      <c r="BM424" s="77"/>
      <c r="BN424" s="77"/>
      <c r="BO424" s="77"/>
    </row>
    <row r="425" spans="1:67" ht="11.2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77"/>
      <c r="V425" s="77"/>
      <c r="W425" s="77"/>
      <c r="X425" s="77"/>
      <c r="Y425" s="77"/>
      <c r="Z425" s="77"/>
      <c r="AA425" s="77"/>
      <c r="AB425" s="77"/>
      <c r="AC425" s="77"/>
      <c r="AD425" s="77"/>
      <c r="AE425" s="77"/>
      <c r="AF425" s="77"/>
      <c r="AG425" s="77"/>
      <c r="AH425" s="12"/>
      <c r="AI425" s="77"/>
      <c r="AJ425" s="77"/>
      <c r="AK425" s="12"/>
      <c r="AL425" s="12"/>
      <c r="AM425" s="12"/>
      <c r="AN425" s="12"/>
      <c r="AO425" s="12"/>
      <c r="AP425" s="12"/>
      <c r="AQ425" s="12"/>
      <c r="AR425" s="12"/>
      <c r="AS425" s="77"/>
      <c r="AT425" s="77"/>
      <c r="AU425" s="77"/>
      <c r="AV425" s="77"/>
      <c r="AW425" s="77"/>
      <c r="AX425" s="77"/>
      <c r="AY425" s="77"/>
      <c r="AZ425" s="77"/>
      <c r="BA425" s="77"/>
      <c r="BB425" s="77"/>
      <c r="BC425" s="77"/>
      <c r="BD425" s="77"/>
      <c r="BE425" s="77"/>
      <c r="BF425" s="77"/>
      <c r="BG425" s="77"/>
      <c r="BH425" s="77"/>
      <c r="BI425" s="77"/>
      <c r="BJ425" s="77"/>
      <c r="BK425" s="77"/>
      <c r="BL425" s="77"/>
      <c r="BM425" s="77"/>
      <c r="BN425" s="77"/>
      <c r="BO425" s="77"/>
    </row>
    <row r="426" spans="1:67" ht="11.2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77"/>
      <c r="V426" s="77"/>
      <c r="W426" s="77"/>
      <c r="X426" s="77"/>
      <c r="Y426" s="77"/>
      <c r="Z426" s="77"/>
      <c r="AA426" s="77"/>
      <c r="AB426" s="77"/>
      <c r="AC426" s="77"/>
      <c r="AD426" s="77"/>
      <c r="AE426" s="77"/>
      <c r="AF426" s="77"/>
      <c r="AG426" s="77"/>
      <c r="AH426" s="12"/>
      <c r="AI426" s="77"/>
      <c r="AJ426" s="77"/>
      <c r="AK426" s="12"/>
      <c r="AL426" s="12"/>
      <c r="AM426" s="12"/>
      <c r="AN426" s="12"/>
      <c r="AO426" s="12"/>
      <c r="AP426" s="12"/>
      <c r="AQ426" s="12"/>
      <c r="AR426" s="12"/>
      <c r="AS426" s="77"/>
      <c r="AT426" s="77"/>
      <c r="AU426" s="77"/>
      <c r="AV426" s="77"/>
      <c r="AW426" s="77"/>
      <c r="AX426" s="77"/>
      <c r="AY426" s="77"/>
      <c r="AZ426" s="77"/>
      <c r="BA426" s="77"/>
      <c r="BB426" s="77"/>
      <c r="BC426" s="77"/>
      <c r="BD426" s="77"/>
      <c r="BE426" s="77"/>
      <c r="BF426" s="77"/>
      <c r="BG426" s="77"/>
      <c r="BH426" s="77"/>
      <c r="BI426" s="77"/>
      <c r="BJ426" s="77"/>
      <c r="BK426" s="77"/>
      <c r="BL426" s="77"/>
      <c r="BM426" s="77"/>
      <c r="BN426" s="77"/>
      <c r="BO426" s="77"/>
    </row>
    <row r="427" spans="1:67" ht="11.2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77"/>
      <c r="V427" s="77"/>
      <c r="W427" s="77"/>
      <c r="X427" s="77"/>
      <c r="Y427" s="77"/>
      <c r="Z427" s="77"/>
      <c r="AA427" s="77"/>
      <c r="AB427" s="77"/>
      <c r="AC427" s="77"/>
      <c r="AD427" s="77"/>
      <c r="AE427" s="77"/>
      <c r="AF427" s="77"/>
      <c r="AG427" s="77"/>
      <c r="AH427" s="12"/>
      <c r="AI427" s="77"/>
      <c r="AJ427" s="77"/>
      <c r="AK427" s="12"/>
      <c r="AL427" s="12"/>
      <c r="AM427" s="12"/>
      <c r="AN427" s="12"/>
      <c r="AO427" s="12"/>
      <c r="AP427" s="12"/>
      <c r="AQ427" s="12"/>
      <c r="AR427" s="12"/>
      <c r="AS427" s="77"/>
      <c r="AT427" s="77"/>
      <c r="AU427" s="77"/>
      <c r="AV427" s="77"/>
      <c r="AW427" s="77"/>
      <c r="AX427" s="77"/>
      <c r="AY427" s="77"/>
      <c r="AZ427" s="77"/>
      <c r="BA427" s="77"/>
      <c r="BB427" s="77"/>
      <c r="BC427" s="77"/>
      <c r="BD427" s="77"/>
      <c r="BE427" s="77"/>
      <c r="BF427" s="77"/>
      <c r="BG427" s="77"/>
      <c r="BH427" s="77"/>
      <c r="BI427" s="77"/>
      <c r="BJ427" s="77"/>
      <c r="BK427" s="77"/>
      <c r="BL427" s="77"/>
      <c r="BM427" s="77"/>
      <c r="BN427" s="77"/>
      <c r="BO427" s="77"/>
    </row>
    <row r="428" spans="1:67" ht="11.2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77"/>
      <c r="V428" s="77"/>
      <c r="W428" s="77"/>
      <c r="X428" s="77"/>
      <c r="Y428" s="77"/>
      <c r="Z428" s="77"/>
      <c r="AA428" s="77"/>
      <c r="AB428" s="77"/>
      <c r="AC428" s="77"/>
      <c r="AD428" s="77"/>
      <c r="AE428" s="77"/>
      <c r="AF428" s="77"/>
      <c r="AG428" s="77"/>
      <c r="AH428" s="12"/>
      <c r="AI428" s="77"/>
      <c r="AJ428" s="77"/>
      <c r="AK428" s="12"/>
      <c r="AL428" s="12"/>
      <c r="AM428" s="12"/>
      <c r="AN428" s="12"/>
      <c r="AO428" s="12"/>
      <c r="AP428" s="12"/>
      <c r="AQ428" s="12"/>
      <c r="AR428" s="12"/>
      <c r="AS428" s="77"/>
      <c r="AT428" s="77"/>
      <c r="AU428" s="77"/>
      <c r="AV428" s="77"/>
      <c r="AW428" s="77"/>
      <c r="AX428" s="77"/>
      <c r="AY428" s="77"/>
      <c r="AZ428" s="77"/>
      <c r="BA428" s="77"/>
      <c r="BB428" s="77"/>
      <c r="BC428" s="77"/>
      <c r="BD428" s="77"/>
      <c r="BE428" s="77"/>
      <c r="BF428" s="77"/>
      <c r="BG428" s="77"/>
      <c r="BH428" s="77"/>
      <c r="BI428" s="77"/>
      <c r="BJ428" s="77"/>
      <c r="BK428" s="77"/>
      <c r="BL428" s="77"/>
      <c r="BM428" s="77"/>
      <c r="BN428" s="77"/>
      <c r="BO428" s="77"/>
    </row>
    <row r="429" spans="1:67" ht="11.2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77"/>
      <c r="V429" s="77"/>
      <c r="W429" s="77"/>
      <c r="X429" s="77"/>
      <c r="Y429" s="77"/>
      <c r="Z429" s="77"/>
      <c r="AA429" s="77"/>
      <c r="AB429" s="77"/>
      <c r="AC429" s="77"/>
      <c r="AD429" s="77"/>
      <c r="AE429" s="77"/>
      <c r="AF429" s="77"/>
      <c r="AG429" s="77"/>
      <c r="AH429" s="12"/>
      <c r="AI429" s="77"/>
      <c r="AJ429" s="77"/>
      <c r="AK429" s="12"/>
      <c r="AL429" s="12"/>
      <c r="AM429" s="12"/>
      <c r="AN429" s="12"/>
      <c r="AO429" s="12"/>
      <c r="AP429" s="12"/>
      <c r="AQ429" s="12"/>
      <c r="AR429" s="12"/>
      <c r="AS429" s="77"/>
      <c r="AT429" s="77"/>
      <c r="AU429" s="77"/>
      <c r="AV429" s="77"/>
      <c r="AW429" s="77"/>
      <c r="AX429" s="77"/>
      <c r="AY429" s="77"/>
      <c r="AZ429" s="77"/>
      <c r="BA429" s="77"/>
      <c r="BB429" s="77"/>
      <c r="BC429" s="77"/>
      <c r="BD429" s="77"/>
      <c r="BE429" s="77"/>
      <c r="BF429" s="77"/>
      <c r="BG429" s="77"/>
      <c r="BH429" s="77"/>
      <c r="BI429" s="77"/>
      <c r="BJ429" s="77"/>
      <c r="BK429" s="77"/>
      <c r="BL429" s="77"/>
      <c r="BM429" s="77"/>
      <c r="BN429" s="77"/>
      <c r="BO429" s="77"/>
    </row>
    <row r="430" spans="1:67" ht="11.2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77"/>
      <c r="V430" s="77"/>
      <c r="W430" s="77"/>
      <c r="X430" s="77"/>
      <c r="Y430" s="77"/>
      <c r="Z430" s="77"/>
      <c r="AA430" s="77"/>
      <c r="AB430" s="77"/>
      <c r="AC430" s="77"/>
      <c r="AD430" s="77"/>
      <c r="AE430" s="77"/>
      <c r="AF430" s="77"/>
      <c r="AG430" s="77"/>
      <c r="AH430" s="12"/>
      <c r="AI430" s="77"/>
      <c r="AJ430" s="77"/>
      <c r="AK430" s="12"/>
      <c r="AL430" s="12"/>
      <c r="AM430" s="12"/>
      <c r="AN430" s="12"/>
      <c r="AO430" s="12"/>
      <c r="AP430" s="12"/>
      <c r="AQ430" s="12"/>
      <c r="AR430" s="12"/>
      <c r="AS430" s="77"/>
      <c r="AT430" s="77"/>
      <c r="AU430" s="77"/>
      <c r="AV430" s="77"/>
      <c r="AW430" s="77"/>
      <c r="AX430" s="77"/>
      <c r="AY430" s="77"/>
      <c r="AZ430" s="77"/>
      <c r="BA430" s="77"/>
      <c r="BB430" s="77"/>
      <c r="BC430" s="77"/>
      <c r="BD430" s="77"/>
      <c r="BE430" s="77"/>
      <c r="BF430" s="77"/>
      <c r="BG430" s="77"/>
      <c r="BH430" s="77"/>
      <c r="BI430" s="77"/>
      <c r="BJ430" s="77"/>
      <c r="BK430" s="77"/>
      <c r="BL430" s="77"/>
      <c r="BM430" s="77"/>
      <c r="BN430" s="77"/>
      <c r="BO430" s="77"/>
    </row>
    <row r="431" spans="1:67" ht="11.2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77"/>
      <c r="V431" s="77"/>
      <c r="W431" s="77"/>
      <c r="X431" s="77"/>
      <c r="Y431" s="77"/>
      <c r="Z431" s="77"/>
      <c r="AA431" s="77"/>
      <c r="AB431" s="77"/>
      <c r="AC431" s="77"/>
      <c r="AD431" s="77"/>
      <c r="AE431" s="77"/>
      <c r="AF431" s="77"/>
      <c r="AG431" s="77"/>
      <c r="AH431" s="12"/>
      <c r="AI431" s="77"/>
      <c r="AJ431" s="77"/>
      <c r="AK431" s="12"/>
      <c r="AL431" s="12"/>
      <c r="AM431" s="12"/>
      <c r="AN431" s="12"/>
      <c r="AO431" s="12"/>
      <c r="AP431" s="12"/>
      <c r="AQ431" s="12"/>
      <c r="AR431" s="12"/>
      <c r="AS431" s="77"/>
      <c r="AT431" s="77"/>
      <c r="AU431" s="77"/>
      <c r="AV431" s="77"/>
      <c r="AW431" s="77"/>
      <c r="AX431" s="77"/>
      <c r="AY431" s="77"/>
      <c r="AZ431" s="77"/>
      <c r="BA431" s="77"/>
      <c r="BB431" s="77"/>
      <c r="BC431" s="77"/>
      <c r="BD431" s="77"/>
      <c r="BE431" s="77"/>
      <c r="BF431" s="77"/>
      <c r="BG431" s="77"/>
      <c r="BH431" s="77"/>
      <c r="BI431" s="77"/>
      <c r="BJ431" s="77"/>
      <c r="BK431" s="77"/>
      <c r="BL431" s="77"/>
      <c r="BM431" s="77"/>
      <c r="BN431" s="77"/>
      <c r="BO431" s="77"/>
    </row>
    <row r="432" spans="1:67" ht="11.2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77"/>
      <c r="V432" s="77"/>
      <c r="W432" s="77"/>
      <c r="X432" s="77"/>
      <c r="Y432" s="77"/>
      <c r="Z432" s="77"/>
      <c r="AA432" s="77"/>
      <c r="AB432" s="77"/>
      <c r="AC432" s="77"/>
      <c r="AD432" s="77"/>
      <c r="AE432" s="77"/>
      <c r="AF432" s="77"/>
      <c r="AG432" s="77"/>
      <c r="AH432" s="12"/>
      <c r="AI432" s="77"/>
      <c r="AJ432" s="77"/>
      <c r="AK432" s="12"/>
      <c r="AL432" s="12"/>
      <c r="AM432" s="12"/>
      <c r="AN432" s="12"/>
      <c r="AO432" s="12"/>
      <c r="AP432" s="12"/>
      <c r="AQ432" s="12"/>
      <c r="AR432" s="12"/>
      <c r="AS432" s="77"/>
      <c r="AT432" s="77"/>
      <c r="AU432" s="77"/>
      <c r="AV432" s="77"/>
      <c r="AW432" s="77"/>
      <c r="AX432" s="77"/>
      <c r="AY432" s="77"/>
      <c r="AZ432" s="77"/>
      <c r="BA432" s="77"/>
      <c r="BB432" s="77"/>
      <c r="BC432" s="77"/>
      <c r="BD432" s="77"/>
      <c r="BE432" s="77"/>
      <c r="BF432" s="77"/>
      <c r="BG432" s="77"/>
      <c r="BH432" s="77"/>
      <c r="BI432" s="77"/>
      <c r="BJ432" s="77"/>
      <c r="BK432" s="77"/>
      <c r="BL432" s="77"/>
      <c r="BM432" s="77"/>
      <c r="BN432" s="77"/>
      <c r="BO432" s="77"/>
    </row>
    <row r="433" spans="1:67" ht="11.2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77"/>
      <c r="V433" s="77"/>
      <c r="W433" s="77"/>
      <c r="X433" s="77"/>
      <c r="Y433" s="77"/>
      <c r="Z433" s="77"/>
      <c r="AA433" s="77"/>
      <c r="AB433" s="77"/>
      <c r="AC433" s="77"/>
      <c r="AD433" s="77"/>
      <c r="AE433" s="77"/>
      <c r="AF433" s="77"/>
      <c r="AG433" s="77"/>
      <c r="AH433" s="12"/>
      <c r="AI433" s="77"/>
      <c r="AJ433" s="77"/>
      <c r="AK433" s="12"/>
      <c r="AL433" s="12"/>
      <c r="AM433" s="12"/>
      <c r="AN433" s="12"/>
      <c r="AO433" s="12"/>
      <c r="AP433" s="12"/>
      <c r="AQ433" s="12"/>
      <c r="AR433" s="12"/>
      <c r="AS433" s="77"/>
      <c r="AT433" s="77"/>
      <c r="AU433" s="77"/>
      <c r="AV433" s="77"/>
      <c r="AW433" s="77"/>
      <c r="AX433" s="77"/>
      <c r="AY433" s="77"/>
      <c r="AZ433" s="77"/>
      <c r="BA433" s="77"/>
      <c r="BB433" s="77"/>
      <c r="BC433" s="77"/>
      <c r="BD433" s="77"/>
      <c r="BE433" s="77"/>
      <c r="BF433" s="77"/>
      <c r="BG433" s="77"/>
      <c r="BH433" s="77"/>
      <c r="BI433" s="77"/>
      <c r="BJ433" s="77"/>
      <c r="BK433" s="77"/>
      <c r="BL433" s="77"/>
      <c r="BM433" s="77"/>
      <c r="BN433" s="77"/>
      <c r="BO433" s="77"/>
    </row>
    <row r="434" spans="1:67" ht="11.2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77"/>
      <c r="V434" s="77"/>
      <c r="W434" s="77"/>
      <c r="X434" s="77"/>
      <c r="Y434" s="77"/>
      <c r="Z434" s="77"/>
      <c r="AA434" s="77"/>
      <c r="AB434" s="77"/>
      <c r="AC434" s="77"/>
      <c r="AD434" s="77"/>
      <c r="AE434" s="77"/>
      <c r="AF434" s="77"/>
      <c r="AG434" s="77"/>
      <c r="AH434" s="12"/>
      <c r="AI434" s="77"/>
      <c r="AJ434" s="77"/>
      <c r="AK434" s="12"/>
      <c r="AL434" s="12"/>
      <c r="AM434" s="12"/>
      <c r="AN434" s="12"/>
      <c r="AO434" s="12"/>
      <c r="AP434" s="12"/>
      <c r="AQ434" s="12"/>
      <c r="AR434" s="12"/>
      <c r="AS434" s="77"/>
      <c r="AT434" s="77"/>
      <c r="AU434" s="77"/>
      <c r="AV434" s="77"/>
      <c r="AW434" s="77"/>
      <c r="AX434" s="77"/>
      <c r="AY434" s="77"/>
      <c r="AZ434" s="77"/>
      <c r="BA434" s="77"/>
      <c r="BB434" s="77"/>
      <c r="BC434" s="77"/>
      <c r="BD434" s="77"/>
      <c r="BE434" s="77"/>
      <c r="BF434" s="77"/>
      <c r="BG434" s="77"/>
      <c r="BH434" s="77"/>
      <c r="BI434" s="77"/>
      <c r="BJ434" s="77"/>
      <c r="BK434" s="77"/>
      <c r="BL434" s="77"/>
      <c r="BM434" s="77"/>
      <c r="BN434" s="77"/>
      <c r="BO434" s="77"/>
    </row>
    <row r="435" spans="1:67" ht="11.2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77"/>
      <c r="V435" s="77"/>
      <c r="W435" s="77"/>
      <c r="X435" s="77"/>
      <c r="Y435" s="77"/>
      <c r="Z435" s="77"/>
      <c r="AA435" s="77"/>
      <c r="AB435" s="77"/>
      <c r="AC435" s="77"/>
      <c r="AD435" s="77"/>
      <c r="AE435" s="77"/>
      <c r="AF435" s="77"/>
      <c r="AG435" s="77"/>
      <c r="AH435" s="12"/>
      <c r="AI435" s="77"/>
      <c r="AJ435" s="77"/>
      <c r="AK435" s="12"/>
      <c r="AL435" s="12"/>
      <c r="AM435" s="12"/>
      <c r="AN435" s="12"/>
      <c r="AO435" s="12"/>
      <c r="AP435" s="12"/>
      <c r="AQ435" s="12"/>
      <c r="AR435" s="12"/>
      <c r="AS435" s="77"/>
      <c r="AT435" s="77"/>
      <c r="AU435" s="77"/>
      <c r="AV435" s="77"/>
      <c r="AW435" s="77"/>
      <c r="AX435" s="77"/>
      <c r="AY435" s="77"/>
      <c r="AZ435" s="77"/>
      <c r="BA435" s="77"/>
      <c r="BB435" s="77"/>
      <c r="BC435" s="77"/>
      <c r="BD435" s="77"/>
      <c r="BE435" s="77"/>
      <c r="BF435" s="77"/>
      <c r="BG435" s="77"/>
      <c r="BH435" s="77"/>
      <c r="BI435" s="77"/>
      <c r="BJ435" s="77"/>
      <c r="BK435" s="77"/>
      <c r="BL435" s="77"/>
      <c r="BM435" s="77"/>
      <c r="BN435" s="77"/>
      <c r="BO435" s="77"/>
    </row>
    <row r="436" spans="1:67" ht="11.2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77"/>
      <c r="V436" s="77"/>
      <c r="W436" s="77"/>
      <c r="X436" s="77"/>
      <c r="Y436" s="77"/>
      <c r="Z436" s="77"/>
      <c r="AA436" s="77"/>
      <c r="AB436" s="77"/>
      <c r="AC436" s="77"/>
      <c r="AD436" s="77"/>
      <c r="AE436" s="77"/>
      <c r="AF436" s="77"/>
      <c r="AG436" s="77"/>
      <c r="AH436" s="12"/>
      <c r="AI436" s="77"/>
      <c r="AJ436" s="77"/>
      <c r="AK436" s="12"/>
      <c r="AL436" s="12"/>
      <c r="AM436" s="12"/>
      <c r="AN436" s="12"/>
      <c r="AO436" s="12"/>
      <c r="AP436" s="12"/>
      <c r="AQ436" s="12"/>
      <c r="AR436" s="12"/>
      <c r="AS436" s="77"/>
      <c r="AT436" s="77"/>
      <c r="AU436" s="77"/>
      <c r="AV436" s="77"/>
      <c r="AW436" s="77"/>
      <c r="AX436" s="77"/>
      <c r="AY436" s="77"/>
      <c r="AZ436" s="77"/>
      <c r="BA436" s="77"/>
      <c r="BB436" s="77"/>
      <c r="BC436" s="77"/>
      <c r="BD436" s="77"/>
      <c r="BE436" s="77"/>
      <c r="BF436" s="77"/>
      <c r="BG436" s="77"/>
      <c r="BH436" s="77"/>
      <c r="BI436" s="77"/>
      <c r="BJ436" s="77"/>
      <c r="BK436" s="77"/>
      <c r="BL436" s="77"/>
      <c r="BM436" s="77"/>
      <c r="BN436" s="77"/>
      <c r="BO436" s="77"/>
    </row>
    <row r="437" spans="1:67" ht="11.2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77"/>
      <c r="V437" s="77"/>
      <c r="W437" s="77"/>
      <c r="X437" s="77"/>
      <c r="Y437" s="77"/>
      <c r="Z437" s="77"/>
      <c r="AA437" s="77"/>
      <c r="AB437" s="77"/>
      <c r="AC437" s="77"/>
      <c r="AD437" s="77"/>
      <c r="AE437" s="77"/>
      <c r="AF437" s="77"/>
      <c r="AG437" s="77"/>
      <c r="AH437" s="12"/>
      <c r="AI437" s="77"/>
      <c r="AJ437" s="77"/>
      <c r="AK437" s="12"/>
      <c r="AL437" s="12"/>
      <c r="AM437" s="12"/>
      <c r="AN437" s="12"/>
      <c r="AO437" s="12"/>
      <c r="AP437" s="12"/>
      <c r="AQ437" s="12"/>
      <c r="AR437" s="12"/>
      <c r="AS437" s="77"/>
      <c r="AT437" s="77"/>
      <c r="AU437" s="77"/>
      <c r="AV437" s="77"/>
      <c r="AW437" s="77"/>
      <c r="AX437" s="77"/>
      <c r="AY437" s="77"/>
      <c r="AZ437" s="77"/>
      <c r="BA437" s="77"/>
      <c r="BB437" s="77"/>
      <c r="BC437" s="77"/>
      <c r="BD437" s="77"/>
      <c r="BE437" s="77"/>
      <c r="BF437" s="77"/>
      <c r="BG437" s="77"/>
      <c r="BH437" s="77"/>
      <c r="BI437" s="77"/>
      <c r="BJ437" s="77"/>
      <c r="BK437" s="77"/>
      <c r="BL437" s="77"/>
      <c r="BM437" s="77"/>
      <c r="BN437" s="77"/>
      <c r="BO437" s="77"/>
    </row>
    <row r="438" spans="1:67" ht="11.2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77"/>
      <c r="V438" s="77"/>
      <c r="W438" s="77"/>
      <c r="X438" s="77"/>
      <c r="Y438" s="77"/>
      <c r="Z438" s="77"/>
      <c r="AA438" s="77"/>
      <c r="AB438" s="77"/>
      <c r="AC438" s="77"/>
      <c r="AD438" s="77"/>
      <c r="AE438" s="77"/>
      <c r="AF438" s="77"/>
      <c r="AG438" s="77"/>
      <c r="AH438" s="12"/>
      <c r="AI438" s="77"/>
      <c r="AJ438" s="77"/>
      <c r="AK438" s="12"/>
      <c r="AL438" s="12"/>
      <c r="AM438" s="12"/>
      <c r="AN438" s="12"/>
      <c r="AO438" s="12"/>
      <c r="AP438" s="12"/>
      <c r="AQ438" s="12"/>
      <c r="AR438" s="12"/>
      <c r="AS438" s="77"/>
      <c r="AT438" s="77"/>
      <c r="AU438" s="77"/>
      <c r="AV438" s="77"/>
      <c r="AW438" s="77"/>
      <c r="AX438" s="77"/>
      <c r="AY438" s="77"/>
      <c r="AZ438" s="77"/>
      <c r="BA438" s="77"/>
      <c r="BB438" s="77"/>
      <c r="BC438" s="77"/>
      <c r="BD438" s="77"/>
      <c r="BE438" s="77"/>
      <c r="BF438" s="77"/>
      <c r="BG438" s="77"/>
      <c r="BH438" s="77"/>
      <c r="BI438" s="77"/>
      <c r="BJ438" s="77"/>
      <c r="BK438" s="77"/>
      <c r="BL438" s="77"/>
      <c r="BM438" s="77"/>
      <c r="BN438" s="77"/>
      <c r="BO438" s="77"/>
    </row>
    <row r="439" spans="1:67" ht="11.2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77"/>
      <c r="V439" s="77"/>
      <c r="W439" s="77"/>
      <c r="X439" s="77"/>
      <c r="Y439" s="77"/>
      <c r="Z439" s="77"/>
      <c r="AA439" s="77"/>
      <c r="AB439" s="77"/>
      <c r="AC439" s="77"/>
      <c r="AD439" s="77"/>
      <c r="AE439" s="77"/>
      <c r="AF439" s="77"/>
      <c r="AG439" s="77"/>
      <c r="AH439" s="12"/>
      <c r="AI439" s="77"/>
      <c r="AJ439" s="77"/>
      <c r="AK439" s="12"/>
      <c r="AL439" s="12"/>
      <c r="AM439" s="12"/>
      <c r="AN439" s="12"/>
      <c r="AO439" s="12"/>
      <c r="AP439" s="12"/>
      <c r="AQ439" s="12"/>
      <c r="AR439" s="12"/>
      <c r="AS439" s="77"/>
      <c r="AT439" s="77"/>
      <c r="AU439" s="77"/>
      <c r="AV439" s="77"/>
      <c r="AW439" s="77"/>
      <c r="AX439" s="77"/>
      <c r="AY439" s="77"/>
      <c r="AZ439" s="77"/>
      <c r="BA439" s="77"/>
      <c r="BB439" s="77"/>
      <c r="BC439" s="77"/>
      <c r="BD439" s="77"/>
      <c r="BE439" s="77"/>
      <c r="BF439" s="77"/>
      <c r="BG439" s="77"/>
      <c r="BH439" s="77"/>
      <c r="BI439" s="77"/>
      <c r="BJ439" s="77"/>
      <c r="BK439" s="77"/>
      <c r="BL439" s="77"/>
      <c r="BM439" s="77"/>
      <c r="BN439" s="77"/>
      <c r="BO439" s="77"/>
    </row>
    <row r="440" spans="1:67" ht="11.2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77"/>
      <c r="V440" s="77"/>
      <c r="W440" s="77"/>
      <c r="X440" s="77"/>
      <c r="Y440" s="77"/>
      <c r="Z440" s="77"/>
      <c r="AA440" s="77"/>
      <c r="AB440" s="77"/>
      <c r="AC440" s="77"/>
      <c r="AD440" s="77"/>
      <c r="AE440" s="77"/>
      <c r="AF440" s="77"/>
      <c r="AG440" s="77"/>
      <c r="AH440" s="12"/>
      <c r="AI440" s="77"/>
      <c r="AJ440" s="77"/>
      <c r="AK440" s="12"/>
      <c r="AL440" s="12"/>
      <c r="AM440" s="12"/>
      <c r="AN440" s="12"/>
      <c r="AO440" s="12"/>
      <c r="AP440" s="12"/>
      <c r="AQ440" s="12"/>
      <c r="AR440" s="12"/>
      <c r="AS440" s="77"/>
      <c r="AT440" s="77"/>
      <c r="AU440" s="77"/>
      <c r="AV440" s="77"/>
      <c r="AW440" s="77"/>
      <c r="AX440" s="77"/>
      <c r="AY440" s="77"/>
      <c r="AZ440" s="77"/>
      <c r="BA440" s="77"/>
      <c r="BB440" s="77"/>
      <c r="BC440" s="77"/>
      <c r="BD440" s="77"/>
      <c r="BE440" s="77"/>
      <c r="BF440" s="77"/>
      <c r="BG440" s="77"/>
      <c r="BH440" s="77"/>
      <c r="BI440" s="77"/>
      <c r="BJ440" s="77"/>
      <c r="BK440" s="77"/>
      <c r="BL440" s="77"/>
      <c r="BM440" s="77"/>
      <c r="BN440" s="77"/>
      <c r="BO440" s="77"/>
    </row>
    <row r="441" spans="1:67" ht="11.2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77"/>
      <c r="V441" s="77"/>
      <c r="W441" s="77"/>
      <c r="X441" s="77"/>
      <c r="Y441" s="77"/>
      <c r="Z441" s="77"/>
      <c r="AA441" s="77"/>
      <c r="AB441" s="77"/>
      <c r="AC441" s="77"/>
      <c r="AD441" s="77"/>
      <c r="AE441" s="77"/>
      <c r="AF441" s="77"/>
      <c r="AG441" s="77"/>
      <c r="AH441" s="12"/>
      <c r="AI441" s="77"/>
      <c r="AJ441" s="77"/>
      <c r="AK441" s="12"/>
      <c r="AL441" s="12"/>
      <c r="AM441" s="12"/>
      <c r="AN441" s="12"/>
      <c r="AO441" s="12"/>
      <c r="AP441" s="12"/>
      <c r="AQ441" s="12"/>
      <c r="AR441" s="12"/>
      <c r="AS441" s="77"/>
      <c r="AT441" s="77"/>
      <c r="AU441" s="77"/>
      <c r="AV441" s="77"/>
      <c r="AW441" s="77"/>
      <c r="AX441" s="77"/>
      <c r="AY441" s="77"/>
      <c r="AZ441" s="77"/>
      <c r="BA441" s="77"/>
      <c r="BB441" s="77"/>
      <c r="BC441" s="77"/>
      <c r="BD441" s="77"/>
      <c r="BE441" s="77"/>
      <c r="BF441" s="77"/>
      <c r="BG441" s="77"/>
      <c r="BH441" s="77"/>
      <c r="BI441" s="77"/>
      <c r="BJ441" s="77"/>
      <c r="BK441" s="77"/>
      <c r="BL441" s="77"/>
      <c r="BM441" s="77"/>
      <c r="BN441" s="77"/>
      <c r="BO441" s="77"/>
    </row>
    <row r="442" spans="1:67" ht="11.2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77"/>
      <c r="V442" s="77"/>
      <c r="W442" s="77"/>
      <c r="X442" s="77"/>
      <c r="Y442" s="77"/>
      <c r="Z442" s="77"/>
      <c r="AA442" s="77"/>
      <c r="AB442" s="77"/>
      <c r="AC442" s="77"/>
      <c r="AD442" s="77"/>
      <c r="AE442" s="77"/>
      <c r="AF442" s="77"/>
      <c r="AG442" s="77"/>
      <c r="AH442" s="12"/>
      <c r="AI442" s="77"/>
      <c r="AJ442" s="77"/>
      <c r="AK442" s="12"/>
      <c r="AL442" s="12"/>
      <c r="AM442" s="12"/>
      <c r="AN442" s="12"/>
      <c r="AO442" s="12"/>
      <c r="AP442" s="12"/>
      <c r="AQ442" s="12"/>
      <c r="AR442" s="12"/>
      <c r="AS442" s="77"/>
      <c r="AT442" s="77"/>
      <c r="AU442" s="77"/>
      <c r="AV442" s="77"/>
      <c r="AW442" s="77"/>
      <c r="AX442" s="77"/>
      <c r="AY442" s="77"/>
      <c r="AZ442" s="77"/>
      <c r="BA442" s="77"/>
      <c r="BB442" s="77"/>
      <c r="BC442" s="77"/>
      <c r="BD442" s="77"/>
      <c r="BE442" s="77"/>
      <c r="BF442" s="77"/>
      <c r="BG442" s="77"/>
      <c r="BH442" s="77"/>
      <c r="BI442" s="77"/>
      <c r="BJ442" s="77"/>
      <c r="BK442" s="77"/>
      <c r="BL442" s="77"/>
      <c r="BM442" s="77"/>
      <c r="BN442" s="77"/>
      <c r="BO442" s="77"/>
    </row>
    <row r="443" spans="1:67" ht="11.2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77"/>
      <c r="V443" s="77"/>
      <c r="W443" s="77"/>
      <c r="X443" s="77"/>
      <c r="Y443" s="77"/>
      <c r="Z443" s="77"/>
      <c r="AA443" s="77"/>
      <c r="AB443" s="77"/>
      <c r="AC443" s="77"/>
      <c r="AD443" s="77"/>
      <c r="AE443" s="77"/>
      <c r="AF443" s="77"/>
      <c r="AG443" s="77"/>
      <c r="AH443" s="12"/>
      <c r="AI443" s="77"/>
      <c r="AJ443" s="77"/>
      <c r="AK443" s="12"/>
      <c r="AL443" s="12"/>
      <c r="AM443" s="12"/>
      <c r="AN443" s="12"/>
      <c r="AO443" s="12"/>
      <c r="AP443" s="12"/>
      <c r="AQ443" s="12"/>
      <c r="AR443" s="12"/>
      <c r="AS443" s="77"/>
      <c r="AT443" s="77"/>
      <c r="AU443" s="77"/>
      <c r="AV443" s="77"/>
      <c r="AW443" s="77"/>
      <c r="AX443" s="77"/>
      <c r="AY443" s="77"/>
      <c r="AZ443" s="77"/>
      <c r="BA443" s="77"/>
      <c r="BB443" s="77"/>
      <c r="BC443" s="77"/>
      <c r="BD443" s="77"/>
      <c r="BE443" s="77"/>
      <c r="BF443" s="77"/>
      <c r="BG443" s="77"/>
      <c r="BH443" s="77"/>
      <c r="BI443" s="77"/>
      <c r="BJ443" s="77"/>
      <c r="BK443" s="77"/>
      <c r="BL443" s="77"/>
      <c r="BM443" s="77"/>
      <c r="BN443" s="77"/>
      <c r="BO443" s="77"/>
    </row>
    <row r="444" spans="1:67" ht="11.2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77"/>
      <c r="V444" s="77"/>
      <c r="W444" s="77"/>
      <c r="X444" s="77"/>
      <c r="Y444" s="77"/>
      <c r="Z444" s="77"/>
      <c r="AA444" s="77"/>
      <c r="AB444" s="77"/>
      <c r="AC444" s="77"/>
      <c r="AD444" s="77"/>
      <c r="AE444" s="77"/>
      <c r="AF444" s="77"/>
      <c r="AG444" s="77"/>
      <c r="AH444" s="12"/>
      <c r="AI444" s="77"/>
      <c r="AJ444" s="77"/>
      <c r="AK444" s="12"/>
      <c r="AL444" s="12"/>
      <c r="AM444" s="12"/>
      <c r="AN444" s="12"/>
      <c r="AO444" s="12"/>
      <c r="AP444" s="12"/>
      <c r="AQ444" s="12"/>
      <c r="AR444" s="12"/>
      <c r="AS444" s="77"/>
      <c r="AT444" s="77"/>
      <c r="AU444" s="77"/>
      <c r="AV444" s="77"/>
      <c r="AW444" s="77"/>
      <c r="AX444" s="77"/>
      <c r="AY444" s="77"/>
      <c r="AZ444" s="77"/>
      <c r="BA444" s="77"/>
      <c r="BB444" s="77"/>
      <c r="BC444" s="77"/>
      <c r="BD444" s="77"/>
      <c r="BE444" s="77"/>
      <c r="BF444" s="77"/>
      <c r="BG444" s="77"/>
      <c r="BH444" s="77"/>
      <c r="BI444" s="77"/>
      <c r="BJ444" s="77"/>
      <c r="BK444" s="77"/>
      <c r="BL444" s="77"/>
      <c r="BM444" s="77"/>
      <c r="BN444" s="77"/>
      <c r="BO444" s="77"/>
    </row>
    <row r="445" spans="1:67" ht="11.2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77"/>
      <c r="V445" s="77"/>
      <c r="W445" s="77"/>
      <c r="X445" s="77"/>
      <c r="Y445" s="77"/>
      <c r="Z445" s="77"/>
      <c r="AA445" s="77"/>
      <c r="AB445" s="77"/>
      <c r="AC445" s="77"/>
      <c r="AD445" s="77"/>
      <c r="AE445" s="77"/>
      <c r="AF445" s="77"/>
      <c r="AG445" s="77"/>
      <c r="AH445" s="12"/>
      <c r="AI445" s="77"/>
      <c r="AJ445" s="77"/>
      <c r="AK445" s="12"/>
      <c r="AL445" s="12"/>
      <c r="AM445" s="12"/>
      <c r="AN445" s="12"/>
      <c r="AO445" s="12"/>
      <c r="AP445" s="12"/>
      <c r="AQ445" s="12"/>
      <c r="AR445" s="12"/>
      <c r="AS445" s="77"/>
      <c r="AT445" s="77"/>
      <c r="AU445" s="77"/>
      <c r="AV445" s="77"/>
      <c r="AW445" s="77"/>
      <c r="AX445" s="77"/>
      <c r="AY445" s="77"/>
      <c r="AZ445" s="77"/>
      <c r="BA445" s="77"/>
      <c r="BB445" s="77"/>
      <c r="BC445" s="77"/>
      <c r="BD445" s="77"/>
      <c r="BE445" s="77"/>
      <c r="BF445" s="77"/>
      <c r="BG445" s="77"/>
      <c r="BH445" s="77"/>
      <c r="BI445" s="77"/>
      <c r="BJ445" s="77"/>
      <c r="BK445" s="77"/>
      <c r="BL445" s="77"/>
      <c r="BM445" s="77"/>
      <c r="BN445" s="77"/>
      <c r="BO445" s="77"/>
    </row>
    <row r="446" spans="1:67" ht="11.2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77"/>
      <c r="V446" s="77"/>
      <c r="W446" s="77"/>
      <c r="X446" s="77"/>
      <c r="Y446" s="77"/>
      <c r="Z446" s="77"/>
      <c r="AA446" s="77"/>
      <c r="AB446" s="77"/>
      <c r="AC446" s="77"/>
      <c r="AD446" s="77"/>
      <c r="AE446" s="77"/>
      <c r="AF446" s="77"/>
      <c r="AG446" s="77"/>
      <c r="AH446" s="12"/>
      <c r="AI446" s="77"/>
      <c r="AJ446" s="77"/>
      <c r="AK446" s="12"/>
      <c r="AL446" s="12"/>
      <c r="AM446" s="12"/>
      <c r="AN446" s="12"/>
      <c r="AO446" s="12"/>
      <c r="AP446" s="12"/>
      <c r="AQ446" s="12"/>
      <c r="AR446" s="12"/>
      <c r="AS446" s="77"/>
      <c r="AT446" s="77"/>
      <c r="AU446" s="77"/>
      <c r="AV446" s="77"/>
      <c r="AW446" s="77"/>
      <c r="AX446" s="77"/>
      <c r="AY446" s="77"/>
      <c r="AZ446" s="77"/>
      <c r="BA446" s="77"/>
      <c r="BB446" s="77"/>
      <c r="BC446" s="77"/>
      <c r="BD446" s="77"/>
      <c r="BE446" s="77"/>
      <c r="BF446" s="77"/>
      <c r="BG446" s="77"/>
      <c r="BH446" s="77"/>
      <c r="BI446" s="77"/>
      <c r="BJ446" s="77"/>
      <c r="BK446" s="77"/>
      <c r="BL446" s="77"/>
      <c r="BM446" s="77"/>
      <c r="BN446" s="77"/>
      <c r="BO446" s="77"/>
    </row>
    <row r="447" spans="1:67" ht="11.2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77"/>
      <c r="V447" s="77"/>
      <c r="W447" s="77"/>
      <c r="X447" s="77"/>
      <c r="Y447" s="77"/>
      <c r="Z447" s="77"/>
      <c r="AA447" s="77"/>
      <c r="AB447" s="77"/>
      <c r="AC447" s="77"/>
      <c r="AD447" s="77"/>
      <c r="AE447" s="77"/>
      <c r="AF447" s="77"/>
      <c r="AG447" s="77"/>
      <c r="AH447" s="12"/>
      <c r="AI447" s="77"/>
      <c r="AJ447" s="77"/>
      <c r="AK447" s="12"/>
      <c r="AL447" s="12"/>
      <c r="AM447" s="12"/>
      <c r="AN447" s="12"/>
      <c r="AO447" s="12"/>
      <c r="AP447" s="12"/>
      <c r="AQ447" s="12"/>
      <c r="AR447" s="12"/>
      <c r="AS447" s="77"/>
      <c r="AT447" s="77"/>
      <c r="AU447" s="77"/>
      <c r="AV447" s="77"/>
      <c r="AW447" s="77"/>
      <c r="AX447" s="77"/>
      <c r="AY447" s="77"/>
      <c r="AZ447" s="77"/>
      <c r="BA447" s="77"/>
      <c r="BB447" s="77"/>
      <c r="BC447" s="77"/>
      <c r="BD447" s="77"/>
      <c r="BE447" s="77"/>
      <c r="BF447" s="77"/>
      <c r="BG447" s="77"/>
      <c r="BH447" s="77"/>
      <c r="BI447" s="77"/>
      <c r="BJ447" s="77"/>
      <c r="BK447" s="77"/>
      <c r="BL447" s="77"/>
      <c r="BM447" s="77"/>
      <c r="BN447" s="77"/>
      <c r="BO447" s="77"/>
    </row>
    <row r="448" spans="1:67" ht="11.2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77"/>
      <c r="V448" s="77"/>
      <c r="W448" s="77"/>
      <c r="X448" s="77"/>
      <c r="Y448" s="77"/>
      <c r="Z448" s="77"/>
      <c r="AA448" s="77"/>
      <c r="AB448" s="77"/>
      <c r="AC448" s="77"/>
      <c r="AD448" s="77"/>
      <c r="AE448" s="77"/>
      <c r="AF448" s="77"/>
      <c r="AG448" s="77"/>
      <c r="AH448" s="12"/>
      <c r="AI448" s="77"/>
      <c r="AJ448" s="77"/>
      <c r="AK448" s="12"/>
      <c r="AL448" s="12"/>
      <c r="AM448" s="12"/>
      <c r="AN448" s="12"/>
      <c r="AO448" s="12"/>
      <c r="AP448" s="12"/>
      <c r="AQ448" s="12"/>
      <c r="AR448" s="12"/>
      <c r="AS448" s="77"/>
      <c r="AT448" s="77"/>
      <c r="AU448" s="77"/>
      <c r="AV448" s="77"/>
      <c r="AW448" s="77"/>
      <c r="AX448" s="77"/>
      <c r="AY448" s="77"/>
      <c r="AZ448" s="77"/>
      <c r="BA448" s="77"/>
      <c r="BB448" s="77"/>
      <c r="BC448" s="77"/>
      <c r="BD448" s="77"/>
      <c r="BE448" s="77"/>
      <c r="BF448" s="77"/>
      <c r="BG448" s="77"/>
      <c r="BH448" s="77"/>
      <c r="BI448" s="77"/>
      <c r="BJ448" s="77"/>
      <c r="BK448" s="77"/>
      <c r="BL448" s="77"/>
      <c r="BM448" s="77"/>
      <c r="BN448" s="77"/>
      <c r="BO448" s="77"/>
    </row>
    <row r="449" spans="1:67" ht="11.2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77"/>
      <c r="V449" s="77"/>
      <c r="W449" s="77"/>
      <c r="X449" s="77"/>
      <c r="Y449" s="77"/>
      <c r="Z449" s="77"/>
      <c r="AA449" s="77"/>
      <c r="AB449" s="77"/>
      <c r="AC449" s="77"/>
      <c r="AD449" s="77"/>
      <c r="AE449" s="77"/>
      <c r="AF449" s="77"/>
      <c r="AG449" s="77"/>
      <c r="AH449" s="12"/>
      <c r="AI449" s="77"/>
      <c r="AJ449" s="77"/>
      <c r="AK449" s="12"/>
      <c r="AL449" s="12"/>
      <c r="AM449" s="12"/>
      <c r="AN449" s="12"/>
      <c r="AO449" s="12"/>
      <c r="AP449" s="12"/>
      <c r="AQ449" s="12"/>
      <c r="AR449" s="12"/>
      <c r="AS449" s="77"/>
      <c r="AT449" s="77"/>
      <c r="AU449" s="77"/>
      <c r="AV449" s="77"/>
      <c r="AW449" s="77"/>
      <c r="AX449" s="77"/>
      <c r="AY449" s="77"/>
      <c r="AZ449" s="77"/>
      <c r="BA449" s="77"/>
      <c r="BB449" s="77"/>
      <c r="BC449" s="77"/>
      <c r="BD449" s="77"/>
      <c r="BE449" s="77"/>
      <c r="BF449" s="77"/>
      <c r="BG449" s="77"/>
      <c r="BH449" s="77"/>
      <c r="BI449" s="77"/>
      <c r="BJ449" s="77"/>
      <c r="BK449" s="77"/>
      <c r="BL449" s="77"/>
      <c r="BM449" s="77"/>
      <c r="BN449" s="77"/>
      <c r="BO449" s="77"/>
    </row>
    <row r="450" spans="1:67" ht="11.2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77"/>
      <c r="V450" s="77"/>
      <c r="W450" s="77"/>
      <c r="X450" s="77"/>
      <c r="Y450" s="77"/>
      <c r="Z450" s="77"/>
      <c r="AA450" s="77"/>
      <c r="AB450" s="77"/>
      <c r="AC450" s="77"/>
      <c r="AD450" s="77"/>
      <c r="AE450" s="77"/>
      <c r="AF450" s="77"/>
      <c r="AG450" s="77"/>
      <c r="AH450" s="12"/>
      <c r="AI450" s="77"/>
      <c r="AJ450" s="77"/>
      <c r="AK450" s="12"/>
      <c r="AL450" s="12"/>
      <c r="AM450" s="12"/>
      <c r="AN450" s="12"/>
      <c r="AO450" s="12"/>
      <c r="AP450" s="12"/>
      <c r="AQ450" s="12"/>
      <c r="AR450" s="12"/>
      <c r="AS450" s="77"/>
      <c r="AT450" s="77"/>
      <c r="AU450" s="77"/>
      <c r="AV450" s="77"/>
      <c r="AW450" s="77"/>
      <c r="AX450" s="77"/>
      <c r="AY450" s="77"/>
      <c r="AZ450" s="77"/>
      <c r="BA450" s="77"/>
      <c r="BB450" s="77"/>
      <c r="BC450" s="77"/>
      <c r="BD450" s="77"/>
      <c r="BE450" s="77"/>
      <c r="BF450" s="77"/>
      <c r="BG450" s="77"/>
      <c r="BH450" s="77"/>
      <c r="BI450" s="77"/>
      <c r="BJ450" s="77"/>
      <c r="BK450" s="77"/>
      <c r="BL450" s="77"/>
      <c r="BM450" s="77"/>
      <c r="BN450" s="77"/>
      <c r="BO450" s="77"/>
    </row>
    <row r="451" spans="1:67" ht="11.2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77"/>
      <c r="V451" s="77"/>
      <c r="W451" s="77"/>
      <c r="X451" s="77"/>
      <c r="Y451" s="77"/>
      <c r="Z451" s="77"/>
      <c r="AA451" s="77"/>
      <c r="AB451" s="77"/>
      <c r="AC451" s="77"/>
      <c r="AD451" s="77"/>
      <c r="AE451" s="77"/>
      <c r="AF451" s="77"/>
      <c r="AG451" s="77"/>
      <c r="AH451" s="12"/>
      <c r="AI451" s="77"/>
      <c r="AJ451" s="77"/>
      <c r="AK451" s="12"/>
      <c r="AL451" s="12"/>
      <c r="AM451" s="12"/>
      <c r="AN451" s="12"/>
      <c r="AO451" s="12"/>
      <c r="AP451" s="12"/>
      <c r="AQ451" s="12"/>
      <c r="AR451" s="12"/>
      <c r="AS451" s="77"/>
      <c r="AT451" s="77"/>
      <c r="AU451" s="77"/>
      <c r="AV451" s="77"/>
      <c r="AW451" s="77"/>
      <c r="AX451" s="77"/>
      <c r="AY451" s="77"/>
      <c r="AZ451" s="77"/>
      <c r="BA451" s="77"/>
      <c r="BB451" s="77"/>
      <c r="BC451" s="77"/>
      <c r="BD451" s="77"/>
      <c r="BE451" s="77"/>
      <c r="BF451" s="77"/>
      <c r="BG451" s="77"/>
      <c r="BH451" s="77"/>
      <c r="BI451" s="77"/>
      <c r="BJ451" s="77"/>
      <c r="BK451" s="77"/>
      <c r="BL451" s="77"/>
      <c r="BM451" s="77"/>
      <c r="BN451" s="77"/>
      <c r="BO451" s="77"/>
    </row>
    <row r="452" spans="1:67" ht="11.2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77"/>
      <c r="V452" s="77"/>
      <c r="W452" s="77"/>
      <c r="X452" s="77"/>
      <c r="Y452" s="77"/>
      <c r="Z452" s="77"/>
      <c r="AA452" s="77"/>
      <c r="AB452" s="77"/>
      <c r="AC452" s="77"/>
      <c r="AD452" s="77"/>
      <c r="AE452" s="77"/>
      <c r="AF452" s="77"/>
      <c r="AG452" s="77"/>
      <c r="AH452" s="12"/>
      <c r="AI452" s="77"/>
      <c r="AJ452" s="77"/>
      <c r="AK452" s="12"/>
      <c r="AL452" s="12"/>
      <c r="AM452" s="12"/>
      <c r="AN452" s="12"/>
      <c r="AO452" s="12"/>
      <c r="AP452" s="12"/>
      <c r="AQ452" s="12"/>
      <c r="AR452" s="12"/>
      <c r="AS452" s="77"/>
      <c r="AT452" s="77"/>
      <c r="AU452" s="77"/>
      <c r="AV452" s="77"/>
      <c r="AW452" s="77"/>
      <c r="AX452" s="77"/>
      <c r="AY452" s="77"/>
      <c r="AZ452" s="77"/>
      <c r="BA452" s="77"/>
      <c r="BB452" s="77"/>
      <c r="BC452" s="77"/>
      <c r="BD452" s="77"/>
      <c r="BE452" s="77"/>
      <c r="BF452" s="77"/>
      <c r="BG452" s="77"/>
      <c r="BH452" s="77"/>
      <c r="BI452" s="77"/>
      <c r="BJ452" s="77"/>
      <c r="BK452" s="77"/>
      <c r="BL452" s="77"/>
      <c r="BM452" s="77"/>
      <c r="BN452" s="77"/>
      <c r="BO452" s="77"/>
    </row>
    <row r="453" spans="1:67" ht="11.2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77"/>
      <c r="V453" s="77"/>
      <c r="W453" s="77"/>
      <c r="X453" s="77"/>
      <c r="Y453" s="77"/>
      <c r="Z453" s="77"/>
      <c r="AA453" s="77"/>
      <c r="AB453" s="77"/>
      <c r="AC453" s="77"/>
      <c r="AD453" s="77"/>
      <c r="AE453" s="77"/>
      <c r="AF453" s="77"/>
      <c r="AG453" s="77"/>
      <c r="AH453" s="12"/>
      <c r="AI453" s="77"/>
      <c r="AJ453" s="77"/>
      <c r="AK453" s="12"/>
      <c r="AL453" s="12"/>
      <c r="AM453" s="12"/>
      <c r="AN453" s="12"/>
      <c r="AO453" s="12"/>
      <c r="AP453" s="12"/>
      <c r="AQ453" s="12"/>
      <c r="AR453" s="12"/>
      <c r="AS453" s="77"/>
      <c r="AT453" s="77"/>
      <c r="AU453" s="77"/>
      <c r="AV453" s="77"/>
      <c r="AW453" s="77"/>
      <c r="AX453" s="77"/>
      <c r="AY453" s="77"/>
      <c r="AZ453" s="77"/>
      <c r="BA453" s="77"/>
      <c r="BB453" s="77"/>
      <c r="BC453" s="77"/>
      <c r="BD453" s="77"/>
      <c r="BE453" s="77"/>
      <c r="BF453" s="77"/>
      <c r="BG453" s="77"/>
      <c r="BH453" s="77"/>
      <c r="BI453" s="77"/>
      <c r="BJ453" s="77"/>
      <c r="BK453" s="77"/>
      <c r="BL453" s="77"/>
      <c r="BM453" s="77"/>
      <c r="BN453" s="77"/>
      <c r="BO453" s="77"/>
    </row>
    <row r="454" spans="1:67" ht="11.2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77"/>
      <c r="V454" s="77"/>
      <c r="W454" s="77"/>
      <c r="X454" s="77"/>
      <c r="Y454" s="77"/>
      <c r="Z454" s="77"/>
      <c r="AA454" s="77"/>
      <c r="AB454" s="77"/>
      <c r="AC454" s="77"/>
      <c r="AD454" s="77"/>
      <c r="AE454" s="77"/>
      <c r="AF454" s="77"/>
      <c r="AG454" s="77"/>
      <c r="AH454" s="12"/>
      <c r="AI454" s="77"/>
      <c r="AJ454" s="77"/>
      <c r="AK454" s="12"/>
      <c r="AL454" s="12"/>
      <c r="AM454" s="12"/>
      <c r="AN454" s="12"/>
      <c r="AO454" s="12"/>
      <c r="AP454" s="12"/>
      <c r="AQ454" s="12"/>
      <c r="AR454" s="12"/>
      <c r="AS454" s="77"/>
      <c r="AT454" s="77"/>
      <c r="AU454" s="77"/>
      <c r="AV454" s="77"/>
      <c r="AW454" s="77"/>
      <c r="AX454" s="77"/>
      <c r="AY454" s="77"/>
      <c r="AZ454" s="77"/>
      <c r="BA454" s="77"/>
      <c r="BB454" s="77"/>
      <c r="BC454" s="77"/>
      <c r="BD454" s="77"/>
      <c r="BE454" s="77"/>
      <c r="BF454" s="77"/>
      <c r="BG454" s="77"/>
      <c r="BH454" s="77"/>
      <c r="BI454" s="77"/>
      <c r="BJ454" s="77"/>
      <c r="BK454" s="77"/>
      <c r="BL454" s="77"/>
      <c r="BM454" s="77"/>
      <c r="BN454" s="77"/>
      <c r="BO454" s="77"/>
    </row>
    <row r="455" spans="1:67" ht="11.2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77"/>
      <c r="V455" s="77"/>
      <c r="W455" s="77"/>
      <c r="X455" s="77"/>
      <c r="Y455" s="77"/>
      <c r="Z455" s="77"/>
      <c r="AA455" s="77"/>
      <c r="AB455" s="77"/>
      <c r="AC455" s="77"/>
      <c r="AD455" s="77"/>
      <c r="AE455" s="77"/>
      <c r="AF455" s="77"/>
      <c r="AG455" s="77"/>
      <c r="AH455" s="12"/>
      <c r="AI455" s="77"/>
      <c r="AJ455" s="77"/>
      <c r="AK455" s="12"/>
      <c r="AL455" s="12"/>
      <c r="AM455" s="12"/>
      <c r="AN455" s="12"/>
      <c r="AO455" s="12"/>
      <c r="AP455" s="12"/>
      <c r="AQ455" s="12"/>
      <c r="AR455" s="12"/>
      <c r="AS455" s="77"/>
      <c r="AT455" s="77"/>
      <c r="AU455" s="77"/>
      <c r="AV455" s="77"/>
      <c r="AW455" s="77"/>
      <c r="AX455" s="77"/>
      <c r="AY455" s="77"/>
      <c r="AZ455" s="77"/>
      <c r="BA455" s="77"/>
      <c r="BB455" s="77"/>
      <c r="BC455" s="77"/>
      <c r="BD455" s="77"/>
      <c r="BE455" s="77"/>
      <c r="BF455" s="77"/>
      <c r="BG455" s="77"/>
      <c r="BH455" s="77"/>
      <c r="BI455" s="77"/>
      <c r="BJ455" s="77"/>
      <c r="BK455" s="77"/>
      <c r="BL455" s="77"/>
      <c r="BM455" s="77"/>
      <c r="BN455" s="77"/>
      <c r="BO455" s="77"/>
    </row>
    <row r="456" spans="1:67" ht="11.2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77"/>
      <c r="V456" s="77"/>
      <c r="W456" s="77"/>
      <c r="X456" s="77"/>
      <c r="Y456" s="77"/>
      <c r="Z456" s="77"/>
      <c r="AA456" s="77"/>
      <c r="AB456" s="77"/>
      <c r="AC456" s="77"/>
      <c r="AD456" s="77"/>
      <c r="AE456" s="77"/>
      <c r="AF456" s="77"/>
      <c r="AG456" s="77"/>
      <c r="AH456" s="12"/>
      <c r="AI456" s="77"/>
      <c r="AJ456" s="77"/>
      <c r="AK456" s="12"/>
      <c r="AL456" s="12"/>
      <c r="AM456" s="12"/>
      <c r="AN456" s="12"/>
      <c r="AO456" s="12"/>
      <c r="AP456" s="12"/>
      <c r="AQ456" s="12"/>
      <c r="AR456" s="12"/>
      <c r="AS456" s="77"/>
      <c r="AT456" s="77"/>
      <c r="AU456" s="77"/>
      <c r="AV456" s="77"/>
      <c r="AW456" s="77"/>
      <c r="AX456" s="77"/>
      <c r="AY456" s="77"/>
      <c r="AZ456" s="77"/>
      <c r="BA456" s="77"/>
      <c r="BB456" s="77"/>
      <c r="BC456" s="77"/>
      <c r="BD456" s="77"/>
      <c r="BE456" s="77"/>
      <c r="BF456" s="77"/>
      <c r="BG456" s="77"/>
      <c r="BH456" s="77"/>
      <c r="BI456" s="77"/>
      <c r="BJ456" s="77"/>
      <c r="BK456" s="77"/>
      <c r="BL456" s="77"/>
      <c r="BM456" s="77"/>
      <c r="BN456" s="77"/>
      <c r="BO456" s="77"/>
    </row>
    <row r="457" spans="1:67" ht="11.2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77"/>
      <c r="V457" s="77"/>
      <c r="W457" s="77"/>
      <c r="X457" s="77"/>
      <c r="Y457" s="77"/>
      <c r="Z457" s="77"/>
      <c r="AA457" s="77"/>
      <c r="AB457" s="77"/>
      <c r="AC457" s="77"/>
      <c r="AD457" s="77"/>
      <c r="AE457" s="77"/>
      <c r="AF457" s="77"/>
      <c r="AG457" s="77"/>
      <c r="AH457" s="12"/>
      <c r="AI457" s="77"/>
      <c r="AJ457" s="77"/>
      <c r="AK457" s="12"/>
      <c r="AL457" s="12"/>
      <c r="AM457" s="12"/>
      <c r="AN457" s="12"/>
      <c r="AO457" s="12"/>
      <c r="AP457" s="12"/>
      <c r="AQ457" s="12"/>
      <c r="AR457" s="12"/>
      <c r="AS457" s="77"/>
      <c r="AT457" s="77"/>
      <c r="AU457" s="77"/>
      <c r="AV457" s="77"/>
      <c r="AW457" s="77"/>
      <c r="AX457" s="77"/>
      <c r="AY457" s="77"/>
      <c r="AZ457" s="77"/>
      <c r="BA457" s="77"/>
      <c r="BB457" s="77"/>
      <c r="BC457" s="77"/>
      <c r="BD457" s="77"/>
      <c r="BE457" s="77"/>
      <c r="BF457" s="77"/>
      <c r="BG457" s="77"/>
      <c r="BH457" s="77"/>
      <c r="BI457" s="77"/>
      <c r="BJ457" s="77"/>
      <c r="BK457" s="77"/>
      <c r="BL457" s="77"/>
      <c r="BM457" s="77"/>
      <c r="BN457" s="77"/>
      <c r="BO457" s="77"/>
    </row>
    <row r="458" spans="1:67" ht="11.2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77"/>
      <c r="V458" s="77"/>
      <c r="W458" s="77"/>
      <c r="X458" s="77"/>
      <c r="Y458" s="77"/>
      <c r="Z458" s="77"/>
      <c r="AA458" s="77"/>
      <c r="AB458" s="77"/>
      <c r="AC458" s="77"/>
      <c r="AD458" s="77"/>
      <c r="AE458" s="77"/>
      <c r="AF458" s="77"/>
      <c r="AG458" s="77"/>
      <c r="AH458" s="12"/>
      <c r="AI458" s="77"/>
      <c r="AJ458" s="77"/>
      <c r="AK458" s="12"/>
      <c r="AL458" s="12"/>
      <c r="AM458" s="12"/>
      <c r="AN458" s="12"/>
      <c r="AO458" s="12"/>
      <c r="AP458" s="12"/>
      <c r="AQ458" s="12"/>
      <c r="AR458" s="12"/>
      <c r="AS458" s="77"/>
      <c r="AT458" s="77"/>
      <c r="AU458" s="77"/>
      <c r="AV458" s="77"/>
      <c r="AW458" s="77"/>
      <c r="AX458" s="77"/>
      <c r="AY458" s="77"/>
      <c r="AZ458" s="77"/>
      <c r="BA458" s="77"/>
      <c r="BB458" s="77"/>
      <c r="BC458" s="77"/>
      <c r="BD458" s="77"/>
      <c r="BE458" s="77"/>
      <c r="BF458" s="77"/>
      <c r="BG458" s="77"/>
      <c r="BH458" s="77"/>
      <c r="BI458" s="77"/>
      <c r="BJ458" s="77"/>
      <c r="BK458" s="77"/>
      <c r="BL458" s="77"/>
      <c r="BM458" s="77"/>
      <c r="BN458" s="77"/>
      <c r="BO458" s="77"/>
    </row>
    <row r="459" spans="1:67" ht="11.2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77"/>
      <c r="V459" s="77"/>
      <c r="W459" s="77"/>
      <c r="X459" s="77"/>
      <c r="Y459" s="77"/>
      <c r="Z459" s="77"/>
      <c r="AA459" s="77"/>
      <c r="AB459" s="77"/>
      <c r="AC459" s="77"/>
      <c r="AD459" s="77"/>
      <c r="AE459" s="77"/>
      <c r="AF459" s="77"/>
      <c r="AG459" s="77"/>
      <c r="AH459" s="12"/>
      <c r="AI459" s="77"/>
      <c r="AJ459" s="77"/>
      <c r="AK459" s="12"/>
      <c r="AL459" s="12"/>
      <c r="AM459" s="12"/>
      <c r="AN459" s="12"/>
      <c r="AO459" s="12"/>
      <c r="AP459" s="12"/>
      <c r="AQ459" s="12"/>
      <c r="AR459" s="12"/>
      <c r="AS459" s="77"/>
      <c r="AT459" s="77"/>
      <c r="AU459" s="77"/>
      <c r="AV459" s="77"/>
      <c r="AW459" s="77"/>
      <c r="AX459" s="77"/>
      <c r="AY459" s="77"/>
      <c r="AZ459" s="77"/>
      <c r="BA459" s="77"/>
      <c r="BB459" s="77"/>
      <c r="BC459" s="77"/>
      <c r="BD459" s="77"/>
      <c r="BE459" s="77"/>
      <c r="BF459" s="77"/>
      <c r="BG459" s="77"/>
      <c r="BH459" s="77"/>
      <c r="BI459" s="77"/>
      <c r="BJ459" s="77"/>
      <c r="BK459" s="77"/>
      <c r="BL459" s="77"/>
      <c r="BM459" s="77"/>
      <c r="BN459" s="77"/>
      <c r="BO459" s="77"/>
    </row>
    <row r="460" spans="1:67" ht="11.2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77"/>
      <c r="V460" s="77"/>
      <c r="W460" s="77"/>
      <c r="X460" s="77"/>
      <c r="Y460" s="77"/>
      <c r="Z460" s="77"/>
      <c r="AA460" s="77"/>
      <c r="AB460" s="77"/>
      <c r="AC460" s="77"/>
      <c r="AD460" s="77"/>
      <c r="AE460" s="77"/>
      <c r="AF460" s="77"/>
      <c r="AG460" s="77"/>
      <c r="AH460" s="12"/>
      <c r="AI460" s="77"/>
      <c r="AJ460" s="77"/>
      <c r="AK460" s="12"/>
      <c r="AL460" s="12"/>
      <c r="AM460" s="12"/>
      <c r="AN460" s="12"/>
      <c r="AO460" s="12"/>
      <c r="AP460" s="12"/>
      <c r="AQ460" s="12"/>
      <c r="AR460" s="12"/>
      <c r="AS460" s="77"/>
      <c r="AT460" s="77"/>
      <c r="AU460" s="77"/>
      <c r="AV460" s="77"/>
      <c r="AW460" s="77"/>
      <c r="AX460" s="77"/>
      <c r="AY460" s="77"/>
      <c r="AZ460" s="77"/>
      <c r="BA460" s="77"/>
      <c r="BB460" s="77"/>
      <c r="BC460" s="77"/>
      <c r="BD460" s="77"/>
      <c r="BE460" s="77"/>
      <c r="BF460" s="77"/>
      <c r="BG460" s="77"/>
      <c r="BH460" s="77"/>
      <c r="BI460" s="77"/>
      <c r="BJ460" s="77"/>
      <c r="BK460" s="77"/>
      <c r="BL460" s="77"/>
      <c r="BM460" s="77"/>
      <c r="BN460" s="77"/>
      <c r="BO460" s="77"/>
    </row>
    <row r="461" spans="1:67" ht="11.2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77"/>
      <c r="V461" s="77"/>
      <c r="W461" s="77"/>
      <c r="X461" s="77"/>
      <c r="Y461" s="77"/>
      <c r="Z461" s="77"/>
      <c r="AA461" s="77"/>
      <c r="AB461" s="77"/>
      <c r="AC461" s="77"/>
      <c r="AD461" s="77"/>
      <c r="AE461" s="77"/>
      <c r="AF461" s="77"/>
      <c r="AG461" s="77"/>
      <c r="AH461" s="12"/>
      <c r="AI461" s="77"/>
      <c r="AJ461" s="77"/>
      <c r="AK461" s="12"/>
      <c r="AL461" s="12"/>
      <c r="AM461" s="12"/>
      <c r="AN461" s="12"/>
      <c r="AO461" s="12"/>
      <c r="AP461" s="12"/>
      <c r="AQ461" s="12"/>
      <c r="AR461" s="12"/>
      <c r="AS461" s="77"/>
      <c r="AT461" s="77"/>
      <c r="AU461" s="77"/>
      <c r="AV461" s="77"/>
      <c r="AW461" s="77"/>
      <c r="AX461" s="77"/>
      <c r="AY461" s="77"/>
      <c r="AZ461" s="77"/>
      <c r="BA461" s="77"/>
      <c r="BB461" s="77"/>
      <c r="BC461" s="77"/>
      <c r="BD461" s="77"/>
      <c r="BE461" s="77"/>
      <c r="BF461" s="77"/>
      <c r="BG461" s="77"/>
      <c r="BH461" s="77"/>
      <c r="BI461" s="77"/>
      <c r="BJ461" s="77"/>
      <c r="BK461" s="77"/>
      <c r="BL461" s="77"/>
      <c r="BM461" s="77"/>
      <c r="BN461" s="77"/>
      <c r="BO461" s="77"/>
    </row>
    <row r="462" spans="1:67" ht="11.2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77"/>
      <c r="V462" s="77"/>
      <c r="W462" s="77"/>
      <c r="X462" s="77"/>
      <c r="Y462" s="77"/>
      <c r="Z462" s="77"/>
      <c r="AA462" s="77"/>
      <c r="AB462" s="77"/>
      <c r="AC462" s="77"/>
      <c r="AD462" s="77"/>
      <c r="AE462" s="77"/>
      <c r="AF462" s="77"/>
      <c r="AG462" s="77"/>
      <c r="AH462" s="12"/>
      <c r="AI462" s="77"/>
      <c r="AJ462" s="77"/>
      <c r="AK462" s="12"/>
      <c r="AL462" s="12"/>
      <c r="AM462" s="12"/>
      <c r="AN462" s="12"/>
      <c r="AO462" s="12"/>
      <c r="AP462" s="12"/>
      <c r="AQ462" s="12"/>
      <c r="AR462" s="12"/>
      <c r="AS462" s="77"/>
      <c r="AT462" s="77"/>
      <c r="AU462" s="77"/>
      <c r="AV462" s="77"/>
      <c r="AW462" s="77"/>
      <c r="AX462" s="77"/>
      <c r="AY462" s="77"/>
      <c r="AZ462" s="77"/>
      <c r="BA462" s="77"/>
      <c r="BB462" s="77"/>
      <c r="BC462" s="77"/>
      <c r="BD462" s="77"/>
      <c r="BE462" s="77"/>
      <c r="BF462" s="77"/>
      <c r="BG462" s="77"/>
      <c r="BH462" s="77"/>
      <c r="BI462" s="77"/>
      <c r="BJ462" s="77"/>
      <c r="BK462" s="77"/>
      <c r="BL462" s="77"/>
      <c r="BM462" s="77"/>
      <c r="BN462" s="77"/>
      <c r="BO462" s="77"/>
    </row>
    <row r="463" spans="1:67" ht="11.2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77"/>
      <c r="V463" s="77"/>
      <c r="W463" s="77"/>
      <c r="X463" s="77"/>
      <c r="Y463" s="77"/>
      <c r="Z463" s="77"/>
      <c r="AA463" s="77"/>
      <c r="AB463" s="77"/>
      <c r="AC463" s="77"/>
      <c r="AD463" s="77"/>
      <c r="AE463" s="77"/>
      <c r="AF463" s="77"/>
      <c r="AG463" s="77"/>
      <c r="AH463" s="12"/>
      <c r="AI463" s="77"/>
      <c r="AJ463" s="77"/>
      <c r="AK463" s="12"/>
      <c r="AL463" s="12"/>
      <c r="AM463" s="12"/>
      <c r="AN463" s="12"/>
      <c r="AO463" s="12"/>
      <c r="AP463" s="12"/>
      <c r="AQ463" s="12"/>
      <c r="AR463" s="12"/>
      <c r="AS463" s="77"/>
      <c r="AT463" s="77"/>
      <c r="AU463" s="77"/>
      <c r="AV463" s="77"/>
      <c r="AW463" s="77"/>
      <c r="AX463" s="77"/>
      <c r="AY463" s="77"/>
      <c r="AZ463" s="77"/>
      <c r="BA463" s="77"/>
      <c r="BB463" s="77"/>
      <c r="BC463" s="77"/>
      <c r="BD463" s="77"/>
      <c r="BE463" s="77"/>
      <c r="BF463" s="77"/>
      <c r="BG463" s="77"/>
      <c r="BH463" s="77"/>
      <c r="BI463" s="77"/>
      <c r="BJ463" s="77"/>
      <c r="BK463" s="77"/>
      <c r="BL463" s="77"/>
      <c r="BM463" s="77"/>
      <c r="BN463" s="77"/>
      <c r="BO463" s="77"/>
    </row>
    <row r="464" spans="1:67" ht="11.2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77"/>
      <c r="V464" s="77"/>
      <c r="W464" s="77"/>
      <c r="X464" s="77"/>
      <c r="Y464" s="77"/>
      <c r="Z464" s="77"/>
      <c r="AA464" s="77"/>
      <c r="AB464" s="77"/>
      <c r="AC464" s="77"/>
      <c r="AD464" s="77"/>
      <c r="AE464" s="77"/>
      <c r="AF464" s="77"/>
      <c r="AG464" s="77"/>
      <c r="AH464" s="12"/>
      <c r="AI464" s="77"/>
      <c r="AJ464" s="77"/>
      <c r="AK464" s="12"/>
      <c r="AL464" s="12"/>
      <c r="AM464" s="12"/>
      <c r="AN464" s="12"/>
      <c r="AO464" s="12"/>
      <c r="AP464" s="12"/>
      <c r="AQ464" s="12"/>
      <c r="AR464" s="12"/>
      <c r="AS464" s="77"/>
      <c r="AT464" s="77"/>
      <c r="AU464" s="77"/>
      <c r="AV464" s="77"/>
      <c r="AW464" s="77"/>
      <c r="AX464" s="77"/>
      <c r="AY464" s="77"/>
      <c r="AZ464" s="77"/>
      <c r="BA464" s="77"/>
      <c r="BB464" s="77"/>
      <c r="BC464" s="77"/>
      <c r="BD464" s="77"/>
      <c r="BE464" s="77"/>
      <c r="BF464" s="77"/>
      <c r="BG464" s="77"/>
      <c r="BH464" s="77"/>
      <c r="BI464" s="77"/>
      <c r="BJ464" s="77"/>
      <c r="BK464" s="77"/>
      <c r="BL464" s="77"/>
      <c r="BM464" s="77"/>
      <c r="BN464" s="77"/>
      <c r="BO464" s="77"/>
    </row>
    <row r="465" spans="1:67" ht="11.2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77"/>
      <c r="V465" s="77"/>
      <c r="W465" s="77"/>
      <c r="X465" s="77"/>
      <c r="Y465" s="77"/>
      <c r="Z465" s="77"/>
      <c r="AA465" s="77"/>
      <c r="AB465" s="77"/>
      <c r="AC465" s="77"/>
      <c r="AD465" s="77"/>
      <c r="AE465" s="77"/>
      <c r="AF465" s="77"/>
      <c r="AG465" s="77"/>
      <c r="AH465" s="12"/>
      <c r="AI465" s="77"/>
      <c r="AJ465" s="77"/>
      <c r="AK465" s="12"/>
      <c r="AL465" s="12"/>
      <c r="AM465" s="12"/>
      <c r="AN465" s="12"/>
      <c r="AO465" s="12"/>
      <c r="AP465" s="12"/>
      <c r="AQ465" s="12"/>
      <c r="AR465" s="12"/>
      <c r="AS465" s="77"/>
      <c r="AT465" s="77"/>
      <c r="AU465" s="77"/>
      <c r="AV465" s="77"/>
      <c r="AW465" s="77"/>
      <c r="AX465" s="77"/>
      <c r="AY465" s="77"/>
      <c r="AZ465" s="77"/>
      <c r="BA465" s="77"/>
      <c r="BB465" s="77"/>
      <c r="BC465" s="77"/>
      <c r="BD465" s="77"/>
      <c r="BE465" s="77"/>
      <c r="BF465" s="77"/>
      <c r="BG465" s="77"/>
      <c r="BH465" s="77"/>
      <c r="BI465" s="77"/>
      <c r="BJ465" s="77"/>
      <c r="BK465" s="77"/>
      <c r="BL465" s="77"/>
      <c r="BM465" s="77"/>
      <c r="BN465" s="77"/>
      <c r="BO465" s="77"/>
    </row>
    <row r="466" spans="1:67" ht="11.2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77"/>
      <c r="V466" s="77"/>
      <c r="W466" s="77"/>
      <c r="X466" s="77"/>
      <c r="Y466" s="77"/>
      <c r="Z466" s="77"/>
      <c r="AA466" s="77"/>
      <c r="AB466" s="77"/>
      <c r="AC466" s="77"/>
      <c r="AD466" s="77"/>
      <c r="AE466" s="77"/>
      <c r="AF466" s="77"/>
      <c r="AG466" s="77"/>
      <c r="AH466" s="12"/>
      <c r="AI466" s="77"/>
      <c r="AJ466" s="77"/>
      <c r="AK466" s="12"/>
      <c r="AL466" s="12"/>
      <c r="AM466" s="12"/>
      <c r="AN466" s="12"/>
      <c r="AO466" s="12"/>
      <c r="AP466" s="12"/>
      <c r="AQ466" s="12"/>
      <c r="AR466" s="12"/>
      <c r="AS466" s="77"/>
      <c r="AT466" s="77"/>
      <c r="AU466" s="77"/>
      <c r="AV466" s="77"/>
      <c r="AW466" s="77"/>
      <c r="AX466" s="77"/>
      <c r="AY466" s="77"/>
      <c r="AZ466" s="77"/>
      <c r="BA466" s="77"/>
      <c r="BB466" s="77"/>
      <c r="BC466" s="77"/>
      <c r="BD466" s="77"/>
      <c r="BE466" s="77"/>
      <c r="BF466" s="77"/>
      <c r="BG466" s="77"/>
      <c r="BH466" s="77"/>
      <c r="BI466" s="77"/>
      <c r="BJ466" s="77"/>
      <c r="BK466" s="77"/>
      <c r="BL466" s="77"/>
      <c r="BM466" s="77"/>
      <c r="BN466" s="77"/>
      <c r="BO466" s="77"/>
    </row>
    <row r="467" spans="1:67" ht="11.2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77"/>
      <c r="V467" s="77"/>
      <c r="W467" s="77"/>
      <c r="X467" s="77"/>
      <c r="Y467" s="77"/>
      <c r="Z467" s="77"/>
      <c r="AA467" s="77"/>
      <c r="AB467" s="77"/>
      <c r="AC467" s="77"/>
      <c r="AD467" s="77"/>
      <c r="AE467" s="77"/>
      <c r="AF467" s="77"/>
      <c r="AG467" s="77"/>
      <c r="AH467" s="12"/>
      <c r="AI467" s="77"/>
      <c r="AJ467" s="77"/>
      <c r="AK467" s="12"/>
      <c r="AL467" s="12"/>
      <c r="AM467" s="12"/>
      <c r="AN467" s="12"/>
      <c r="AO467" s="12"/>
      <c r="AP467" s="12"/>
      <c r="AQ467" s="12"/>
      <c r="AR467" s="12"/>
      <c r="AS467" s="77"/>
      <c r="AT467" s="77"/>
      <c r="AU467" s="77"/>
      <c r="AV467" s="77"/>
      <c r="AW467" s="77"/>
      <c r="AX467" s="77"/>
      <c r="AY467" s="77"/>
      <c r="AZ467" s="77"/>
      <c r="BA467" s="77"/>
      <c r="BB467" s="77"/>
      <c r="BC467" s="77"/>
      <c r="BD467" s="77"/>
      <c r="BE467" s="77"/>
      <c r="BF467" s="77"/>
      <c r="BG467" s="77"/>
      <c r="BH467" s="77"/>
      <c r="BI467" s="77"/>
      <c r="BJ467" s="77"/>
      <c r="BK467" s="77"/>
      <c r="BL467" s="77"/>
      <c r="BM467" s="77"/>
      <c r="BN467" s="77"/>
      <c r="BO467" s="77"/>
    </row>
    <row r="468" spans="1:67" ht="11.2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77"/>
      <c r="V468" s="77"/>
      <c r="W468" s="77"/>
      <c r="X468" s="77"/>
      <c r="Y468" s="77"/>
      <c r="Z468" s="77"/>
      <c r="AA468" s="77"/>
      <c r="AB468" s="77"/>
      <c r="AC468" s="77"/>
      <c r="AD468" s="77"/>
      <c r="AE468" s="77"/>
      <c r="AF468" s="77"/>
      <c r="AG468" s="77"/>
      <c r="AH468" s="12"/>
      <c r="AI468" s="77"/>
      <c r="AJ468" s="77"/>
      <c r="AK468" s="12"/>
      <c r="AL468" s="12"/>
      <c r="AM468" s="12"/>
      <c r="AN468" s="12"/>
      <c r="AO468" s="12"/>
      <c r="AP468" s="12"/>
      <c r="AQ468" s="12"/>
      <c r="AR468" s="12"/>
      <c r="AS468" s="77"/>
      <c r="AT468" s="77"/>
      <c r="AU468" s="77"/>
      <c r="AV468" s="77"/>
      <c r="AW468" s="77"/>
      <c r="AX468" s="77"/>
      <c r="AY468" s="77"/>
      <c r="AZ468" s="77"/>
      <c r="BA468" s="77"/>
      <c r="BB468" s="77"/>
      <c r="BC468" s="77"/>
      <c r="BD468" s="77"/>
      <c r="BE468" s="77"/>
      <c r="BF468" s="77"/>
      <c r="BG468" s="77"/>
      <c r="BH468" s="77"/>
      <c r="BI468" s="77"/>
      <c r="BJ468" s="77"/>
      <c r="BK468" s="77"/>
      <c r="BL468" s="77"/>
      <c r="BM468" s="77"/>
      <c r="BN468" s="77"/>
      <c r="BO468" s="77"/>
    </row>
    <row r="469" spans="1:67" ht="11.2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77"/>
      <c r="V469" s="77"/>
      <c r="W469" s="77"/>
      <c r="X469" s="77"/>
      <c r="Y469" s="77"/>
      <c r="Z469" s="77"/>
      <c r="AA469" s="77"/>
      <c r="AB469" s="77"/>
      <c r="AC469" s="77"/>
      <c r="AD469" s="77"/>
      <c r="AE469" s="77"/>
      <c r="AF469" s="77"/>
      <c r="AG469" s="77"/>
      <c r="AH469" s="12"/>
      <c r="AI469" s="77"/>
      <c r="AJ469" s="77"/>
      <c r="AK469" s="12"/>
      <c r="AL469" s="12"/>
      <c r="AM469" s="12"/>
      <c r="AN469" s="12"/>
      <c r="AO469" s="12"/>
      <c r="AP469" s="12"/>
      <c r="AQ469" s="12"/>
      <c r="AR469" s="12"/>
      <c r="AS469" s="77"/>
      <c r="AT469" s="77"/>
      <c r="AU469" s="77"/>
      <c r="AV469" s="77"/>
      <c r="AW469" s="77"/>
      <c r="AX469" s="77"/>
      <c r="AY469" s="77"/>
      <c r="AZ469" s="77"/>
      <c r="BA469" s="77"/>
      <c r="BB469" s="77"/>
      <c r="BC469" s="77"/>
      <c r="BD469" s="77"/>
      <c r="BE469" s="77"/>
      <c r="BF469" s="77"/>
      <c r="BG469" s="77"/>
      <c r="BH469" s="77"/>
      <c r="BI469" s="77"/>
      <c r="BJ469" s="77"/>
      <c r="BK469" s="77"/>
      <c r="BL469" s="77"/>
      <c r="BM469" s="77"/>
      <c r="BN469" s="77"/>
      <c r="BO469" s="77"/>
    </row>
    <row r="470" spans="1:67" ht="11.2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77"/>
      <c r="V470" s="77"/>
      <c r="W470" s="77"/>
      <c r="X470" s="77"/>
      <c r="Y470" s="77"/>
      <c r="Z470" s="77"/>
      <c r="AA470" s="77"/>
      <c r="AB470" s="77"/>
      <c r="AC470" s="77"/>
      <c r="AD470" s="77"/>
      <c r="AE470" s="77"/>
      <c r="AF470" s="77"/>
      <c r="AG470" s="77"/>
      <c r="AH470" s="12"/>
      <c r="AI470" s="77"/>
      <c r="AJ470" s="77"/>
      <c r="AK470" s="12"/>
      <c r="AL470" s="12"/>
      <c r="AM470" s="12"/>
      <c r="AN470" s="12"/>
      <c r="AO470" s="12"/>
      <c r="AP470" s="12"/>
      <c r="AQ470" s="12"/>
      <c r="AR470" s="12"/>
      <c r="AS470" s="77"/>
      <c r="AT470" s="77"/>
      <c r="AU470" s="77"/>
      <c r="AV470" s="77"/>
      <c r="AW470" s="77"/>
      <c r="AX470" s="77"/>
      <c r="AY470" s="77"/>
      <c r="AZ470" s="77"/>
      <c r="BA470" s="77"/>
      <c r="BB470" s="77"/>
      <c r="BC470" s="77"/>
      <c r="BD470" s="77"/>
      <c r="BE470" s="77"/>
      <c r="BF470" s="77"/>
      <c r="BG470" s="77"/>
      <c r="BH470" s="77"/>
      <c r="BI470" s="77"/>
      <c r="BJ470" s="77"/>
      <c r="BK470" s="77"/>
      <c r="BL470" s="77"/>
      <c r="BM470" s="77"/>
      <c r="BN470" s="77"/>
      <c r="BO470" s="77"/>
    </row>
    <row r="471" spans="1:67" ht="11.2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77"/>
      <c r="V471" s="77"/>
      <c r="W471" s="77"/>
      <c r="X471" s="77"/>
      <c r="Y471" s="77"/>
      <c r="Z471" s="77"/>
      <c r="AA471" s="77"/>
      <c r="AB471" s="77"/>
      <c r="AC471" s="77"/>
      <c r="AD471" s="77"/>
      <c r="AE471" s="77"/>
      <c r="AF471" s="77"/>
      <c r="AG471" s="77"/>
      <c r="AH471" s="12"/>
      <c r="AI471" s="77"/>
      <c r="AJ471" s="77"/>
      <c r="AK471" s="12"/>
      <c r="AL471" s="12"/>
      <c r="AM471" s="12"/>
      <c r="AN471" s="12"/>
      <c r="AO471" s="12"/>
      <c r="AP471" s="12"/>
      <c r="AQ471" s="12"/>
      <c r="AR471" s="12"/>
      <c r="AS471" s="77"/>
      <c r="AT471" s="77"/>
      <c r="AU471" s="77"/>
      <c r="AV471" s="77"/>
      <c r="AW471" s="77"/>
      <c r="AX471" s="77"/>
      <c r="AY471" s="77"/>
      <c r="AZ471" s="77"/>
      <c r="BA471" s="77"/>
      <c r="BB471" s="77"/>
      <c r="BC471" s="77"/>
      <c r="BD471" s="77"/>
      <c r="BE471" s="77"/>
      <c r="BF471" s="77"/>
      <c r="BG471" s="77"/>
      <c r="BH471" s="77"/>
      <c r="BI471" s="77"/>
      <c r="BJ471" s="77"/>
      <c r="BK471" s="77"/>
      <c r="BL471" s="77"/>
      <c r="BM471" s="77"/>
      <c r="BN471" s="77"/>
      <c r="BO471" s="77"/>
    </row>
    <row r="472" spans="1:67" ht="11.2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77"/>
      <c r="V472" s="77"/>
      <c r="W472" s="77"/>
      <c r="X472" s="77"/>
      <c r="Y472" s="77"/>
      <c r="Z472" s="77"/>
      <c r="AA472" s="77"/>
      <c r="AB472" s="77"/>
      <c r="AC472" s="77"/>
      <c r="AD472" s="77"/>
      <c r="AE472" s="77"/>
      <c r="AF472" s="77"/>
      <c r="AG472" s="77"/>
      <c r="AH472" s="12"/>
      <c r="AI472" s="77"/>
      <c r="AJ472" s="77"/>
      <c r="AK472" s="12"/>
      <c r="AL472" s="12"/>
      <c r="AM472" s="12"/>
      <c r="AN472" s="12"/>
      <c r="AO472" s="12"/>
      <c r="AP472" s="12"/>
      <c r="AQ472" s="12"/>
      <c r="AR472" s="12"/>
      <c r="AS472" s="77"/>
      <c r="AT472" s="77"/>
      <c r="AU472" s="77"/>
      <c r="AV472" s="77"/>
      <c r="AW472" s="77"/>
      <c r="AX472" s="77"/>
      <c r="AY472" s="77"/>
      <c r="AZ472" s="77"/>
      <c r="BA472" s="77"/>
      <c r="BB472" s="77"/>
      <c r="BC472" s="77"/>
      <c r="BD472" s="77"/>
      <c r="BE472" s="77"/>
      <c r="BF472" s="77"/>
      <c r="BG472" s="77"/>
      <c r="BH472" s="77"/>
      <c r="BI472" s="77"/>
      <c r="BJ472" s="77"/>
      <c r="BK472" s="77"/>
      <c r="BL472" s="77"/>
      <c r="BM472" s="77"/>
      <c r="BN472" s="77"/>
      <c r="BO472" s="77"/>
    </row>
    <row r="473" spans="1:67" ht="11.2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77"/>
      <c r="V473" s="77"/>
      <c r="W473" s="77"/>
      <c r="X473" s="77"/>
      <c r="Y473" s="77"/>
      <c r="Z473" s="77"/>
      <c r="AA473" s="77"/>
      <c r="AB473" s="77"/>
      <c r="AC473" s="77"/>
      <c r="AD473" s="77"/>
      <c r="AE473" s="77"/>
      <c r="AF473" s="77"/>
      <c r="AG473" s="77"/>
      <c r="AH473" s="12"/>
      <c r="AI473" s="77"/>
      <c r="AJ473" s="77"/>
      <c r="AK473" s="12"/>
      <c r="AL473" s="12"/>
      <c r="AM473" s="12"/>
      <c r="AN473" s="12"/>
      <c r="AO473" s="12"/>
      <c r="AP473" s="12"/>
      <c r="AQ473" s="12"/>
      <c r="AR473" s="12"/>
      <c r="AS473" s="77"/>
      <c r="AT473" s="77"/>
      <c r="AU473" s="77"/>
      <c r="AV473" s="77"/>
      <c r="AW473" s="77"/>
      <c r="AX473" s="77"/>
      <c r="AY473" s="77"/>
      <c r="AZ473" s="77"/>
      <c r="BA473" s="77"/>
      <c r="BB473" s="77"/>
      <c r="BC473" s="77"/>
      <c r="BD473" s="77"/>
      <c r="BE473" s="77"/>
      <c r="BF473" s="77"/>
      <c r="BG473" s="77"/>
      <c r="BH473" s="77"/>
      <c r="BI473" s="77"/>
      <c r="BJ473" s="77"/>
      <c r="BK473" s="77"/>
      <c r="BL473" s="77"/>
      <c r="BM473" s="77"/>
      <c r="BN473" s="77"/>
      <c r="BO473" s="77"/>
    </row>
    <row r="474" spans="1:67" ht="11.2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77"/>
      <c r="V474" s="77"/>
      <c r="W474" s="77"/>
      <c r="X474" s="77"/>
      <c r="Y474" s="77"/>
      <c r="Z474" s="77"/>
      <c r="AA474" s="77"/>
      <c r="AB474" s="77"/>
      <c r="AC474" s="77"/>
      <c r="AD474" s="77"/>
      <c r="AE474" s="77"/>
      <c r="AF474" s="77"/>
      <c r="AG474" s="77"/>
      <c r="AH474" s="12"/>
      <c r="AI474" s="77"/>
      <c r="AJ474" s="77"/>
      <c r="AK474" s="12"/>
      <c r="AL474" s="12"/>
      <c r="AM474" s="12"/>
      <c r="AN474" s="12"/>
      <c r="AO474" s="12"/>
      <c r="AP474" s="12"/>
      <c r="AQ474" s="12"/>
      <c r="AR474" s="12"/>
      <c r="AS474" s="77"/>
      <c r="AT474" s="77"/>
      <c r="AU474" s="77"/>
      <c r="AV474" s="77"/>
      <c r="AW474" s="77"/>
      <c r="AX474" s="77"/>
      <c r="AY474" s="77"/>
      <c r="AZ474" s="77"/>
      <c r="BA474" s="77"/>
      <c r="BB474" s="77"/>
      <c r="BC474" s="77"/>
      <c r="BD474" s="77"/>
      <c r="BE474" s="77"/>
      <c r="BF474" s="77"/>
      <c r="BG474" s="77"/>
      <c r="BH474" s="77"/>
      <c r="BI474" s="77"/>
      <c r="BJ474" s="77"/>
      <c r="BK474" s="77"/>
      <c r="BL474" s="77"/>
      <c r="BM474" s="77"/>
      <c r="BN474" s="77"/>
      <c r="BO474" s="77"/>
    </row>
    <row r="475" spans="1:67" ht="11.2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77"/>
      <c r="V475" s="77"/>
      <c r="W475" s="77"/>
      <c r="X475" s="77"/>
      <c r="Y475" s="77"/>
      <c r="Z475" s="77"/>
      <c r="AA475" s="77"/>
      <c r="AB475" s="77"/>
      <c r="AC475" s="77"/>
      <c r="AD475" s="77"/>
      <c r="AE475" s="77"/>
      <c r="AF475" s="77"/>
      <c r="AG475" s="77"/>
      <c r="AH475" s="12"/>
      <c r="AI475" s="77"/>
      <c r="AJ475" s="77"/>
      <c r="AK475" s="12"/>
      <c r="AL475" s="12"/>
      <c r="AM475" s="12"/>
      <c r="AN475" s="12"/>
      <c r="AO475" s="12"/>
      <c r="AP475" s="12"/>
      <c r="AQ475" s="12"/>
      <c r="AR475" s="12"/>
      <c r="AS475" s="77"/>
      <c r="AT475" s="77"/>
      <c r="AU475" s="77"/>
      <c r="AV475" s="77"/>
      <c r="AW475" s="77"/>
      <c r="AX475" s="77"/>
      <c r="AY475" s="77"/>
      <c r="AZ475" s="77"/>
      <c r="BA475" s="77"/>
      <c r="BB475" s="77"/>
      <c r="BC475" s="77"/>
      <c r="BD475" s="77"/>
      <c r="BE475" s="77"/>
      <c r="BF475" s="77"/>
      <c r="BG475" s="77"/>
      <c r="BH475" s="77"/>
      <c r="BI475" s="77"/>
      <c r="BJ475" s="77"/>
      <c r="BK475" s="77"/>
      <c r="BL475" s="77"/>
      <c r="BM475" s="77"/>
      <c r="BN475" s="77"/>
      <c r="BO475" s="77"/>
    </row>
    <row r="476" spans="1:67" ht="11.2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77"/>
      <c r="V476" s="77"/>
      <c r="W476" s="77"/>
      <c r="X476" s="77"/>
      <c r="Y476" s="77"/>
      <c r="Z476" s="77"/>
      <c r="AA476" s="77"/>
      <c r="AB476" s="77"/>
      <c r="AC476" s="77"/>
      <c r="AD476" s="77"/>
      <c r="AE476" s="77"/>
      <c r="AF476" s="77"/>
      <c r="AG476" s="77"/>
      <c r="AH476" s="12"/>
      <c r="AI476" s="77"/>
      <c r="AJ476" s="77"/>
      <c r="AK476" s="12"/>
      <c r="AL476" s="12"/>
      <c r="AM476" s="12"/>
      <c r="AN476" s="12"/>
      <c r="AO476" s="12"/>
      <c r="AP476" s="12"/>
      <c r="AQ476" s="12"/>
      <c r="AR476" s="12"/>
      <c r="AS476" s="77"/>
      <c r="AT476" s="77"/>
      <c r="AU476" s="77"/>
      <c r="AV476" s="77"/>
      <c r="AW476" s="77"/>
      <c r="AX476" s="77"/>
      <c r="AY476" s="77"/>
      <c r="AZ476" s="77"/>
      <c r="BA476" s="77"/>
      <c r="BB476" s="77"/>
      <c r="BC476" s="77"/>
      <c r="BD476" s="77"/>
      <c r="BE476" s="77"/>
      <c r="BF476" s="77"/>
      <c r="BG476" s="77"/>
      <c r="BH476" s="77"/>
      <c r="BI476" s="77"/>
      <c r="BJ476" s="77"/>
      <c r="BK476" s="77"/>
      <c r="BL476" s="77"/>
      <c r="BM476" s="77"/>
      <c r="BN476" s="77"/>
      <c r="BO476" s="77"/>
    </row>
    <row r="477" spans="1:67" ht="11.2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77"/>
      <c r="V477" s="77"/>
      <c r="W477" s="77"/>
      <c r="X477" s="77"/>
      <c r="Y477" s="77"/>
      <c r="Z477" s="77"/>
      <c r="AA477" s="77"/>
      <c r="AB477" s="77"/>
      <c r="AC477" s="77"/>
      <c r="AD477" s="77"/>
      <c r="AE477" s="77"/>
      <c r="AF477" s="77"/>
      <c r="AG477" s="77"/>
      <c r="AH477" s="12"/>
      <c r="AI477" s="77"/>
      <c r="AJ477" s="77"/>
      <c r="AK477" s="12"/>
      <c r="AL477" s="12"/>
      <c r="AM477" s="12"/>
      <c r="AN477" s="12"/>
      <c r="AO477" s="12"/>
      <c r="AP477" s="12"/>
      <c r="AQ477" s="12"/>
      <c r="AR477" s="12"/>
      <c r="AS477" s="77"/>
      <c r="AT477" s="77"/>
      <c r="AU477" s="77"/>
      <c r="AV477" s="77"/>
      <c r="AW477" s="77"/>
      <c r="AX477" s="77"/>
      <c r="AY477" s="77"/>
      <c r="AZ477" s="77"/>
      <c r="BA477" s="77"/>
      <c r="BB477" s="77"/>
      <c r="BC477" s="77"/>
      <c r="BD477" s="77"/>
      <c r="BE477" s="77"/>
      <c r="BF477" s="77"/>
      <c r="BG477" s="77"/>
      <c r="BH477" s="77"/>
      <c r="BI477" s="77"/>
      <c r="BJ477" s="77"/>
      <c r="BK477" s="77"/>
      <c r="BL477" s="77"/>
      <c r="BM477" s="77"/>
      <c r="BN477" s="77"/>
      <c r="BO477" s="77"/>
    </row>
    <row r="478" spans="1:67" ht="11.2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77"/>
      <c r="V478" s="77"/>
      <c r="W478" s="77"/>
      <c r="X478" s="77"/>
      <c r="Y478" s="77"/>
      <c r="Z478" s="77"/>
      <c r="AA478" s="77"/>
      <c r="AB478" s="77"/>
      <c r="AC478" s="77"/>
      <c r="AD478" s="77"/>
      <c r="AE478" s="77"/>
      <c r="AF478" s="77"/>
      <c r="AG478" s="77"/>
      <c r="AH478" s="12"/>
      <c r="AI478" s="77"/>
      <c r="AJ478" s="77"/>
      <c r="AK478" s="12"/>
      <c r="AL478" s="12"/>
      <c r="AM478" s="12"/>
      <c r="AN478" s="12"/>
      <c r="AO478" s="12"/>
      <c r="AP478" s="12"/>
      <c r="AQ478" s="12"/>
      <c r="AR478" s="12"/>
      <c r="AS478" s="77"/>
      <c r="AT478" s="77"/>
      <c r="AU478" s="77"/>
      <c r="AV478" s="77"/>
      <c r="AW478" s="77"/>
      <c r="AX478" s="77"/>
      <c r="AY478" s="77"/>
      <c r="AZ478" s="77"/>
      <c r="BA478" s="77"/>
      <c r="BB478" s="77"/>
      <c r="BC478" s="77"/>
      <c r="BD478" s="77"/>
      <c r="BE478" s="77"/>
      <c r="BF478" s="77"/>
      <c r="BG478" s="77"/>
      <c r="BH478" s="77"/>
      <c r="BI478" s="77"/>
      <c r="BJ478" s="77"/>
      <c r="BK478" s="77"/>
      <c r="BL478" s="77"/>
      <c r="BM478" s="77"/>
      <c r="BN478" s="77"/>
      <c r="BO478" s="77"/>
    </row>
    <row r="479" spans="1:67" ht="11.2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77"/>
      <c r="V479" s="77"/>
      <c r="W479" s="77"/>
      <c r="X479" s="77"/>
      <c r="Y479" s="77"/>
      <c r="Z479" s="77"/>
      <c r="AA479" s="77"/>
      <c r="AB479" s="77"/>
      <c r="AC479" s="77"/>
      <c r="AD479" s="77"/>
      <c r="AE479" s="77"/>
      <c r="AF479" s="77"/>
      <c r="AG479" s="77"/>
      <c r="AH479" s="12"/>
      <c r="AI479" s="77"/>
      <c r="AJ479" s="77"/>
      <c r="AK479" s="12"/>
      <c r="AL479" s="12"/>
      <c r="AM479" s="12"/>
      <c r="AN479" s="12"/>
      <c r="AO479" s="12"/>
      <c r="AP479" s="12"/>
      <c r="AQ479" s="12"/>
      <c r="AR479" s="12"/>
      <c r="AS479" s="77"/>
      <c r="AT479" s="77"/>
      <c r="AU479" s="77"/>
      <c r="AV479" s="77"/>
      <c r="AW479" s="77"/>
      <c r="AX479" s="77"/>
      <c r="AY479" s="77"/>
      <c r="AZ479" s="77"/>
      <c r="BA479" s="77"/>
      <c r="BB479" s="77"/>
      <c r="BC479" s="77"/>
      <c r="BD479" s="77"/>
      <c r="BE479" s="77"/>
      <c r="BF479" s="77"/>
      <c r="BG479" s="77"/>
      <c r="BH479" s="77"/>
      <c r="BI479" s="77"/>
      <c r="BJ479" s="77"/>
      <c r="BK479" s="77"/>
      <c r="BL479" s="77"/>
      <c r="BM479" s="77"/>
      <c r="BN479" s="77"/>
      <c r="BO479" s="77"/>
    </row>
    <row r="480" spans="1:67" ht="11.2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77"/>
      <c r="V480" s="77"/>
      <c r="W480" s="77"/>
      <c r="X480" s="77"/>
      <c r="Y480" s="77"/>
      <c r="Z480" s="77"/>
      <c r="AA480" s="77"/>
      <c r="AB480" s="77"/>
      <c r="AC480" s="77"/>
      <c r="AD480" s="77"/>
      <c r="AE480" s="77"/>
      <c r="AF480" s="77"/>
      <c r="AG480" s="77"/>
      <c r="AH480" s="12"/>
      <c r="AI480" s="77"/>
      <c r="AJ480" s="77"/>
      <c r="AK480" s="12"/>
      <c r="AL480" s="12"/>
      <c r="AM480" s="12"/>
      <c r="AN480" s="12"/>
      <c r="AO480" s="12"/>
      <c r="AP480" s="12"/>
      <c r="AQ480" s="12"/>
      <c r="AR480" s="12"/>
      <c r="AS480" s="77"/>
      <c r="AT480" s="77"/>
      <c r="AU480" s="77"/>
      <c r="AV480" s="77"/>
      <c r="AW480" s="77"/>
      <c r="AX480" s="77"/>
      <c r="AY480" s="77"/>
      <c r="AZ480" s="77"/>
      <c r="BA480" s="77"/>
      <c r="BB480" s="77"/>
      <c r="BC480" s="77"/>
      <c r="BD480" s="77"/>
      <c r="BE480" s="77"/>
      <c r="BF480" s="77"/>
      <c r="BG480" s="77"/>
      <c r="BH480" s="77"/>
      <c r="BI480" s="77"/>
      <c r="BJ480" s="77"/>
      <c r="BK480" s="77"/>
      <c r="BL480" s="77"/>
      <c r="BM480" s="77"/>
      <c r="BN480" s="77"/>
      <c r="BO480" s="77"/>
    </row>
    <row r="481" spans="1:67" ht="11.2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77"/>
      <c r="V481" s="77"/>
      <c r="W481" s="77"/>
      <c r="X481" s="77"/>
      <c r="Y481" s="77"/>
      <c r="Z481" s="77"/>
      <c r="AA481" s="77"/>
      <c r="AB481" s="77"/>
      <c r="AC481" s="77"/>
      <c r="AD481" s="77"/>
      <c r="AE481" s="77"/>
      <c r="AF481" s="77"/>
      <c r="AG481" s="77"/>
      <c r="AH481" s="12"/>
      <c r="AI481" s="77"/>
      <c r="AJ481" s="77"/>
      <c r="AK481" s="12"/>
      <c r="AL481" s="12"/>
      <c r="AM481" s="12"/>
      <c r="AN481" s="12"/>
      <c r="AO481" s="12"/>
      <c r="AP481" s="12"/>
      <c r="AQ481" s="12"/>
      <c r="AR481" s="12"/>
      <c r="AS481" s="77"/>
      <c r="AT481" s="77"/>
      <c r="AU481" s="77"/>
      <c r="AV481" s="77"/>
      <c r="AW481" s="77"/>
      <c r="AX481" s="77"/>
      <c r="AY481" s="77"/>
      <c r="AZ481" s="77"/>
      <c r="BA481" s="77"/>
      <c r="BB481" s="77"/>
      <c r="BC481" s="77"/>
      <c r="BD481" s="77"/>
      <c r="BE481" s="77"/>
      <c r="BF481" s="77"/>
      <c r="BG481" s="77"/>
      <c r="BH481" s="77"/>
      <c r="BI481" s="77"/>
      <c r="BJ481" s="77"/>
      <c r="BK481" s="77"/>
      <c r="BL481" s="77"/>
      <c r="BM481" s="77"/>
      <c r="BN481" s="77"/>
      <c r="BO481" s="77"/>
    </row>
    <row r="482" spans="1:67" ht="11.2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77"/>
      <c r="V482" s="77"/>
      <c r="W482" s="77"/>
      <c r="X482" s="77"/>
      <c r="Y482" s="77"/>
      <c r="Z482" s="77"/>
      <c r="AA482" s="77"/>
      <c r="AB482" s="77"/>
      <c r="AC482" s="77"/>
      <c r="AD482" s="77"/>
      <c r="AE482" s="77"/>
      <c r="AF482" s="77"/>
      <c r="AG482" s="77"/>
      <c r="AH482" s="12"/>
      <c r="AI482" s="77"/>
      <c r="AJ482" s="77"/>
      <c r="AK482" s="12"/>
      <c r="AL482" s="12"/>
      <c r="AM482" s="12"/>
      <c r="AN482" s="12"/>
      <c r="AO482" s="12"/>
      <c r="AP482" s="12"/>
      <c r="AQ482" s="12"/>
      <c r="AR482" s="12"/>
      <c r="AS482" s="77"/>
      <c r="AT482" s="77"/>
      <c r="AU482" s="77"/>
      <c r="AV482" s="77"/>
      <c r="AW482" s="77"/>
      <c r="AX482" s="77"/>
      <c r="AY482" s="77"/>
      <c r="AZ482" s="77"/>
      <c r="BA482" s="77"/>
      <c r="BB482" s="77"/>
      <c r="BC482" s="77"/>
      <c r="BD482" s="77"/>
      <c r="BE482" s="77"/>
      <c r="BF482" s="77"/>
      <c r="BG482" s="77"/>
      <c r="BH482" s="77"/>
      <c r="BI482" s="77"/>
      <c r="BJ482" s="77"/>
      <c r="BK482" s="77"/>
      <c r="BL482" s="77"/>
      <c r="BM482" s="77"/>
      <c r="BN482" s="77"/>
      <c r="BO482" s="77"/>
    </row>
    <row r="483" spans="1:67" ht="11.2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77"/>
      <c r="V483" s="77"/>
      <c r="W483" s="77"/>
      <c r="X483" s="77"/>
      <c r="Y483" s="77"/>
      <c r="Z483" s="77"/>
      <c r="AA483" s="77"/>
      <c r="AB483" s="77"/>
      <c r="AC483" s="77"/>
      <c r="AD483" s="77"/>
      <c r="AE483" s="77"/>
      <c r="AF483" s="77"/>
      <c r="AG483" s="77"/>
      <c r="AH483" s="12"/>
      <c r="AI483" s="77"/>
      <c r="AJ483" s="77"/>
      <c r="AK483" s="12"/>
      <c r="AL483" s="12"/>
      <c r="AM483" s="12"/>
      <c r="AN483" s="12"/>
      <c r="AO483" s="12"/>
      <c r="AP483" s="12"/>
      <c r="AQ483" s="12"/>
      <c r="AR483" s="12"/>
      <c r="AS483" s="77"/>
      <c r="AT483" s="77"/>
      <c r="AU483" s="77"/>
      <c r="AV483" s="77"/>
      <c r="AW483" s="77"/>
      <c r="AX483" s="77"/>
      <c r="AY483" s="77"/>
      <c r="AZ483" s="77"/>
      <c r="BA483" s="77"/>
      <c r="BB483" s="77"/>
      <c r="BC483" s="77"/>
      <c r="BD483" s="77"/>
      <c r="BE483" s="77"/>
      <c r="BF483" s="77"/>
      <c r="BG483" s="77"/>
      <c r="BH483" s="77"/>
      <c r="BI483" s="77"/>
      <c r="BJ483" s="77"/>
      <c r="BK483" s="77"/>
      <c r="BL483" s="77"/>
      <c r="BM483" s="77"/>
      <c r="BN483" s="77"/>
      <c r="BO483" s="77"/>
    </row>
    <row r="484" spans="1:67" ht="11.2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77"/>
      <c r="V484" s="77"/>
      <c r="W484" s="77"/>
      <c r="X484" s="77"/>
      <c r="Y484" s="77"/>
      <c r="Z484" s="77"/>
      <c r="AA484" s="77"/>
      <c r="AB484" s="77"/>
      <c r="AC484" s="77"/>
      <c r="AD484" s="77"/>
      <c r="AE484" s="77"/>
      <c r="AF484" s="77"/>
      <c r="AG484" s="77"/>
      <c r="AH484" s="12"/>
      <c r="AI484" s="77"/>
      <c r="AJ484" s="77"/>
      <c r="AK484" s="12"/>
      <c r="AL484" s="12"/>
      <c r="AM484" s="12"/>
      <c r="AN484" s="12"/>
      <c r="AO484" s="12"/>
      <c r="AP484" s="12"/>
      <c r="AQ484" s="12"/>
      <c r="AR484" s="12"/>
      <c r="AS484" s="77"/>
      <c r="AT484" s="77"/>
      <c r="AU484" s="77"/>
      <c r="AV484" s="77"/>
      <c r="AW484" s="77"/>
      <c r="AX484" s="77"/>
      <c r="AY484" s="77"/>
      <c r="AZ484" s="77"/>
      <c r="BA484" s="77"/>
      <c r="BB484" s="77"/>
      <c r="BC484" s="77"/>
      <c r="BD484" s="77"/>
      <c r="BE484" s="77"/>
      <c r="BF484" s="77"/>
      <c r="BG484" s="77"/>
      <c r="BH484" s="77"/>
      <c r="BI484" s="77"/>
      <c r="BJ484" s="77"/>
      <c r="BK484" s="77"/>
      <c r="BL484" s="77"/>
      <c r="BM484" s="77"/>
      <c r="BN484" s="77"/>
      <c r="BO484" s="77"/>
    </row>
    <row r="485" spans="1:67" ht="11.2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77"/>
      <c r="V485" s="77"/>
      <c r="W485" s="77"/>
      <c r="X485" s="77"/>
      <c r="Y485" s="77"/>
      <c r="Z485" s="77"/>
      <c r="AA485" s="77"/>
      <c r="AB485" s="77"/>
      <c r="AC485" s="77"/>
      <c r="AD485" s="77"/>
      <c r="AE485" s="77"/>
      <c r="AF485" s="77"/>
      <c r="AG485" s="77"/>
      <c r="AH485" s="12"/>
      <c r="AI485" s="77"/>
      <c r="AJ485" s="77"/>
      <c r="AK485" s="12"/>
      <c r="AL485" s="12"/>
      <c r="AM485" s="12"/>
      <c r="AN485" s="12"/>
      <c r="AO485" s="12"/>
      <c r="AP485" s="12"/>
      <c r="AQ485" s="12"/>
      <c r="AR485" s="12"/>
      <c r="AS485" s="77"/>
      <c r="AT485" s="77"/>
      <c r="AU485" s="77"/>
      <c r="AV485" s="77"/>
      <c r="AW485" s="77"/>
      <c r="AX485" s="77"/>
      <c r="AY485" s="77"/>
      <c r="AZ485" s="77"/>
      <c r="BA485" s="77"/>
      <c r="BB485" s="77"/>
      <c r="BC485" s="77"/>
      <c r="BD485" s="77"/>
      <c r="BE485" s="77"/>
      <c r="BF485" s="77"/>
      <c r="BG485" s="77"/>
      <c r="BH485" s="77"/>
      <c r="BI485" s="77"/>
      <c r="BJ485" s="77"/>
      <c r="BK485" s="77"/>
      <c r="BL485" s="77"/>
      <c r="BM485" s="77"/>
      <c r="BN485" s="77"/>
      <c r="BO485" s="77"/>
    </row>
    <row r="486" spans="1:67" ht="11.2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77"/>
      <c r="V486" s="77"/>
      <c r="W486" s="77"/>
      <c r="X486" s="77"/>
      <c r="Y486" s="77"/>
      <c r="Z486" s="77"/>
      <c r="AA486" s="77"/>
      <c r="AB486" s="77"/>
      <c r="AC486" s="77"/>
      <c r="AD486" s="77"/>
      <c r="AE486" s="77"/>
      <c r="AF486" s="77"/>
      <c r="AG486" s="77"/>
      <c r="AH486" s="12"/>
      <c r="AI486" s="77"/>
      <c r="AJ486" s="77"/>
      <c r="AK486" s="12"/>
      <c r="AL486" s="12"/>
      <c r="AM486" s="12"/>
      <c r="AN486" s="12"/>
      <c r="AO486" s="12"/>
      <c r="AP486" s="12"/>
      <c r="AQ486" s="12"/>
      <c r="AR486" s="12"/>
      <c r="AS486" s="77"/>
      <c r="AT486" s="77"/>
      <c r="AU486" s="77"/>
      <c r="AV486" s="77"/>
      <c r="AW486" s="77"/>
      <c r="AX486" s="77"/>
      <c r="AY486" s="77"/>
      <c r="AZ486" s="77"/>
      <c r="BA486" s="77"/>
      <c r="BB486" s="77"/>
      <c r="BC486" s="77"/>
      <c r="BD486" s="77"/>
      <c r="BE486" s="77"/>
      <c r="BF486" s="77"/>
      <c r="BG486" s="77"/>
      <c r="BH486" s="77"/>
      <c r="BI486" s="77"/>
      <c r="BJ486" s="77"/>
      <c r="BK486" s="77"/>
      <c r="BL486" s="77"/>
      <c r="BM486" s="77"/>
      <c r="BN486" s="77"/>
      <c r="BO486" s="77"/>
    </row>
    <row r="487" spans="1:67" ht="11.2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77"/>
      <c r="V487" s="77"/>
      <c r="W487" s="77"/>
      <c r="X487" s="77"/>
      <c r="Y487" s="77"/>
      <c r="Z487" s="77"/>
      <c r="AA487" s="77"/>
      <c r="AB487" s="77"/>
      <c r="AC487" s="77"/>
      <c r="AD487" s="77"/>
      <c r="AE487" s="77"/>
      <c r="AF487" s="77"/>
      <c r="AG487" s="77"/>
      <c r="AH487" s="12"/>
      <c r="AI487" s="77"/>
      <c r="AJ487" s="77"/>
      <c r="AK487" s="12"/>
      <c r="AL487" s="12"/>
      <c r="AM487" s="12"/>
      <c r="AN487" s="12"/>
      <c r="AO487" s="12"/>
      <c r="AP487" s="12"/>
      <c r="AQ487" s="12"/>
      <c r="AR487" s="12"/>
      <c r="AS487" s="77"/>
      <c r="AT487" s="77"/>
      <c r="AU487" s="77"/>
      <c r="AV487" s="77"/>
      <c r="AW487" s="77"/>
      <c r="AX487" s="77"/>
      <c r="AY487" s="77"/>
      <c r="AZ487" s="77"/>
      <c r="BA487" s="77"/>
      <c r="BB487" s="77"/>
      <c r="BC487" s="77"/>
      <c r="BD487" s="77"/>
      <c r="BE487" s="77"/>
      <c r="BF487" s="77"/>
      <c r="BG487" s="77"/>
      <c r="BH487" s="77"/>
      <c r="BI487" s="77"/>
      <c r="BJ487" s="77"/>
      <c r="BK487" s="77"/>
      <c r="BL487" s="77"/>
      <c r="BM487" s="77"/>
      <c r="BN487" s="77"/>
      <c r="BO487" s="77"/>
    </row>
    <row r="488" spans="1:67" ht="11.2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77"/>
      <c r="V488" s="77"/>
      <c r="W488" s="77"/>
      <c r="X488" s="77"/>
      <c r="Y488" s="77"/>
      <c r="Z488" s="77"/>
      <c r="AA488" s="77"/>
      <c r="AB488" s="77"/>
      <c r="AC488" s="77"/>
      <c r="AD488" s="77"/>
      <c r="AE488" s="77"/>
      <c r="AF488" s="77"/>
      <c r="AG488" s="77"/>
      <c r="AH488" s="12"/>
      <c r="AI488" s="77"/>
      <c r="AJ488" s="77"/>
      <c r="AK488" s="12"/>
      <c r="AL488" s="12"/>
      <c r="AM488" s="12"/>
      <c r="AN488" s="12"/>
      <c r="AO488" s="12"/>
      <c r="AP488" s="12"/>
      <c r="AQ488" s="12"/>
      <c r="AR488" s="12"/>
      <c r="AS488" s="77"/>
      <c r="AT488" s="77"/>
      <c r="AU488" s="77"/>
      <c r="AV488" s="77"/>
      <c r="AW488" s="77"/>
      <c r="AX488" s="77"/>
      <c r="AY488" s="77"/>
      <c r="AZ488" s="77"/>
      <c r="BA488" s="77"/>
      <c r="BB488" s="77"/>
      <c r="BC488" s="77"/>
      <c r="BD488" s="77"/>
      <c r="BE488" s="77"/>
      <c r="BF488" s="77"/>
      <c r="BG488" s="77"/>
      <c r="BH488" s="77"/>
      <c r="BI488" s="77"/>
      <c r="BJ488" s="77"/>
      <c r="BK488" s="77"/>
      <c r="BL488" s="77"/>
      <c r="BM488" s="77"/>
      <c r="BN488" s="77"/>
      <c r="BO488" s="77"/>
    </row>
    <row r="489" spans="1:67" ht="11.2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77"/>
      <c r="V489" s="77"/>
      <c r="W489" s="77"/>
      <c r="X489" s="77"/>
      <c r="Y489" s="77"/>
      <c r="Z489" s="77"/>
      <c r="AA489" s="77"/>
      <c r="AB489" s="77"/>
      <c r="AC489" s="77"/>
      <c r="AD489" s="77"/>
      <c r="AE489" s="77"/>
      <c r="AF489" s="77"/>
      <c r="AG489" s="77"/>
      <c r="AH489" s="12"/>
      <c r="AI489" s="77"/>
      <c r="AJ489" s="77"/>
      <c r="AK489" s="12"/>
      <c r="AL489" s="12"/>
      <c r="AM489" s="12"/>
      <c r="AN489" s="12"/>
      <c r="AO489" s="12"/>
      <c r="AP489" s="12"/>
      <c r="AQ489" s="12"/>
      <c r="AR489" s="12"/>
      <c r="AS489" s="77"/>
      <c r="AT489" s="77"/>
      <c r="AU489" s="77"/>
      <c r="AV489" s="77"/>
      <c r="AW489" s="77"/>
      <c r="AX489" s="77"/>
      <c r="AY489" s="77"/>
      <c r="AZ489" s="77"/>
      <c r="BA489" s="77"/>
      <c r="BB489" s="77"/>
      <c r="BC489" s="77"/>
      <c r="BD489" s="77"/>
      <c r="BE489" s="77"/>
      <c r="BF489" s="77"/>
      <c r="BG489" s="77"/>
      <c r="BH489" s="77"/>
      <c r="BI489" s="77"/>
      <c r="BJ489" s="77"/>
      <c r="BK489" s="77"/>
      <c r="BL489" s="77"/>
      <c r="BM489" s="77"/>
      <c r="BN489" s="77"/>
      <c r="BO489" s="77"/>
    </row>
    <row r="490" spans="1:67" ht="11.2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77"/>
      <c r="V490" s="77"/>
      <c r="W490" s="77"/>
      <c r="X490" s="77"/>
      <c r="Y490" s="77"/>
      <c r="Z490" s="77"/>
      <c r="AA490" s="77"/>
      <c r="AB490" s="77"/>
      <c r="AC490" s="77"/>
      <c r="AD490" s="77"/>
      <c r="AE490" s="77"/>
      <c r="AF490" s="77"/>
      <c r="AG490" s="77"/>
      <c r="AH490" s="12"/>
      <c r="AI490" s="77"/>
      <c r="AJ490" s="77"/>
      <c r="AK490" s="12"/>
      <c r="AL490" s="12"/>
      <c r="AM490" s="12"/>
      <c r="AN490" s="12"/>
      <c r="AO490" s="12"/>
      <c r="AP490" s="12"/>
      <c r="AQ490" s="12"/>
      <c r="AR490" s="12"/>
      <c r="AS490" s="77"/>
      <c r="AT490" s="77"/>
      <c r="AU490" s="77"/>
      <c r="AV490" s="77"/>
      <c r="AW490" s="77"/>
      <c r="AX490" s="77"/>
      <c r="AY490" s="77"/>
      <c r="AZ490" s="77"/>
      <c r="BA490" s="77"/>
      <c r="BB490" s="77"/>
      <c r="BC490" s="77"/>
      <c r="BD490" s="77"/>
      <c r="BE490" s="77"/>
      <c r="BF490" s="77"/>
      <c r="BG490" s="77"/>
      <c r="BH490" s="77"/>
      <c r="BI490" s="77"/>
      <c r="BJ490" s="77"/>
      <c r="BK490" s="77"/>
      <c r="BL490" s="77"/>
      <c r="BM490" s="77"/>
      <c r="BN490" s="77"/>
      <c r="BO490" s="77"/>
    </row>
    <row r="491" spans="1:67" ht="11.2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77"/>
      <c r="V491" s="77"/>
      <c r="W491" s="77"/>
      <c r="X491" s="77"/>
      <c r="Y491" s="77"/>
      <c r="Z491" s="77"/>
      <c r="AA491" s="77"/>
      <c r="AB491" s="77"/>
      <c r="AC491" s="77"/>
      <c r="AD491" s="77"/>
      <c r="AE491" s="77"/>
      <c r="AF491" s="77"/>
      <c r="AG491" s="77"/>
      <c r="AH491" s="12"/>
      <c r="AI491" s="77"/>
      <c r="AJ491" s="77"/>
      <c r="AK491" s="12"/>
      <c r="AL491" s="12"/>
      <c r="AM491" s="12"/>
      <c r="AN491" s="12"/>
      <c r="AO491" s="12"/>
      <c r="AP491" s="12"/>
      <c r="AQ491" s="12"/>
      <c r="AR491" s="12"/>
      <c r="AS491" s="77"/>
      <c r="AT491" s="77"/>
      <c r="AU491" s="77"/>
      <c r="AV491" s="77"/>
      <c r="AW491" s="77"/>
      <c r="AX491" s="77"/>
      <c r="AY491" s="77"/>
      <c r="AZ491" s="77"/>
      <c r="BA491" s="77"/>
      <c r="BB491" s="77"/>
      <c r="BC491" s="77"/>
      <c r="BD491" s="77"/>
      <c r="BE491" s="77"/>
      <c r="BF491" s="77"/>
      <c r="BG491" s="77"/>
      <c r="BH491" s="77"/>
      <c r="BI491" s="77"/>
      <c r="BJ491" s="77"/>
      <c r="BK491" s="77"/>
      <c r="BL491" s="77"/>
      <c r="BM491" s="77"/>
      <c r="BN491" s="77"/>
      <c r="BO491" s="77"/>
    </row>
    <row r="492" spans="1:67" ht="11.2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77"/>
      <c r="V492" s="77"/>
      <c r="W492" s="77"/>
      <c r="X492" s="77"/>
      <c r="Y492" s="77"/>
      <c r="Z492" s="77"/>
      <c r="AA492" s="77"/>
      <c r="AB492" s="77"/>
      <c r="AC492" s="77"/>
      <c r="AD492" s="77"/>
      <c r="AE492" s="77"/>
      <c r="AF492" s="77"/>
      <c r="AG492" s="77"/>
      <c r="AH492" s="12"/>
      <c r="AI492" s="77"/>
      <c r="AJ492" s="77"/>
      <c r="AK492" s="12"/>
      <c r="AL492" s="12"/>
      <c r="AM492" s="12"/>
      <c r="AN492" s="12"/>
      <c r="AO492" s="12"/>
      <c r="AP492" s="12"/>
      <c r="AQ492" s="12"/>
      <c r="AR492" s="12"/>
      <c r="AS492" s="77"/>
      <c r="AT492" s="77"/>
      <c r="AU492" s="77"/>
      <c r="AV492" s="77"/>
      <c r="AW492" s="77"/>
      <c r="AX492" s="77"/>
      <c r="AY492" s="77"/>
      <c r="AZ492" s="77"/>
      <c r="BA492" s="77"/>
      <c r="BB492" s="77"/>
      <c r="BC492" s="77"/>
      <c r="BD492" s="77"/>
      <c r="BE492" s="77"/>
      <c r="BF492" s="77"/>
      <c r="BG492" s="77"/>
      <c r="BH492" s="77"/>
      <c r="BI492" s="77"/>
      <c r="BJ492" s="77"/>
      <c r="BK492" s="77"/>
      <c r="BL492" s="77"/>
      <c r="BM492" s="77"/>
      <c r="BN492" s="77"/>
      <c r="BO492" s="77"/>
    </row>
    <row r="493" spans="1:67" ht="11.2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77"/>
      <c r="V493" s="77"/>
      <c r="W493" s="77"/>
      <c r="X493" s="77"/>
      <c r="Y493" s="77"/>
      <c r="Z493" s="77"/>
      <c r="AA493" s="77"/>
      <c r="AB493" s="77"/>
      <c r="AC493" s="77"/>
      <c r="AD493" s="77"/>
      <c r="AE493" s="77"/>
      <c r="AF493" s="77"/>
      <c r="AG493" s="77"/>
      <c r="AH493" s="12"/>
      <c r="AI493" s="77"/>
      <c r="AJ493" s="77"/>
      <c r="AK493" s="12"/>
      <c r="AL493" s="12"/>
      <c r="AM493" s="12"/>
      <c r="AN493" s="12"/>
      <c r="AO493" s="12"/>
      <c r="AP493" s="12"/>
      <c r="AQ493" s="12"/>
      <c r="AR493" s="12"/>
      <c r="AS493" s="77"/>
      <c r="AT493" s="77"/>
      <c r="AU493" s="77"/>
      <c r="AV493" s="77"/>
      <c r="AW493" s="77"/>
      <c r="AX493" s="77"/>
      <c r="AY493" s="77"/>
      <c r="AZ493" s="77"/>
      <c r="BA493" s="77"/>
      <c r="BB493" s="77"/>
      <c r="BC493" s="77"/>
      <c r="BD493" s="77"/>
      <c r="BE493" s="77"/>
      <c r="BF493" s="77"/>
      <c r="BG493" s="77"/>
      <c r="BH493" s="77"/>
      <c r="BI493" s="77"/>
      <c r="BJ493" s="77"/>
      <c r="BK493" s="77"/>
      <c r="BL493" s="77"/>
      <c r="BM493" s="77"/>
      <c r="BN493" s="77"/>
      <c r="BO493" s="77"/>
    </row>
    <row r="494" spans="1:67" ht="11.2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77"/>
      <c r="V494" s="77"/>
      <c r="W494" s="77"/>
      <c r="X494" s="77"/>
      <c r="Y494" s="77"/>
      <c r="Z494" s="77"/>
      <c r="AA494" s="77"/>
      <c r="AB494" s="77"/>
      <c r="AC494" s="77"/>
      <c r="AD494" s="77"/>
      <c r="AE494" s="77"/>
      <c r="AF494" s="77"/>
      <c r="AG494" s="77"/>
      <c r="AH494" s="12"/>
      <c r="AI494" s="77"/>
      <c r="AJ494" s="77"/>
      <c r="AK494" s="12"/>
      <c r="AL494" s="12"/>
      <c r="AM494" s="12"/>
      <c r="AN494" s="12"/>
      <c r="AO494" s="12"/>
      <c r="AP494" s="12"/>
      <c r="AQ494" s="12"/>
      <c r="AR494" s="12"/>
      <c r="AS494" s="77"/>
      <c r="AT494" s="77"/>
      <c r="AU494" s="77"/>
      <c r="AV494" s="77"/>
      <c r="AW494" s="77"/>
      <c r="AX494" s="77"/>
      <c r="AY494" s="77"/>
      <c r="AZ494" s="77"/>
      <c r="BA494" s="77"/>
      <c r="BB494" s="77"/>
      <c r="BC494" s="77"/>
      <c r="BD494" s="77"/>
      <c r="BE494" s="77"/>
      <c r="BF494" s="77"/>
      <c r="BG494" s="77"/>
      <c r="BH494" s="77"/>
      <c r="BI494" s="77"/>
      <c r="BJ494" s="77"/>
      <c r="BK494" s="77"/>
      <c r="BL494" s="77"/>
      <c r="BM494" s="77"/>
      <c r="BN494" s="77"/>
      <c r="BO494" s="77"/>
    </row>
    <row r="495" spans="1:67" ht="11.2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77"/>
      <c r="V495" s="77"/>
      <c r="W495" s="77"/>
      <c r="X495" s="77"/>
      <c r="Y495" s="77"/>
      <c r="Z495" s="77"/>
      <c r="AA495" s="77"/>
      <c r="AB495" s="77"/>
      <c r="AC495" s="77"/>
      <c r="AD495" s="77"/>
      <c r="AE495" s="77"/>
      <c r="AF495" s="77"/>
      <c r="AG495" s="77"/>
      <c r="AH495" s="12"/>
      <c r="AI495" s="77"/>
      <c r="AJ495" s="77"/>
      <c r="AK495" s="12"/>
      <c r="AL495" s="12"/>
      <c r="AM495" s="12"/>
      <c r="AN495" s="12"/>
      <c r="AO495" s="12"/>
      <c r="AP495" s="12"/>
      <c r="AQ495" s="12"/>
      <c r="AR495" s="12"/>
      <c r="AS495" s="77"/>
      <c r="AT495" s="77"/>
      <c r="AU495" s="77"/>
      <c r="AV495" s="77"/>
      <c r="AW495" s="77"/>
      <c r="AX495" s="77"/>
      <c r="AY495" s="77"/>
      <c r="AZ495" s="77"/>
      <c r="BA495" s="77"/>
      <c r="BB495" s="77"/>
      <c r="BC495" s="77"/>
      <c r="BD495" s="77"/>
      <c r="BE495" s="77"/>
      <c r="BF495" s="77"/>
      <c r="BG495" s="77"/>
      <c r="BH495" s="77"/>
      <c r="BI495" s="77"/>
      <c r="BJ495" s="77"/>
      <c r="BK495" s="77"/>
      <c r="BL495" s="77"/>
      <c r="BM495" s="77"/>
      <c r="BN495" s="77"/>
      <c r="BO495" s="77"/>
    </row>
    <row r="496" spans="1:67" ht="11.2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77"/>
      <c r="V496" s="77"/>
      <c r="W496" s="77"/>
      <c r="X496" s="77"/>
      <c r="Y496" s="77"/>
      <c r="Z496" s="77"/>
      <c r="AA496" s="77"/>
      <c r="AB496" s="77"/>
      <c r="AC496" s="77"/>
      <c r="AD496" s="77"/>
      <c r="AE496" s="77"/>
      <c r="AF496" s="77"/>
      <c r="AG496" s="77"/>
      <c r="AH496" s="12"/>
      <c r="AI496" s="77"/>
      <c r="AJ496" s="77"/>
      <c r="AK496" s="12"/>
      <c r="AL496" s="12"/>
      <c r="AM496" s="12"/>
      <c r="AN496" s="12"/>
      <c r="AO496" s="12"/>
      <c r="AP496" s="12"/>
      <c r="AQ496" s="12"/>
      <c r="AR496" s="12"/>
      <c r="AS496" s="77"/>
      <c r="AT496" s="77"/>
      <c r="AU496" s="77"/>
      <c r="AV496" s="77"/>
      <c r="AW496" s="77"/>
      <c r="AX496" s="77"/>
      <c r="AY496" s="77"/>
      <c r="AZ496" s="77"/>
      <c r="BA496" s="77"/>
      <c r="BB496" s="77"/>
      <c r="BC496" s="77"/>
      <c r="BD496" s="77"/>
      <c r="BE496" s="77"/>
      <c r="BF496" s="77"/>
      <c r="BG496" s="77"/>
      <c r="BH496" s="77"/>
      <c r="BI496" s="77"/>
      <c r="BJ496" s="77"/>
      <c r="BK496" s="77"/>
      <c r="BL496" s="77"/>
      <c r="BM496" s="77"/>
      <c r="BN496" s="77"/>
      <c r="BO496" s="77"/>
    </row>
    <row r="497" spans="1:67" ht="11.2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77"/>
      <c r="V497" s="77"/>
      <c r="W497" s="77"/>
      <c r="X497" s="77"/>
      <c r="Y497" s="77"/>
      <c r="Z497" s="77"/>
      <c r="AA497" s="77"/>
      <c r="AB497" s="77"/>
      <c r="AC497" s="77"/>
      <c r="AD497" s="77"/>
      <c r="AE497" s="77"/>
      <c r="AF497" s="77"/>
      <c r="AG497" s="77"/>
      <c r="AH497" s="12"/>
      <c r="AI497" s="77"/>
      <c r="AJ497" s="77"/>
      <c r="AK497" s="12"/>
      <c r="AL497" s="12"/>
      <c r="AM497" s="12"/>
      <c r="AN497" s="12"/>
      <c r="AO497" s="12"/>
      <c r="AP497" s="12"/>
      <c r="AQ497" s="12"/>
      <c r="AR497" s="12"/>
      <c r="AS497" s="77"/>
      <c r="AT497" s="77"/>
      <c r="AU497" s="77"/>
      <c r="AV497" s="77"/>
      <c r="AW497" s="77"/>
      <c r="AX497" s="77"/>
      <c r="AY497" s="77"/>
      <c r="AZ497" s="77"/>
      <c r="BA497" s="77"/>
      <c r="BB497" s="77"/>
      <c r="BC497" s="77"/>
      <c r="BD497" s="77"/>
      <c r="BE497" s="77"/>
      <c r="BF497" s="77"/>
      <c r="BG497" s="77"/>
      <c r="BH497" s="77"/>
      <c r="BI497" s="77"/>
      <c r="BJ497" s="77"/>
      <c r="BK497" s="77"/>
      <c r="BL497" s="77"/>
      <c r="BM497" s="77"/>
      <c r="BN497" s="77"/>
      <c r="BO497" s="77"/>
    </row>
    <row r="498" spans="1:67" ht="11.2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77"/>
      <c r="V498" s="77"/>
      <c r="W498" s="77"/>
      <c r="X498" s="77"/>
      <c r="Y498" s="77"/>
      <c r="Z498" s="77"/>
      <c r="AA498" s="77"/>
      <c r="AB498" s="77"/>
      <c r="AC498" s="77"/>
      <c r="AD498" s="77"/>
      <c r="AE498" s="77"/>
      <c r="AF498" s="77"/>
      <c r="AG498" s="77"/>
      <c r="AH498" s="12"/>
      <c r="AI498" s="77"/>
      <c r="AJ498" s="77"/>
      <c r="AK498" s="12"/>
      <c r="AL498" s="12"/>
      <c r="AM498" s="12"/>
      <c r="AN498" s="12"/>
      <c r="AO498" s="12"/>
      <c r="AP498" s="12"/>
      <c r="AQ498" s="12"/>
      <c r="AR498" s="12"/>
      <c r="AS498" s="77"/>
      <c r="AT498" s="77"/>
      <c r="AU498" s="77"/>
      <c r="AV498" s="77"/>
      <c r="AW498" s="77"/>
      <c r="AX498" s="77"/>
      <c r="AY498" s="77"/>
      <c r="AZ498" s="77"/>
      <c r="BA498" s="77"/>
      <c r="BB498" s="77"/>
      <c r="BC498" s="77"/>
      <c r="BD498" s="77"/>
      <c r="BE498" s="77"/>
      <c r="BF498" s="77"/>
      <c r="BG498" s="77"/>
      <c r="BH498" s="77"/>
      <c r="BI498" s="77"/>
      <c r="BJ498" s="77"/>
      <c r="BK498" s="77"/>
      <c r="BL498" s="77"/>
      <c r="BM498" s="77"/>
      <c r="BN498" s="77"/>
      <c r="BO498" s="77"/>
    </row>
    <row r="499" spans="1:67" ht="11.2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77"/>
      <c r="V499" s="77"/>
      <c r="W499" s="77"/>
      <c r="X499" s="77"/>
      <c r="Y499" s="77"/>
      <c r="Z499" s="77"/>
      <c r="AA499" s="77"/>
      <c r="AB499" s="77"/>
      <c r="AC499" s="77"/>
      <c r="AD499" s="77"/>
      <c r="AE499" s="77"/>
      <c r="AF499" s="77"/>
      <c r="AG499" s="77"/>
      <c r="AH499" s="12"/>
      <c r="AI499" s="77"/>
      <c r="AJ499" s="77"/>
      <c r="AK499" s="12"/>
      <c r="AL499" s="12"/>
      <c r="AM499" s="12"/>
      <c r="AN499" s="12"/>
      <c r="AO499" s="12"/>
      <c r="AP499" s="12"/>
      <c r="AQ499" s="12"/>
      <c r="AR499" s="12"/>
      <c r="AS499" s="77"/>
      <c r="AT499" s="77"/>
      <c r="AU499" s="77"/>
      <c r="AV499" s="77"/>
      <c r="AW499" s="77"/>
      <c r="AX499" s="77"/>
      <c r="AY499" s="77"/>
      <c r="AZ499" s="77"/>
      <c r="BA499" s="77"/>
      <c r="BB499" s="77"/>
      <c r="BC499" s="77"/>
      <c r="BD499" s="77"/>
      <c r="BE499" s="77"/>
      <c r="BF499" s="77"/>
      <c r="BG499" s="77"/>
      <c r="BH499" s="77"/>
      <c r="BI499" s="77"/>
      <c r="BJ499" s="77"/>
      <c r="BK499" s="77"/>
      <c r="BL499" s="77"/>
      <c r="BM499" s="77"/>
      <c r="BN499" s="77"/>
      <c r="BO499" s="77"/>
    </row>
    <row r="500" spans="1:67" ht="11.2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77"/>
      <c r="V500" s="77"/>
      <c r="W500" s="77"/>
      <c r="X500" s="77"/>
      <c r="Y500" s="77"/>
      <c r="Z500" s="77"/>
      <c r="AA500" s="77"/>
      <c r="AB500" s="77"/>
      <c r="AC500" s="77"/>
      <c r="AD500" s="77"/>
      <c r="AE500" s="77"/>
      <c r="AF500" s="77"/>
      <c r="AG500" s="77"/>
      <c r="AH500" s="12"/>
      <c r="AI500" s="77"/>
      <c r="AJ500" s="77"/>
      <c r="AK500" s="12"/>
      <c r="AL500" s="12"/>
      <c r="AM500" s="12"/>
      <c r="AN500" s="12"/>
      <c r="AO500" s="12"/>
      <c r="AP500" s="12"/>
      <c r="AQ500" s="12"/>
      <c r="AR500" s="12"/>
      <c r="AS500" s="77"/>
      <c r="AT500" s="77"/>
      <c r="AU500" s="77"/>
      <c r="AV500" s="77"/>
      <c r="AW500" s="77"/>
      <c r="AX500" s="77"/>
      <c r="AY500" s="77"/>
      <c r="AZ500" s="77"/>
      <c r="BA500" s="77"/>
      <c r="BB500" s="77"/>
      <c r="BC500" s="77"/>
      <c r="BD500" s="77"/>
      <c r="BE500" s="77"/>
      <c r="BF500" s="77"/>
      <c r="BG500" s="77"/>
      <c r="BH500" s="77"/>
      <c r="BI500" s="77"/>
      <c r="BJ500" s="77"/>
      <c r="BK500" s="77"/>
      <c r="BL500" s="77"/>
      <c r="BM500" s="77"/>
      <c r="BN500" s="77"/>
      <c r="BO500" s="77"/>
    </row>
    <row r="501" spans="1:67" ht="11.2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77"/>
      <c r="V501" s="77"/>
      <c r="W501" s="77"/>
      <c r="X501" s="77"/>
      <c r="Y501" s="77"/>
      <c r="Z501" s="77"/>
      <c r="AA501" s="77"/>
      <c r="AB501" s="77"/>
      <c r="AC501" s="77"/>
      <c r="AD501" s="77"/>
      <c r="AE501" s="77"/>
      <c r="AF501" s="77"/>
      <c r="AG501" s="77"/>
      <c r="AH501" s="12"/>
      <c r="AI501" s="77"/>
      <c r="AJ501" s="77"/>
      <c r="AK501" s="12"/>
      <c r="AL501" s="12"/>
      <c r="AM501" s="12"/>
      <c r="AN501" s="12"/>
      <c r="AO501" s="12"/>
      <c r="AP501" s="12"/>
      <c r="AQ501" s="12"/>
      <c r="AR501" s="12"/>
      <c r="AS501" s="77"/>
      <c r="AT501" s="77"/>
      <c r="AU501" s="77"/>
      <c r="AV501" s="77"/>
      <c r="AW501" s="77"/>
      <c r="AX501" s="77"/>
      <c r="AY501" s="77"/>
      <c r="AZ501" s="77"/>
      <c r="BA501" s="77"/>
      <c r="BB501" s="77"/>
      <c r="BC501" s="77"/>
      <c r="BD501" s="77"/>
      <c r="BE501" s="77"/>
      <c r="BF501" s="77"/>
      <c r="BG501" s="77"/>
      <c r="BH501" s="77"/>
      <c r="BI501" s="77"/>
      <c r="BJ501" s="77"/>
      <c r="BK501" s="77"/>
      <c r="BL501" s="77"/>
      <c r="BM501" s="77"/>
      <c r="BN501" s="77"/>
      <c r="BO501" s="77"/>
    </row>
    <row r="502" spans="1:67" ht="11.2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77"/>
      <c r="V502" s="77"/>
      <c r="W502" s="77"/>
      <c r="X502" s="77"/>
      <c r="Y502" s="77"/>
      <c r="Z502" s="77"/>
      <c r="AA502" s="77"/>
      <c r="AB502" s="77"/>
      <c r="AC502" s="77"/>
      <c r="AD502" s="77"/>
      <c r="AE502" s="77"/>
      <c r="AF502" s="77"/>
      <c r="AG502" s="77"/>
      <c r="AH502" s="12"/>
      <c r="AI502" s="77"/>
      <c r="AJ502" s="77"/>
      <c r="AK502" s="12"/>
      <c r="AL502" s="12"/>
      <c r="AM502" s="12"/>
      <c r="AN502" s="12"/>
      <c r="AO502" s="12"/>
      <c r="AP502" s="12"/>
      <c r="AQ502" s="12"/>
      <c r="AR502" s="12"/>
      <c r="AS502" s="77"/>
      <c r="AT502" s="77"/>
      <c r="AU502" s="77"/>
      <c r="AV502" s="77"/>
      <c r="AW502" s="77"/>
      <c r="AX502" s="77"/>
      <c r="AY502" s="77"/>
      <c r="AZ502" s="77"/>
      <c r="BA502" s="77"/>
      <c r="BB502" s="77"/>
      <c r="BC502" s="77"/>
      <c r="BD502" s="77"/>
      <c r="BE502" s="77"/>
      <c r="BF502" s="77"/>
      <c r="BG502" s="77"/>
      <c r="BH502" s="77"/>
      <c r="BI502" s="77"/>
      <c r="BJ502" s="77"/>
      <c r="BK502" s="77"/>
      <c r="BL502" s="77"/>
      <c r="BM502" s="77"/>
      <c r="BN502" s="77"/>
      <c r="BO502" s="77"/>
    </row>
    <row r="503" spans="1:67" ht="11.2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77"/>
      <c r="V503" s="77"/>
      <c r="W503" s="77"/>
      <c r="X503" s="77"/>
      <c r="Y503" s="77"/>
      <c r="Z503" s="77"/>
      <c r="AA503" s="77"/>
      <c r="AB503" s="77"/>
      <c r="AC503" s="77"/>
      <c r="AD503" s="77"/>
      <c r="AE503" s="77"/>
      <c r="AF503" s="77"/>
      <c r="AG503" s="77"/>
      <c r="AH503" s="12"/>
      <c r="AI503" s="77"/>
      <c r="AJ503" s="77"/>
      <c r="AK503" s="12"/>
      <c r="AL503" s="12"/>
      <c r="AM503" s="12"/>
      <c r="AN503" s="12"/>
      <c r="AO503" s="12"/>
      <c r="AP503" s="12"/>
      <c r="AQ503" s="12"/>
      <c r="AR503" s="12"/>
      <c r="AS503" s="77"/>
      <c r="AT503" s="77"/>
      <c r="AU503" s="77"/>
      <c r="AV503" s="77"/>
      <c r="AW503" s="77"/>
      <c r="AX503" s="77"/>
      <c r="AY503" s="77"/>
      <c r="AZ503" s="77"/>
      <c r="BA503" s="77"/>
      <c r="BB503" s="77"/>
      <c r="BC503" s="77"/>
      <c r="BD503" s="77"/>
      <c r="BE503" s="77"/>
      <c r="BF503" s="77"/>
      <c r="BG503" s="77"/>
      <c r="BH503" s="77"/>
      <c r="BI503" s="77"/>
      <c r="BJ503" s="77"/>
      <c r="BK503" s="77"/>
      <c r="BL503" s="77"/>
      <c r="BM503" s="77"/>
      <c r="BN503" s="77"/>
      <c r="BO503" s="77"/>
    </row>
    <row r="504" spans="1:67" ht="11.2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77"/>
      <c r="V504" s="77"/>
      <c r="W504" s="77"/>
      <c r="X504" s="77"/>
      <c r="Y504" s="77"/>
      <c r="Z504" s="77"/>
      <c r="AA504" s="77"/>
      <c r="AB504" s="77"/>
      <c r="AC504" s="77"/>
      <c r="AD504" s="77"/>
      <c r="AE504" s="77"/>
      <c r="AF504" s="77"/>
      <c r="AG504" s="77"/>
      <c r="AH504" s="12"/>
      <c r="AI504" s="77"/>
      <c r="AJ504" s="77"/>
      <c r="AK504" s="12"/>
      <c r="AL504" s="12"/>
      <c r="AM504" s="12"/>
      <c r="AN504" s="12"/>
      <c r="AO504" s="12"/>
      <c r="AP504" s="12"/>
      <c r="AQ504" s="12"/>
      <c r="AR504" s="12"/>
      <c r="AS504" s="77"/>
      <c r="AT504" s="77"/>
      <c r="AU504" s="77"/>
      <c r="AV504" s="77"/>
      <c r="AW504" s="77"/>
      <c r="AX504" s="77"/>
      <c r="AY504" s="77"/>
      <c r="AZ504" s="77"/>
      <c r="BA504" s="77"/>
      <c r="BB504" s="77"/>
      <c r="BC504" s="77"/>
      <c r="BD504" s="77"/>
      <c r="BE504" s="77"/>
      <c r="BF504" s="77"/>
      <c r="BG504" s="77"/>
      <c r="BH504" s="77"/>
      <c r="BI504" s="77"/>
      <c r="BJ504" s="77"/>
      <c r="BK504" s="77"/>
      <c r="BL504" s="77"/>
      <c r="BM504" s="77"/>
      <c r="BN504" s="77"/>
      <c r="BO504" s="77"/>
    </row>
    <row r="505" spans="1:67" ht="11.2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77"/>
      <c r="V505" s="77"/>
      <c r="W505" s="77"/>
      <c r="X505" s="77"/>
      <c r="Y505" s="77"/>
      <c r="Z505" s="77"/>
      <c r="AA505" s="77"/>
      <c r="AB505" s="77"/>
      <c r="AC505" s="77"/>
      <c r="AD505" s="77"/>
      <c r="AE505" s="77"/>
      <c r="AF505" s="77"/>
      <c r="AG505" s="77"/>
      <c r="AH505" s="12"/>
      <c r="AI505" s="77"/>
      <c r="AJ505" s="77"/>
      <c r="AK505" s="12"/>
      <c r="AL505" s="12"/>
      <c r="AM505" s="12"/>
      <c r="AN505" s="12"/>
      <c r="AO505" s="12"/>
      <c r="AP505" s="12"/>
      <c r="AQ505" s="12"/>
      <c r="AR505" s="12"/>
      <c r="AS505" s="77"/>
      <c r="AT505" s="77"/>
      <c r="AU505" s="77"/>
      <c r="AV505" s="77"/>
      <c r="AW505" s="77"/>
      <c r="AX505" s="77"/>
      <c r="AY505" s="77"/>
      <c r="AZ505" s="77"/>
      <c r="BA505" s="77"/>
      <c r="BB505" s="77"/>
      <c r="BC505" s="77"/>
      <c r="BD505" s="77"/>
      <c r="BE505" s="77"/>
      <c r="BF505" s="77"/>
      <c r="BG505" s="77"/>
      <c r="BH505" s="77"/>
      <c r="BI505" s="77"/>
      <c r="BJ505" s="77"/>
      <c r="BK505" s="77"/>
      <c r="BL505" s="77"/>
      <c r="BM505" s="77"/>
      <c r="BN505" s="77"/>
      <c r="BO505" s="77"/>
    </row>
    <row r="506" spans="1:67" ht="11.2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77"/>
      <c r="V506" s="77"/>
      <c r="W506" s="77"/>
      <c r="X506" s="77"/>
      <c r="Y506" s="77"/>
      <c r="Z506" s="77"/>
      <c r="AA506" s="77"/>
      <c r="AB506" s="77"/>
      <c r="AC506" s="77"/>
      <c r="AD506" s="77"/>
      <c r="AE506" s="77"/>
      <c r="AF506" s="77"/>
      <c r="AG506" s="77"/>
      <c r="AH506" s="12"/>
      <c r="AI506" s="77"/>
      <c r="AJ506" s="77"/>
      <c r="AK506" s="12"/>
      <c r="AL506" s="12"/>
      <c r="AM506" s="12"/>
      <c r="AN506" s="12"/>
      <c r="AO506" s="12"/>
      <c r="AP506" s="12"/>
      <c r="AQ506" s="12"/>
      <c r="AR506" s="12"/>
      <c r="AS506" s="77"/>
      <c r="AT506" s="77"/>
      <c r="AU506" s="77"/>
      <c r="AV506" s="77"/>
      <c r="AW506" s="77"/>
      <c r="AX506" s="77"/>
      <c r="AY506" s="77"/>
      <c r="AZ506" s="77"/>
      <c r="BA506" s="77"/>
      <c r="BB506" s="77"/>
      <c r="BC506" s="77"/>
      <c r="BD506" s="77"/>
      <c r="BE506" s="77"/>
      <c r="BF506" s="77"/>
      <c r="BG506" s="77"/>
      <c r="BH506" s="77"/>
      <c r="BI506" s="77"/>
      <c r="BJ506" s="77"/>
      <c r="BK506" s="77"/>
      <c r="BL506" s="77"/>
      <c r="BM506" s="77"/>
      <c r="BN506" s="77"/>
      <c r="BO506" s="77"/>
    </row>
    <row r="507" spans="1:67" ht="11.2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77"/>
      <c r="V507" s="77"/>
      <c r="W507" s="77"/>
      <c r="X507" s="77"/>
      <c r="Y507" s="77"/>
      <c r="Z507" s="77"/>
      <c r="AA507" s="77"/>
      <c r="AB507" s="77"/>
      <c r="AC507" s="77"/>
      <c r="AD507" s="77"/>
      <c r="AE507" s="77"/>
      <c r="AF507" s="77"/>
      <c r="AG507" s="77"/>
      <c r="AH507" s="12"/>
      <c r="AI507" s="77"/>
      <c r="AJ507" s="77"/>
      <c r="AK507" s="12"/>
      <c r="AL507" s="12"/>
      <c r="AM507" s="12"/>
      <c r="AN507" s="12"/>
      <c r="AO507" s="12"/>
      <c r="AP507" s="12"/>
      <c r="AQ507" s="12"/>
      <c r="AR507" s="12"/>
      <c r="AS507" s="77"/>
      <c r="AT507" s="77"/>
      <c r="AU507" s="77"/>
      <c r="AV507" s="77"/>
      <c r="AW507" s="77"/>
      <c r="AX507" s="77"/>
      <c r="AY507" s="77"/>
      <c r="AZ507" s="77"/>
      <c r="BA507" s="77"/>
      <c r="BB507" s="77"/>
      <c r="BC507" s="77"/>
      <c r="BD507" s="77"/>
      <c r="BE507" s="77"/>
      <c r="BF507" s="77"/>
      <c r="BG507" s="77"/>
      <c r="BH507" s="77"/>
      <c r="BI507" s="77"/>
      <c r="BJ507" s="77"/>
      <c r="BK507" s="77"/>
      <c r="BL507" s="77"/>
      <c r="BM507" s="77"/>
      <c r="BN507" s="77"/>
      <c r="BO507" s="77"/>
    </row>
    <row r="508" spans="1:67" ht="11.2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77"/>
      <c r="V508" s="77"/>
      <c r="W508" s="77"/>
      <c r="X508" s="77"/>
      <c r="Y508" s="77"/>
      <c r="Z508" s="77"/>
      <c r="AA508" s="77"/>
      <c r="AB508" s="77"/>
      <c r="AC508" s="77"/>
      <c r="AD508" s="77"/>
      <c r="AE508" s="77"/>
      <c r="AF508" s="77"/>
      <c r="AG508" s="77"/>
      <c r="AH508" s="12"/>
      <c r="AI508" s="77"/>
      <c r="AJ508" s="77"/>
      <c r="AK508" s="12"/>
      <c r="AL508" s="12"/>
      <c r="AM508" s="12"/>
      <c r="AN508" s="12"/>
      <c r="AO508" s="12"/>
      <c r="AP508" s="12"/>
      <c r="AQ508" s="12"/>
      <c r="AR508" s="12"/>
      <c r="AS508" s="77"/>
      <c r="AT508" s="77"/>
      <c r="AU508" s="77"/>
      <c r="AV508" s="77"/>
      <c r="AW508" s="77"/>
      <c r="AX508" s="77"/>
      <c r="AY508" s="77"/>
      <c r="AZ508" s="77"/>
      <c r="BA508" s="77"/>
      <c r="BB508" s="77"/>
      <c r="BC508" s="77"/>
      <c r="BD508" s="77"/>
      <c r="BE508" s="77"/>
      <c r="BF508" s="77"/>
      <c r="BG508" s="77"/>
      <c r="BH508" s="77"/>
      <c r="BI508" s="77"/>
      <c r="BJ508" s="77"/>
      <c r="BK508" s="77"/>
      <c r="BL508" s="77"/>
      <c r="BM508" s="77"/>
      <c r="BN508" s="77"/>
      <c r="BO508" s="77"/>
    </row>
    <row r="509" spans="1:67" ht="11.2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77"/>
      <c r="V509" s="77"/>
      <c r="W509" s="77"/>
      <c r="X509" s="77"/>
      <c r="Y509" s="77"/>
      <c r="Z509" s="77"/>
      <c r="AA509" s="77"/>
      <c r="AB509" s="77"/>
      <c r="AC509" s="77"/>
      <c r="AD509" s="77"/>
      <c r="AE509" s="77"/>
      <c r="AF509" s="77"/>
      <c r="AG509" s="77"/>
      <c r="AH509" s="12"/>
      <c r="AI509" s="77"/>
      <c r="AJ509" s="77"/>
      <c r="AK509" s="12"/>
      <c r="AL509" s="12"/>
      <c r="AM509" s="12"/>
      <c r="AN509" s="12"/>
      <c r="AO509" s="12"/>
      <c r="AP509" s="12"/>
      <c r="AQ509" s="12"/>
      <c r="AR509" s="12"/>
      <c r="AS509" s="77"/>
      <c r="AT509" s="77"/>
      <c r="AU509" s="77"/>
      <c r="AV509" s="77"/>
      <c r="AW509" s="77"/>
      <c r="AX509" s="77"/>
      <c r="AY509" s="77"/>
      <c r="AZ509" s="77"/>
      <c r="BA509" s="77"/>
      <c r="BB509" s="77"/>
      <c r="BC509" s="77"/>
      <c r="BD509" s="77"/>
      <c r="BE509" s="77"/>
      <c r="BF509" s="77"/>
      <c r="BG509" s="77"/>
      <c r="BH509" s="77"/>
      <c r="BI509" s="77"/>
      <c r="BJ509" s="77"/>
      <c r="BK509" s="77"/>
      <c r="BL509" s="77"/>
      <c r="BM509" s="77"/>
      <c r="BN509" s="77"/>
      <c r="BO509" s="77"/>
    </row>
    <row r="510" spans="1:67" ht="11.2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77"/>
      <c r="V510" s="77"/>
      <c r="W510" s="77"/>
      <c r="X510" s="77"/>
      <c r="Y510" s="77"/>
      <c r="Z510" s="77"/>
      <c r="AA510" s="77"/>
      <c r="AB510" s="77"/>
      <c r="AC510" s="77"/>
      <c r="AD510" s="77"/>
      <c r="AE510" s="77"/>
      <c r="AF510" s="77"/>
      <c r="AG510" s="77"/>
      <c r="AH510" s="12"/>
      <c r="AI510" s="77"/>
      <c r="AJ510" s="77"/>
      <c r="AK510" s="12"/>
      <c r="AL510" s="12"/>
      <c r="AM510" s="12"/>
      <c r="AN510" s="12"/>
      <c r="AO510" s="12"/>
      <c r="AP510" s="12"/>
      <c r="AQ510" s="12"/>
      <c r="AR510" s="12"/>
      <c r="AS510" s="77"/>
      <c r="AT510" s="77"/>
      <c r="AU510" s="77"/>
      <c r="AV510" s="77"/>
      <c r="AW510" s="77"/>
      <c r="AX510" s="77"/>
      <c r="AY510" s="77"/>
      <c r="AZ510" s="77"/>
      <c r="BA510" s="77"/>
      <c r="BB510" s="77"/>
      <c r="BC510" s="77"/>
      <c r="BD510" s="77"/>
      <c r="BE510" s="77"/>
      <c r="BF510" s="77"/>
      <c r="BG510" s="77"/>
      <c r="BH510" s="77"/>
      <c r="BI510" s="77"/>
      <c r="BJ510" s="77"/>
      <c r="BK510" s="77"/>
      <c r="BL510" s="77"/>
      <c r="BM510" s="77"/>
      <c r="BN510" s="77"/>
      <c r="BO510" s="77"/>
    </row>
    <row r="511" spans="1:67" ht="11.2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77"/>
      <c r="V511" s="77"/>
      <c r="W511" s="77"/>
      <c r="X511" s="77"/>
      <c r="Y511" s="77"/>
      <c r="Z511" s="77"/>
      <c r="AA511" s="77"/>
      <c r="AB511" s="77"/>
      <c r="AC511" s="77"/>
      <c r="AD511" s="77"/>
      <c r="AE511" s="77"/>
      <c r="AF511" s="77"/>
      <c r="AG511" s="77"/>
      <c r="AH511" s="12"/>
      <c r="AI511" s="77"/>
      <c r="AJ511" s="77"/>
      <c r="AK511" s="12"/>
      <c r="AL511" s="12"/>
      <c r="AM511" s="12"/>
      <c r="AN511" s="12"/>
      <c r="AO511" s="12"/>
      <c r="AP511" s="12"/>
      <c r="AQ511" s="12"/>
      <c r="AR511" s="12"/>
      <c r="AS511" s="77"/>
      <c r="AT511" s="77"/>
      <c r="AU511" s="77"/>
      <c r="AV511" s="77"/>
      <c r="AW511" s="77"/>
      <c r="AX511" s="77"/>
      <c r="AY511" s="77"/>
      <c r="AZ511" s="77"/>
      <c r="BA511" s="77"/>
      <c r="BB511" s="77"/>
      <c r="BC511" s="77"/>
      <c r="BD511" s="77"/>
      <c r="BE511" s="77"/>
      <c r="BF511" s="77"/>
      <c r="BG511" s="77"/>
      <c r="BH511" s="77"/>
      <c r="BI511" s="77"/>
      <c r="BJ511" s="77"/>
      <c r="BK511" s="77"/>
      <c r="BL511" s="77"/>
      <c r="BM511" s="77"/>
      <c r="BN511" s="77"/>
      <c r="BO511" s="77"/>
    </row>
    <row r="512" spans="1:67" ht="11.2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77"/>
      <c r="V512" s="77"/>
      <c r="W512" s="77"/>
      <c r="X512" s="77"/>
      <c r="Y512" s="77"/>
      <c r="Z512" s="77"/>
      <c r="AA512" s="77"/>
      <c r="AB512" s="77"/>
      <c r="AC512" s="77"/>
      <c r="AD512" s="77"/>
      <c r="AE512" s="77"/>
      <c r="AF512" s="77"/>
      <c r="AG512" s="77"/>
      <c r="AH512" s="12"/>
      <c r="AI512" s="77"/>
      <c r="AJ512" s="77"/>
      <c r="AK512" s="12"/>
      <c r="AL512" s="12"/>
      <c r="AM512" s="12"/>
      <c r="AN512" s="12"/>
      <c r="AO512" s="12"/>
      <c r="AP512" s="12"/>
      <c r="AQ512" s="12"/>
      <c r="AR512" s="12"/>
      <c r="AS512" s="77"/>
      <c r="AT512" s="77"/>
      <c r="AU512" s="77"/>
      <c r="AV512" s="77"/>
      <c r="AW512" s="77"/>
      <c r="AX512" s="77"/>
      <c r="AY512" s="77"/>
      <c r="AZ512" s="77"/>
      <c r="BA512" s="77"/>
      <c r="BB512" s="77"/>
      <c r="BC512" s="77"/>
      <c r="BD512" s="77"/>
      <c r="BE512" s="77"/>
      <c r="BF512" s="77"/>
      <c r="BG512" s="77"/>
      <c r="BH512" s="77"/>
      <c r="BI512" s="77"/>
      <c r="BJ512" s="77"/>
      <c r="BK512" s="77"/>
      <c r="BL512" s="77"/>
      <c r="BM512" s="77"/>
      <c r="BN512" s="77"/>
      <c r="BO512" s="77"/>
    </row>
    <row r="513" spans="1:67" ht="11.2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77"/>
      <c r="V513" s="77"/>
      <c r="W513" s="77"/>
      <c r="X513" s="77"/>
      <c r="Y513" s="77"/>
      <c r="Z513" s="77"/>
      <c r="AA513" s="77"/>
      <c r="AB513" s="77"/>
      <c r="AC513" s="77"/>
      <c r="AD513" s="77"/>
      <c r="AE513" s="77"/>
      <c r="AF513" s="77"/>
      <c r="AG513" s="77"/>
      <c r="AH513" s="12"/>
      <c r="AI513" s="77"/>
      <c r="AJ513" s="77"/>
      <c r="AK513" s="12"/>
      <c r="AL513" s="12"/>
      <c r="AM513" s="12"/>
      <c r="AN513" s="12"/>
      <c r="AO513" s="12"/>
      <c r="AP513" s="12"/>
      <c r="AQ513" s="12"/>
      <c r="AR513" s="12"/>
      <c r="AS513" s="77"/>
      <c r="AT513" s="77"/>
      <c r="AU513" s="77"/>
      <c r="AV513" s="77"/>
      <c r="AW513" s="77"/>
      <c r="AX513" s="77"/>
      <c r="AY513" s="77"/>
      <c r="AZ513" s="77"/>
      <c r="BA513" s="77"/>
      <c r="BB513" s="77"/>
      <c r="BC513" s="77"/>
      <c r="BD513" s="77"/>
      <c r="BE513" s="77"/>
      <c r="BF513" s="77"/>
      <c r="BG513" s="77"/>
      <c r="BH513" s="77"/>
      <c r="BI513" s="77"/>
      <c r="BJ513" s="77"/>
      <c r="BK513" s="77"/>
      <c r="BL513" s="77"/>
      <c r="BM513" s="77"/>
      <c r="BN513" s="77"/>
      <c r="BO513" s="77"/>
    </row>
    <row r="514" spans="1:67" ht="11.2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77"/>
      <c r="V514" s="77"/>
      <c r="W514" s="77"/>
      <c r="X514" s="77"/>
      <c r="Y514" s="77"/>
      <c r="Z514" s="77"/>
      <c r="AA514" s="77"/>
      <c r="AB514" s="77"/>
      <c r="AC514" s="77"/>
      <c r="AD514" s="77"/>
      <c r="AE514" s="77"/>
      <c r="AF514" s="77"/>
      <c r="AG514" s="77"/>
      <c r="AH514" s="12"/>
      <c r="AI514" s="77"/>
      <c r="AJ514" s="77"/>
      <c r="AK514" s="12"/>
      <c r="AL514" s="12"/>
      <c r="AM514" s="12"/>
      <c r="AN514" s="12"/>
      <c r="AO514" s="12"/>
      <c r="AP514" s="12"/>
      <c r="AQ514" s="12"/>
      <c r="AR514" s="12"/>
      <c r="AS514" s="77"/>
      <c r="AT514" s="77"/>
      <c r="AU514" s="77"/>
      <c r="AV514" s="77"/>
      <c r="AW514" s="77"/>
      <c r="AX514" s="77"/>
      <c r="AY514" s="77"/>
      <c r="AZ514" s="77"/>
      <c r="BA514" s="77"/>
      <c r="BB514" s="77"/>
      <c r="BC514" s="77"/>
      <c r="BD514" s="77"/>
      <c r="BE514" s="77"/>
      <c r="BF514" s="77"/>
      <c r="BG514" s="77"/>
      <c r="BH514" s="77"/>
      <c r="BI514" s="77"/>
      <c r="BJ514" s="77"/>
      <c r="BK514" s="77"/>
      <c r="BL514" s="77"/>
      <c r="BM514" s="77"/>
      <c r="BN514" s="77"/>
      <c r="BO514" s="77"/>
    </row>
    <row r="515" spans="1:67" ht="11.2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77"/>
      <c r="V515" s="77"/>
      <c r="W515" s="77"/>
      <c r="X515" s="77"/>
      <c r="Y515" s="77"/>
      <c r="Z515" s="77"/>
      <c r="AA515" s="77"/>
      <c r="AB515" s="77"/>
      <c r="AC515" s="77"/>
      <c r="AD515" s="77"/>
      <c r="AE515" s="77"/>
      <c r="AF515" s="77"/>
      <c r="AG515" s="77"/>
      <c r="AH515" s="12"/>
      <c r="AI515" s="77"/>
      <c r="AJ515" s="77"/>
      <c r="AK515" s="12"/>
      <c r="AL515" s="12"/>
      <c r="AM515" s="12"/>
      <c r="AN515" s="12"/>
      <c r="AO515" s="12"/>
      <c r="AP515" s="12"/>
      <c r="AQ515" s="12"/>
      <c r="AR515" s="12"/>
      <c r="AS515" s="77"/>
      <c r="AT515" s="77"/>
      <c r="AU515" s="77"/>
      <c r="AV515" s="77"/>
      <c r="AW515" s="77"/>
      <c r="AX515" s="77"/>
      <c r="AY515" s="77"/>
      <c r="AZ515" s="77"/>
      <c r="BA515" s="77"/>
      <c r="BB515" s="77"/>
      <c r="BC515" s="77"/>
      <c r="BD515" s="77"/>
      <c r="BE515" s="77"/>
      <c r="BF515" s="77"/>
      <c r="BG515" s="77"/>
      <c r="BH515" s="77"/>
      <c r="BI515" s="77"/>
      <c r="BJ515" s="77"/>
      <c r="BK515" s="77"/>
      <c r="BL515" s="77"/>
      <c r="BM515" s="77"/>
      <c r="BN515" s="77"/>
      <c r="BO515" s="77"/>
    </row>
    <row r="516" spans="1:67" ht="11.2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77"/>
      <c r="V516" s="77"/>
      <c r="W516" s="77"/>
      <c r="X516" s="77"/>
      <c r="Y516" s="77"/>
      <c r="Z516" s="77"/>
      <c r="AA516" s="77"/>
      <c r="AB516" s="77"/>
      <c r="AC516" s="77"/>
      <c r="AD516" s="77"/>
      <c r="AE516" s="77"/>
      <c r="AF516" s="77"/>
      <c r="AG516" s="77"/>
      <c r="AH516" s="12"/>
      <c r="AI516" s="77"/>
      <c r="AJ516" s="77"/>
      <c r="AK516" s="12"/>
      <c r="AL516" s="12"/>
      <c r="AM516" s="12"/>
      <c r="AN516" s="12"/>
      <c r="AO516" s="12"/>
      <c r="AP516" s="12"/>
      <c r="AQ516" s="12"/>
      <c r="AR516" s="12"/>
      <c r="AS516" s="77"/>
      <c r="AT516" s="77"/>
      <c r="AU516" s="77"/>
      <c r="AV516" s="77"/>
      <c r="AW516" s="77"/>
      <c r="AX516" s="77"/>
      <c r="AY516" s="77"/>
      <c r="AZ516" s="77"/>
      <c r="BA516" s="77"/>
      <c r="BB516" s="77"/>
      <c r="BC516" s="77"/>
      <c r="BD516" s="77"/>
      <c r="BE516" s="77"/>
      <c r="BF516" s="77"/>
      <c r="BG516" s="77"/>
      <c r="BH516" s="77"/>
      <c r="BI516" s="77"/>
      <c r="BJ516" s="77"/>
      <c r="BK516" s="77"/>
      <c r="BL516" s="77"/>
      <c r="BM516" s="77"/>
      <c r="BN516" s="77"/>
      <c r="BO516" s="77"/>
    </row>
    <row r="517" spans="1:67" ht="11.2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77"/>
      <c r="V517" s="77"/>
      <c r="W517" s="77"/>
      <c r="X517" s="77"/>
      <c r="Y517" s="77"/>
      <c r="Z517" s="77"/>
      <c r="AA517" s="77"/>
      <c r="AB517" s="77"/>
      <c r="AC517" s="77"/>
      <c r="AD517" s="77"/>
      <c r="AE517" s="77"/>
      <c r="AF517" s="77"/>
      <c r="AG517" s="77"/>
      <c r="AH517" s="12"/>
      <c r="AI517" s="77"/>
      <c r="AJ517" s="77"/>
      <c r="AK517" s="12"/>
      <c r="AL517" s="12"/>
      <c r="AM517" s="12"/>
      <c r="AN517" s="12"/>
      <c r="AO517" s="12"/>
      <c r="AP517" s="12"/>
      <c r="AQ517" s="12"/>
      <c r="AR517" s="12"/>
      <c r="AS517" s="77"/>
      <c r="AT517" s="77"/>
      <c r="AU517" s="77"/>
      <c r="AV517" s="77"/>
      <c r="AW517" s="77"/>
      <c r="AX517" s="77"/>
      <c r="AY517" s="77"/>
      <c r="AZ517" s="77"/>
      <c r="BA517" s="77"/>
      <c r="BB517" s="77"/>
      <c r="BC517" s="77"/>
      <c r="BD517" s="77"/>
      <c r="BE517" s="77"/>
      <c r="BF517" s="77"/>
      <c r="BG517" s="77"/>
      <c r="BH517" s="77"/>
      <c r="BI517" s="77"/>
      <c r="BJ517" s="77"/>
      <c r="BK517" s="77"/>
      <c r="BL517" s="77"/>
      <c r="BM517" s="77"/>
      <c r="BN517" s="77"/>
      <c r="BO517" s="77"/>
    </row>
    <row r="518" spans="1:67" ht="11.2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77"/>
      <c r="V518" s="77"/>
      <c r="W518" s="77"/>
      <c r="X518" s="77"/>
      <c r="Y518" s="77"/>
      <c r="Z518" s="77"/>
      <c r="AA518" s="77"/>
      <c r="AB518" s="77"/>
      <c r="AC518" s="77"/>
      <c r="AD518" s="77"/>
      <c r="AE518" s="77"/>
      <c r="AF518" s="77"/>
      <c r="AG518" s="77"/>
      <c r="AH518" s="12"/>
      <c r="AI518" s="77"/>
      <c r="AJ518" s="77"/>
      <c r="AK518" s="12"/>
      <c r="AL518" s="12"/>
      <c r="AM518" s="12"/>
      <c r="AN518" s="12"/>
      <c r="AO518" s="12"/>
      <c r="AP518" s="12"/>
      <c r="AQ518" s="12"/>
      <c r="AR518" s="12"/>
      <c r="AS518" s="77"/>
      <c r="AT518" s="77"/>
      <c r="AU518" s="77"/>
      <c r="AV518" s="77"/>
      <c r="AW518" s="77"/>
      <c r="AX518" s="77"/>
      <c r="AY518" s="77"/>
      <c r="AZ518" s="77"/>
      <c r="BA518" s="77"/>
      <c r="BB518" s="77"/>
      <c r="BC518" s="77"/>
      <c r="BD518" s="77"/>
      <c r="BE518" s="77"/>
      <c r="BF518" s="77"/>
      <c r="BG518" s="77"/>
      <c r="BH518" s="77"/>
      <c r="BI518" s="77"/>
      <c r="BJ518" s="77"/>
      <c r="BK518" s="77"/>
      <c r="BL518" s="77"/>
      <c r="BM518" s="77"/>
      <c r="BN518" s="77"/>
      <c r="BO518" s="77"/>
    </row>
    <row r="519" spans="1:67" ht="11.2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77"/>
      <c r="V519" s="77"/>
      <c r="W519" s="77"/>
      <c r="X519" s="77"/>
      <c r="Y519" s="77"/>
      <c r="Z519" s="77"/>
      <c r="AA519" s="77"/>
      <c r="AB519" s="77"/>
      <c r="AC519" s="77"/>
      <c r="AD519" s="77"/>
      <c r="AE519" s="77"/>
      <c r="AF519" s="77"/>
      <c r="AG519" s="77"/>
      <c r="AH519" s="12"/>
      <c r="AI519" s="77"/>
      <c r="AJ519" s="77"/>
      <c r="AK519" s="12"/>
      <c r="AL519" s="12"/>
      <c r="AM519" s="12"/>
      <c r="AN519" s="12"/>
      <c r="AO519" s="12"/>
      <c r="AP519" s="12"/>
      <c r="AQ519" s="12"/>
      <c r="AR519" s="12"/>
      <c r="AS519" s="77"/>
      <c r="AT519" s="77"/>
      <c r="AU519" s="77"/>
      <c r="AV519" s="77"/>
      <c r="AW519" s="77"/>
      <c r="AX519" s="77"/>
      <c r="AY519" s="77"/>
      <c r="AZ519" s="77"/>
      <c r="BA519" s="77"/>
      <c r="BB519" s="77"/>
      <c r="BC519" s="77"/>
      <c r="BD519" s="77"/>
      <c r="BE519" s="77"/>
      <c r="BF519" s="77"/>
      <c r="BG519" s="77"/>
      <c r="BH519" s="77"/>
      <c r="BI519" s="77"/>
      <c r="BJ519" s="77"/>
      <c r="BK519" s="77"/>
      <c r="BL519" s="77"/>
      <c r="BM519" s="77"/>
      <c r="BN519" s="77"/>
      <c r="BO519" s="77"/>
    </row>
    <row r="520" spans="1:67" ht="11.2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77"/>
      <c r="V520" s="77"/>
      <c r="W520" s="77"/>
      <c r="X520" s="77"/>
      <c r="Y520" s="77"/>
      <c r="Z520" s="77"/>
      <c r="AA520" s="77"/>
      <c r="AB520" s="77"/>
      <c r="AC520" s="77"/>
      <c r="AD520" s="77"/>
      <c r="AE520" s="77"/>
      <c r="AF520" s="77"/>
      <c r="AG520" s="77"/>
      <c r="AH520" s="12"/>
      <c r="AI520" s="77"/>
      <c r="AJ520" s="77"/>
      <c r="AK520" s="12"/>
      <c r="AL520" s="12"/>
      <c r="AM520" s="12"/>
      <c r="AN520" s="12"/>
      <c r="AO520" s="12"/>
      <c r="AP520" s="12"/>
      <c r="AQ520" s="12"/>
      <c r="AR520" s="12"/>
      <c r="AS520" s="77"/>
      <c r="AT520" s="77"/>
      <c r="AU520" s="77"/>
      <c r="AV520" s="77"/>
      <c r="AW520" s="77"/>
      <c r="AX520" s="77"/>
      <c r="AY520" s="77"/>
      <c r="AZ520" s="77"/>
      <c r="BA520" s="77"/>
      <c r="BB520" s="77"/>
      <c r="BC520" s="77"/>
      <c r="BD520" s="77"/>
      <c r="BE520" s="77"/>
      <c r="BF520" s="77"/>
      <c r="BG520" s="77"/>
      <c r="BH520" s="77"/>
      <c r="BI520" s="77"/>
      <c r="BJ520" s="77"/>
      <c r="BK520" s="77"/>
      <c r="BL520" s="77"/>
      <c r="BM520" s="77"/>
      <c r="BN520" s="77"/>
      <c r="BO520" s="77"/>
    </row>
    <row r="521" spans="1:67" ht="11.2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77"/>
      <c r="V521" s="77"/>
      <c r="W521" s="77"/>
      <c r="X521" s="77"/>
      <c r="Y521" s="77"/>
      <c r="Z521" s="77"/>
      <c r="AA521" s="77"/>
      <c r="AB521" s="77"/>
      <c r="AC521" s="77"/>
      <c r="AD521" s="77"/>
      <c r="AE521" s="77"/>
      <c r="AF521" s="77"/>
      <c r="AG521" s="77"/>
      <c r="AH521" s="12"/>
      <c r="AI521" s="77"/>
      <c r="AJ521" s="77"/>
      <c r="AK521" s="12"/>
      <c r="AL521" s="12"/>
      <c r="AM521" s="12"/>
      <c r="AN521" s="12"/>
      <c r="AO521" s="12"/>
      <c r="AP521" s="12"/>
      <c r="AQ521" s="12"/>
      <c r="AR521" s="12"/>
      <c r="AS521" s="77"/>
      <c r="AT521" s="77"/>
      <c r="AU521" s="77"/>
      <c r="AV521" s="77"/>
      <c r="AW521" s="77"/>
      <c r="AX521" s="77"/>
      <c r="AY521" s="77"/>
      <c r="AZ521" s="77"/>
      <c r="BA521" s="77"/>
      <c r="BB521" s="77"/>
      <c r="BC521" s="77"/>
      <c r="BD521" s="77"/>
      <c r="BE521" s="77"/>
      <c r="BF521" s="77"/>
      <c r="BG521" s="77"/>
      <c r="BH521" s="77"/>
      <c r="BI521" s="77"/>
      <c r="BJ521" s="77"/>
      <c r="BK521" s="77"/>
      <c r="BL521" s="77"/>
      <c r="BM521" s="77"/>
      <c r="BN521" s="77"/>
      <c r="BO521" s="77"/>
    </row>
    <row r="522" spans="1:67" ht="11.2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77"/>
      <c r="V522" s="77"/>
      <c r="W522" s="77"/>
      <c r="X522" s="77"/>
      <c r="Y522" s="77"/>
      <c r="Z522" s="77"/>
      <c r="AA522" s="77"/>
      <c r="AB522" s="77"/>
      <c r="AC522" s="77"/>
      <c r="AD522" s="77"/>
      <c r="AE522" s="77"/>
      <c r="AF522" s="77"/>
      <c r="AG522" s="77"/>
      <c r="AH522" s="12"/>
      <c r="AI522" s="77"/>
      <c r="AJ522" s="77"/>
      <c r="AK522" s="12"/>
      <c r="AL522" s="12"/>
      <c r="AM522" s="12"/>
      <c r="AN522" s="12"/>
      <c r="AO522" s="12"/>
      <c r="AP522" s="12"/>
      <c r="AQ522" s="12"/>
      <c r="AR522" s="12"/>
      <c r="AS522" s="77"/>
      <c r="AT522" s="77"/>
      <c r="AU522" s="77"/>
      <c r="AV522" s="77"/>
      <c r="AW522" s="77"/>
      <c r="AX522" s="77"/>
      <c r="AY522" s="77"/>
      <c r="AZ522" s="77"/>
      <c r="BA522" s="77"/>
      <c r="BB522" s="77"/>
      <c r="BC522" s="77"/>
      <c r="BD522" s="77"/>
      <c r="BE522" s="77"/>
      <c r="BF522" s="77"/>
      <c r="BG522" s="77"/>
      <c r="BH522" s="77"/>
      <c r="BI522" s="77"/>
      <c r="BJ522" s="77"/>
      <c r="BK522" s="77"/>
      <c r="BL522" s="77"/>
      <c r="BM522" s="77"/>
      <c r="BN522" s="77"/>
      <c r="BO522" s="77"/>
    </row>
    <row r="523" spans="1:67" ht="11.2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77"/>
      <c r="V523" s="77"/>
      <c r="W523" s="77"/>
      <c r="X523" s="77"/>
      <c r="Y523" s="77"/>
      <c r="Z523" s="77"/>
      <c r="AA523" s="77"/>
      <c r="AB523" s="77"/>
      <c r="AC523" s="77"/>
      <c r="AD523" s="77"/>
      <c r="AE523" s="77"/>
      <c r="AF523" s="77"/>
      <c r="AG523" s="77"/>
      <c r="AH523" s="12"/>
      <c r="AI523" s="77"/>
      <c r="AJ523" s="77"/>
      <c r="AK523" s="12"/>
      <c r="AL523" s="12"/>
      <c r="AM523" s="12"/>
      <c r="AN523" s="12"/>
      <c r="AO523" s="12"/>
      <c r="AP523" s="12"/>
      <c r="AQ523" s="12"/>
      <c r="AR523" s="12"/>
      <c r="AS523" s="77"/>
      <c r="AT523" s="77"/>
      <c r="AU523" s="77"/>
      <c r="AV523" s="77"/>
      <c r="AW523" s="77"/>
      <c r="AX523" s="77"/>
      <c r="AY523" s="77"/>
      <c r="AZ523" s="77"/>
      <c r="BA523" s="77"/>
      <c r="BB523" s="77"/>
      <c r="BC523" s="77"/>
      <c r="BD523" s="77"/>
      <c r="BE523" s="77"/>
      <c r="BF523" s="77"/>
      <c r="BG523" s="77"/>
      <c r="BH523" s="77"/>
      <c r="BI523" s="77"/>
      <c r="BJ523" s="77"/>
      <c r="BK523" s="77"/>
      <c r="BL523" s="77"/>
      <c r="BM523" s="77"/>
      <c r="BN523" s="77"/>
      <c r="BO523" s="77"/>
    </row>
    <row r="524" spans="1:67" ht="11.2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77"/>
      <c r="V524" s="77"/>
      <c r="W524" s="77"/>
      <c r="X524" s="77"/>
      <c r="Y524" s="77"/>
      <c r="Z524" s="77"/>
      <c r="AA524" s="77"/>
      <c r="AB524" s="77"/>
      <c r="AC524" s="77"/>
      <c r="AD524" s="77"/>
      <c r="AE524" s="77"/>
      <c r="AF524" s="77"/>
      <c r="AG524" s="77"/>
      <c r="AH524" s="12"/>
      <c r="AI524" s="77"/>
      <c r="AJ524" s="77"/>
      <c r="AK524" s="12"/>
      <c r="AL524" s="12"/>
      <c r="AM524" s="12"/>
      <c r="AN524" s="12"/>
      <c r="AO524" s="12"/>
      <c r="AP524" s="12"/>
      <c r="AQ524" s="12"/>
      <c r="AR524" s="12"/>
      <c r="AS524" s="77"/>
      <c r="AT524" s="77"/>
      <c r="AU524" s="77"/>
      <c r="AV524" s="77"/>
      <c r="AW524" s="77"/>
      <c r="AX524" s="77"/>
      <c r="AY524" s="77"/>
      <c r="AZ524" s="77"/>
      <c r="BA524" s="77"/>
      <c r="BB524" s="77"/>
      <c r="BC524" s="77"/>
      <c r="BD524" s="77"/>
      <c r="BE524" s="77"/>
      <c r="BF524" s="77"/>
      <c r="BG524" s="77"/>
      <c r="BH524" s="77"/>
      <c r="BI524" s="77"/>
      <c r="BJ524" s="77"/>
      <c r="BK524" s="77"/>
      <c r="BL524" s="77"/>
      <c r="BM524" s="77"/>
      <c r="BN524" s="77"/>
      <c r="BO524" s="77"/>
    </row>
    <row r="525" spans="1:67" ht="11.2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77"/>
      <c r="V525" s="77"/>
      <c r="W525" s="77"/>
      <c r="X525" s="77"/>
      <c r="Y525" s="77"/>
      <c r="Z525" s="77"/>
      <c r="AA525" s="77"/>
      <c r="AB525" s="77"/>
      <c r="AC525" s="77"/>
      <c r="AD525" s="77"/>
      <c r="AE525" s="77"/>
      <c r="AF525" s="77"/>
      <c r="AG525" s="77"/>
      <c r="AH525" s="12"/>
      <c r="AI525" s="77"/>
      <c r="AJ525" s="77"/>
      <c r="AK525" s="12"/>
      <c r="AL525" s="12"/>
      <c r="AM525" s="12"/>
      <c r="AN525" s="12"/>
      <c r="AO525" s="12"/>
      <c r="AP525" s="12"/>
      <c r="AQ525" s="12"/>
      <c r="AR525" s="12"/>
      <c r="AS525" s="77"/>
      <c r="AT525" s="77"/>
      <c r="AU525" s="77"/>
      <c r="AV525" s="77"/>
      <c r="AW525" s="77"/>
      <c r="AX525" s="77"/>
      <c r="AY525" s="77"/>
      <c r="AZ525" s="77"/>
      <c r="BA525" s="77"/>
      <c r="BB525" s="77"/>
      <c r="BC525" s="77"/>
      <c r="BD525" s="77"/>
      <c r="BE525" s="77"/>
      <c r="BF525" s="77"/>
      <c r="BG525" s="77"/>
      <c r="BH525" s="77"/>
      <c r="BI525" s="77"/>
      <c r="BJ525" s="77"/>
      <c r="BK525" s="77"/>
      <c r="BL525" s="77"/>
      <c r="BM525" s="77"/>
      <c r="BN525" s="77"/>
      <c r="BO525" s="77"/>
    </row>
    <row r="526" spans="1:67" ht="11.2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77"/>
      <c r="V526" s="77"/>
      <c r="W526" s="77"/>
      <c r="X526" s="77"/>
      <c r="Y526" s="77"/>
      <c r="Z526" s="77"/>
      <c r="AA526" s="77"/>
      <c r="AB526" s="77"/>
      <c r="AC526" s="77"/>
      <c r="AD526" s="77"/>
      <c r="AE526" s="77"/>
      <c r="AF526" s="77"/>
      <c r="AG526" s="77"/>
      <c r="AH526" s="12"/>
      <c r="AI526" s="77"/>
      <c r="AJ526" s="77"/>
      <c r="AK526" s="12"/>
      <c r="AL526" s="12"/>
      <c r="AM526" s="12"/>
      <c r="AN526" s="12"/>
      <c r="AO526" s="12"/>
      <c r="AP526" s="12"/>
      <c r="AQ526" s="12"/>
      <c r="AR526" s="12"/>
      <c r="AS526" s="77"/>
      <c r="AT526" s="77"/>
      <c r="AU526" s="77"/>
      <c r="AV526" s="77"/>
      <c r="AW526" s="77"/>
      <c r="AX526" s="77"/>
      <c r="AY526" s="77"/>
      <c r="AZ526" s="77"/>
      <c r="BA526" s="77"/>
      <c r="BB526" s="77"/>
      <c r="BC526" s="77"/>
      <c r="BD526" s="77"/>
      <c r="BE526" s="77"/>
      <c r="BF526" s="77"/>
      <c r="BG526" s="77"/>
      <c r="BH526" s="77"/>
      <c r="BI526" s="77"/>
      <c r="BJ526" s="77"/>
      <c r="BK526" s="77"/>
      <c r="BL526" s="77"/>
      <c r="BM526" s="77"/>
      <c r="BN526" s="77"/>
      <c r="BO526" s="77"/>
    </row>
    <row r="527" spans="1:67" ht="11.2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77"/>
      <c r="V527" s="77"/>
      <c r="W527" s="77"/>
      <c r="X527" s="77"/>
      <c r="Y527" s="77"/>
      <c r="Z527" s="77"/>
      <c r="AA527" s="77"/>
      <c r="AB527" s="77"/>
      <c r="AC527" s="77"/>
      <c r="AD527" s="77"/>
      <c r="AE527" s="77"/>
      <c r="AF527" s="77"/>
      <c r="AG527" s="77"/>
      <c r="AH527" s="12"/>
      <c r="AI527" s="77"/>
      <c r="AJ527" s="77"/>
      <c r="AK527" s="12"/>
      <c r="AL527" s="12"/>
      <c r="AM527" s="12"/>
      <c r="AN527" s="12"/>
      <c r="AO527" s="12"/>
      <c r="AP527" s="12"/>
      <c r="AQ527" s="12"/>
      <c r="AR527" s="12"/>
      <c r="AS527" s="77"/>
      <c r="AT527" s="77"/>
      <c r="AU527" s="77"/>
      <c r="AV527" s="77"/>
      <c r="AW527" s="77"/>
      <c r="AX527" s="77"/>
      <c r="AY527" s="77"/>
      <c r="AZ527" s="77"/>
      <c r="BA527" s="77"/>
      <c r="BB527" s="77"/>
      <c r="BC527" s="77"/>
      <c r="BD527" s="77"/>
      <c r="BE527" s="77"/>
      <c r="BF527" s="77"/>
      <c r="BG527" s="77"/>
      <c r="BH527" s="77"/>
      <c r="BI527" s="77"/>
      <c r="BJ527" s="77"/>
      <c r="BK527" s="77"/>
      <c r="BL527" s="77"/>
      <c r="BM527" s="77"/>
      <c r="BN527" s="77"/>
      <c r="BO527" s="77"/>
    </row>
    <row r="528" spans="1:67" ht="11.2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77"/>
      <c r="V528" s="77"/>
      <c r="W528" s="77"/>
      <c r="X528" s="77"/>
      <c r="Y528" s="77"/>
      <c r="Z528" s="77"/>
      <c r="AA528" s="77"/>
      <c r="AB528" s="77"/>
      <c r="AC528" s="77"/>
      <c r="AD528" s="77"/>
      <c r="AE528" s="77"/>
      <c r="AF528" s="77"/>
      <c r="AG528" s="77"/>
      <c r="AH528" s="12"/>
      <c r="AI528" s="77"/>
      <c r="AJ528" s="77"/>
      <c r="AK528" s="12"/>
      <c r="AL528" s="12"/>
      <c r="AM528" s="12"/>
      <c r="AN528" s="12"/>
      <c r="AO528" s="12"/>
      <c r="AP528" s="12"/>
      <c r="AQ528" s="12"/>
      <c r="AR528" s="12"/>
      <c r="AS528" s="77"/>
      <c r="AT528" s="77"/>
      <c r="AU528" s="77"/>
      <c r="AV528" s="77"/>
      <c r="AW528" s="77"/>
      <c r="AX528" s="77"/>
      <c r="AY528" s="77"/>
      <c r="AZ528" s="77"/>
      <c r="BA528" s="77"/>
      <c r="BB528" s="77"/>
      <c r="BC528" s="77"/>
      <c r="BD528" s="77"/>
      <c r="BE528" s="77"/>
      <c r="BF528" s="77"/>
      <c r="BG528" s="77"/>
      <c r="BH528" s="77"/>
      <c r="BI528" s="77"/>
      <c r="BJ528" s="77"/>
      <c r="BK528" s="77"/>
      <c r="BL528" s="77"/>
      <c r="BM528" s="77"/>
      <c r="BN528" s="77"/>
      <c r="BO528" s="77"/>
    </row>
    <row r="529" spans="1:67" ht="11.2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77"/>
      <c r="V529" s="77"/>
      <c r="W529" s="77"/>
      <c r="X529" s="77"/>
      <c r="Y529" s="77"/>
      <c r="Z529" s="77"/>
      <c r="AA529" s="77"/>
      <c r="AB529" s="77"/>
      <c r="AC529" s="77"/>
      <c r="AD529" s="77"/>
      <c r="AE529" s="77"/>
      <c r="AF529" s="77"/>
      <c r="AG529" s="77"/>
      <c r="AH529" s="12"/>
      <c r="AI529" s="77"/>
      <c r="AJ529" s="77"/>
      <c r="AK529" s="12"/>
      <c r="AL529" s="12"/>
      <c r="AM529" s="12"/>
      <c r="AN529" s="12"/>
      <c r="AO529" s="12"/>
      <c r="AP529" s="12"/>
      <c r="AQ529" s="12"/>
      <c r="AR529" s="12"/>
      <c r="AS529" s="77"/>
      <c r="AT529" s="77"/>
      <c r="AU529" s="77"/>
      <c r="AV529" s="77"/>
      <c r="AW529" s="77"/>
      <c r="AX529" s="77"/>
      <c r="AY529" s="77"/>
      <c r="AZ529" s="77"/>
      <c r="BA529" s="77"/>
      <c r="BB529" s="77"/>
      <c r="BC529" s="77"/>
      <c r="BD529" s="77"/>
      <c r="BE529" s="77"/>
      <c r="BF529" s="77"/>
      <c r="BG529" s="77"/>
      <c r="BH529" s="77"/>
      <c r="BI529" s="77"/>
      <c r="BJ529" s="77"/>
      <c r="BK529" s="77"/>
      <c r="BL529" s="77"/>
      <c r="BM529" s="77"/>
      <c r="BN529" s="77"/>
      <c r="BO529" s="77"/>
    </row>
    <row r="530" spans="1:67" ht="11.2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77"/>
      <c r="V530" s="77"/>
      <c r="W530" s="77"/>
      <c r="X530" s="77"/>
      <c r="Y530" s="77"/>
      <c r="Z530" s="77"/>
      <c r="AA530" s="77"/>
      <c r="AB530" s="77"/>
      <c r="AC530" s="77"/>
      <c r="AD530" s="77"/>
      <c r="AE530" s="77"/>
      <c r="AF530" s="77"/>
      <c r="AG530" s="77"/>
      <c r="AH530" s="12"/>
      <c r="AI530" s="77"/>
      <c r="AJ530" s="77"/>
      <c r="AK530" s="12"/>
      <c r="AL530" s="12"/>
      <c r="AM530" s="12"/>
      <c r="AN530" s="12"/>
      <c r="AO530" s="12"/>
      <c r="AP530" s="12"/>
      <c r="AQ530" s="12"/>
      <c r="AR530" s="12"/>
      <c r="AS530" s="77"/>
      <c r="AT530" s="77"/>
      <c r="AU530" s="77"/>
      <c r="AV530" s="77"/>
      <c r="AW530" s="77"/>
      <c r="AX530" s="77"/>
      <c r="AY530" s="77"/>
      <c r="AZ530" s="77"/>
      <c r="BA530" s="77"/>
      <c r="BB530" s="77"/>
      <c r="BC530" s="77"/>
      <c r="BD530" s="77"/>
      <c r="BE530" s="77"/>
      <c r="BF530" s="77"/>
      <c r="BG530" s="77"/>
      <c r="BH530" s="77"/>
      <c r="BI530" s="77"/>
      <c r="BJ530" s="77"/>
      <c r="BK530" s="77"/>
      <c r="BL530" s="77"/>
      <c r="BM530" s="77"/>
      <c r="BN530" s="77"/>
      <c r="BO530" s="77"/>
    </row>
    <row r="531" spans="1:67" ht="11.2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77"/>
      <c r="V531" s="77"/>
      <c r="W531" s="77"/>
      <c r="X531" s="77"/>
      <c r="Y531" s="77"/>
      <c r="Z531" s="77"/>
      <c r="AA531" s="77"/>
      <c r="AB531" s="77"/>
      <c r="AC531" s="77"/>
      <c r="AD531" s="77"/>
      <c r="AE531" s="77"/>
      <c r="AF531" s="77"/>
      <c r="AG531" s="77"/>
      <c r="AH531" s="12"/>
      <c r="AI531" s="77"/>
      <c r="AJ531" s="77"/>
      <c r="AK531" s="12"/>
      <c r="AL531" s="12"/>
      <c r="AM531" s="12"/>
      <c r="AN531" s="12"/>
      <c r="AO531" s="12"/>
      <c r="AP531" s="12"/>
      <c r="AQ531" s="12"/>
      <c r="AR531" s="12"/>
      <c r="AS531" s="77"/>
      <c r="AT531" s="77"/>
      <c r="AU531" s="77"/>
      <c r="AV531" s="77"/>
      <c r="AW531" s="77"/>
      <c r="AX531" s="77"/>
      <c r="AY531" s="77"/>
      <c r="AZ531" s="77"/>
      <c r="BA531" s="77"/>
      <c r="BB531" s="77"/>
      <c r="BC531" s="77"/>
      <c r="BD531" s="77"/>
      <c r="BE531" s="77"/>
      <c r="BF531" s="77"/>
      <c r="BG531" s="77"/>
      <c r="BH531" s="77"/>
      <c r="BI531" s="77"/>
      <c r="BJ531" s="77"/>
      <c r="BK531" s="77"/>
      <c r="BL531" s="77"/>
      <c r="BM531" s="77"/>
      <c r="BN531" s="77"/>
      <c r="BO531" s="77"/>
    </row>
    <row r="532" spans="1:67" ht="11.2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77"/>
      <c r="V532" s="77"/>
      <c r="W532" s="77"/>
      <c r="X532" s="77"/>
      <c r="Y532" s="77"/>
      <c r="Z532" s="77"/>
      <c r="AA532" s="77"/>
      <c r="AB532" s="77"/>
      <c r="AC532" s="77"/>
      <c r="AD532" s="77"/>
      <c r="AE532" s="77"/>
      <c r="AF532" s="77"/>
      <c r="AG532" s="77"/>
      <c r="AH532" s="12"/>
      <c r="AI532" s="77"/>
      <c r="AJ532" s="77"/>
      <c r="AK532" s="12"/>
      <c r="AL532" s="12"/>
      <c r="AM532" s="12"/>
      <c r="AN532" s="12"/>
      <c r="AO532" s="12"/>
      <c r="AP532" s="12"/>
      <c r="AQ532" s="12"/>
      <c r="AR532" s="12"/>
      <c r="AS532" s="77"/>
      <c r="AT532" s="77"/>
      <c r="AU532" s="77"/>
      <c r="AV532" s="77"/>
      <c r="AW532" s="77"/>
      <c r="AX532" s="77"/>
      <c r="AY532" s="77"/>
      <c r="AZ532" s="77"/>
      <c r="BA532" s="77"/>
      <c r="BB532" s="77"/>
      <c r="BC532" s="77"/>
      <c r="BD532" s="77"/>
      <c r="BE532" s="77"/>
      <c r="BF532" s="77"/>
      <c r="BG532" s="77"/>
      <c r="BH532" s="77"/>
      <c r="BI532" s="77"/>
      <c r="BJ532" s="77"/>
      <c r="BK532" s="77"/>
      <c r="BL532" s="77"/>
      <c r="BM532" s="77"/>
      <c r="BN532" s="77"/>
      <c r="BO532" s="77"/>
    </row>
    <row r="533" spans="1:67" ht="11.2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77"/>
      <c r="V533" s="77"/>
      <c r="W533" s="77"/>
      <c r="X533" s="77"/>
      <c r="Y533" s="77"/>
      <c r="Z533" s="77"/>
      <c r="AA533" s="77"/>
      <c r="AB533" s="77"/>
      <c r="AC533" s="77"/>
      <c r="AD533" s="77"/>
      <c r="AE533" s="77"/>
      <c r="AF533" s="77"/>
      <c r="AG533" s="77"/>
      <c r="AH533" s="12"/>
      <c r="AI533" s="77"/>
      <c r="AJ533" s="77"/>
      <c r="AK533" s="12"/>
      <c r="AL533" s="12"/>
      <c r="AM533" s="12"/>
      <c r="AN533" s="12"/>
      <c r="AO533" s="12"/>
      <c r="AP533" s="12"/>
      <c r="AQ533" s="12"/>
      <c r="AR533" s="12"/>
      <c r="AS533" s="77"/>
      <c r="AT533" s="77"/>
      <c r="AU533" s="77"/>
      <c r="AV533" s="77"/>
      <c r="AW533" s="77"/>
      <c r="AX533" s="77"/>
      <c r="AY533" s="77"/>
      <c r="AZ533" s="77"/>
      <c r="BA533" s="77"/>
      <c r="BB533" s="77"/>
      <c r="BC533" s="77"/>
      <c r="BD533" s="77"/>
      <c r="BE533" s="77"/>
      <c r="BF533" s="77"/>
      <c r="BG533" s="77"/>
      <c r="BH533" s="77"/>
      <c r="BI533" s="77"/>
      <c r="BJ533" s="77"/>
      <c r="BK533" s="77"/>
      <c r="BL533" s="77"/>
      <c r="BM533" s="77"/>
      <c r="BN533" s="77"/>
      <c r="BO533" s="77"/>
    </row>
    <row r="534" spans="1:67" ht="11.2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77"/>
      <c r="V534" s="77"/>
      <c r="W534" s="77"/>
      <c r="X534" s="77"/>
      <c r="Y534" s="77"/>
      <c r="Z534" s="77"/>
      <c r="AA534" s="77"/>
      <c r="AB534" s="77"/>
      <c r="AC534" s="77"/>
      <c r="AD534" s="77"/>
      <c r="AE534" s="77"/>
      <c r="AF534" s="77"/>
      <c r="AG534" s="77"/>
      <c r="AH534" s="12"/>
      <c r="AI534" s="77"/>
      <c r="AJ534" s="77"/>
      <c r="AK534" s="12"/>
      <c r="AL534" s="12"/>
      <c r="AM534" s="12"/>
      <c r="AN534" s="12"/>
      <c r="AO534" s="12"/>
      <c r="AP534" s="12"/>
      <c r="AQ534" s="12"/>
      <c r="AR534" s="12"/>
      <c r="AS534" s="77"/>
      <c r="AT534" s="77"/>
      <c r="AU534" s="77"/>
      <c r="AV534" s="77"/>
      <c r="AW534" s="77"/>
      <c r="AX534" s="77"/>
      <c r="AY534" s="77"/>
      <c r="AZ534" s="77"/>
      <c r="BA534" s="77"/>
      <c r="BB534" s="77"/>
      <c r="BC534" s="77"/>
      <c r="BD534" s="77"/>
      <c r="BE534" s="77"/>
      <c r="BF534" s="77"/>
      <c r="BG534" s="77"/>
      <c r="BH534" s="77"/>
      <c r="BI534" s="77"/>
      <c r="BJ534" s="77"/>
      <c r="BK534" s="77"/>
      <c r="BL534" s="77"/>
      <c r="BM534" s="77"/>
      <c r="BN534" s="77"/>
      <c r="BO534" s="77"/>
    </row>
    <row r="535" spans="1:67" ht="11.2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77"/>
      <c r="V535" s="77"/>
      <c r="W535" s="77"/>
      <c r="X535" s="77"/>
      <c r="Y535" s="77"/>
      <c r="Z535" s="77"/>
      <c r="AA535" s="77"/>
      <c r="AB535" s="77"/>
      <c r="AC535" s="77"/>
      <c r="AD535" s="77"/>
      <c r="AE535" s="77"/>
      <c r="AF535" s="77"/>
      <c r="AG535" s="77"/>
      <c r="AH535" s="12"/>
      <c r="AI535" s="77"/>
      <c r="AJ535" s="77"/>
      <c r="AK535" s="12"/>
      <c r="AL535" s="12"/>
      <c r="AM535" s="12"/>
      <c r="AN535" s="12"/>
      <c r="AO535" s="12"/>
      <c r="AP535" s="12"/>
      <c r="AQ535" s="12"/>
      <c r="AR535" s="12"/>
      <c r="AS535" s="77"/>
      <c r="AT535" s="77"/>
      <c r="AU535" s="77"/>
      <c r="AV535" s="77"/>
      <c r="AW535" s="77"/>
      <c r="AX535" s="77"/>
      <c r="AY535" s="77"/>
      <c r="AZ535" s="77"/>
      <c r="BA535" s="77"/>
      <c r="BB535" s="77"/>
      <c r="BC535" s="77"/>
      <c r="BD535" s="77"/>
      <c r="BE535" s="77"/>
      <c r="BF535" s="77"/>
      <c r="BG535" s="77"/>
      <c r="BH535" s="77"/>
      <c r="BI535" s="77"/>
      <c r="BJ535" s="77"/>
      <c r="BK535" s="77"/>
      <c r="BL535" s="77"/>
      <c r="BM535" s="77"/>
      <c r="BN535" s="77"/>
      <c r="BO535" s="77"/>
    </row>
    <row r="536" spans="1:67" ht="11.2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77"/>
      <c r="V536" s="77"/>
      <c r="W536" s="77"/>
      <c r="X536" s="77"/>
      <c r="Y536" s="77"/>
      <c r="Z536" s="77"/>
      <c r="AA536" s="77"/>
      <c r="AB536" s="77"/>
      <c r="AC536" s="77"/>
      <c r="AD536" s="77"/>
      <c r="AE536" s="77"/>
      <c r="AF536" s="77"/>
      <c r="AG536" s="77"/>
      <c r="AH536" s="12"/>
      <c r="AI536" s="77"/>
      <c r="AJ536" s="77"/>
      <c r="AK536" s="12"/>
      <c r="AL536" s="12"/>
      <c r="AM536" s="12"/>
      <c r="AN536" s="12"/>
      <c r="AO536" s="12"/>
      <c r="AP536" s="12"/>
      <c r="AQ536" s="12"/>
      <c r="AR536" s="12"/>
      <c r="AS536" s="77"/>
      <c r="AT536" s="77"/>
      <c r="AU536" s="77"/>
      <c r="AV536" s="77"/>
      <c r="AW536" s="77"/>
      <c r="AX536" s="77"/>
      <c r="AY536" s="77"/>
      <c r="AZ536" s="77"/>
      <c r="BA536" s="77"/>
      <c r="BB536" s="77"/>
      <c r="BC536" s="77"/>
      <c r="BD536" s="77"/>
      <c r="BE536" s="77"/>
      <c r="BF536" s="77"/>
      <c r="BG536" s="77"/>
      <c r="BH536" s="77"/>
      <c r="BI536" s="77"/>
      <c r="BJ536" s="77"/>
      <c r="BK536" s="77"/>
      <c r="BL536" s="77"/>
      <c r="BM536" s="77"/>
      <c r="BN536" s="77"/>
      <c r="BO536" s="77"/>
    </row>
    <row r="537" spans="1:67" ht="11.2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77"/>
      <c r="V537" s="77"/>
      <c r="W537" s="77"/>
      <c r="X537" s="77"/>
      <c r="Y537" s="77"/>
      <c r="Z537" s="77"/>
      <c r="AA537" s="77"/>
      <c r="AB537" s="77"/>
      <c r="AC537" s="77"/>
      <c r="AD537" s="77"/>
      <c r="AE537" s="77"/>
      <c r="AF537" s="77"/>
      <c r="AG537" s="77"/>
      <c r="AH537" s="12"/>
      <c r="AI537" s="77"/>
      <c r="AJ537" s="77"/>
      <c r="AK537" s="12"/>
      <c r="AL537" s="12"/>
      <c r="AM537" s="12"/>
      <c r="AN537" s="12"/>
      <c r="AO537" s="12"/>
      <c r="AP537" s="12"/>
      <c r="AQ537" s="12"/>
      <c r="AR537" s="12"/>
      <c r="AS537" s="77"/>
      <c r="AT537" s="77"/>
      <c r="AU537" s="77"/>
      <c r="AV537" s="77"/>
      <c r="AW537" s="77"/>
      <c r="AX537" s="77"/>
      <c r="AY537" s="77"/>
      <c r="AZ537" s="77"/>
      <c r="BA537" s="77"/>
      <c r="BB537" s="77"/>
      <c r="BC537" s="77"/>
      <c r="BD537" s="77"/>
      <c r="BE537" s="77"/>
      <c r="BF537" s="77"/>
      <c r="BG537" s="77"/>
      <c r="BH537" s="77"/>
      <c r="BI537" s="77"/>
      <c r="BJ537" s="77"/>
      <c r="BK537" s="77"/>
      <c r="BL537" s="77"/>
      <c r="BM537" s="77"/>
      <c r="BN537" s="77"/>
      <c r="BO537" s="77"/>
    </row>
    <row r="538" spans="1:67" ht="11.2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77"/>
      <c r="V538" s="77"/>
      <c r="W538" s="77"/>
      <c r="X538" s="77"/>
      <c r="Y538" s="77"/>
      <c r="Z538" s="77"/>
      <c r="AA538" s="77"/>
      <c r="AB538" s="77"/>
      <c r="AC538" s="77"/>
      <c r="AD538" s="77"/>
      <c r="AE538" s="77"/>
      <c r="AF538" s="77"/>
      <c r="AG538" s="77"/>
      <c r="AH538" s="12"/>
      <c r="AI538" s="77"/>
      <c r="AJ538" s="77"/>
      <c r="AK538" s="12"/>
      <c r="AL538" s="12"/>
      <c r="AM538" s="12"/>
      <c r="AN538" s="12"/>
      <c r="AO538" s="12"/>
      <c r="AP538" s="12"/>
      <c r="AQ538" s="12"/>
      <c r="AR538" s="12"/>
      <c r="AS538" s="77"/>
      <c r="AT538" s="77"/>
      <c r="AU538" s="77"/>
      <c r="AV538" s="77"/>
      <c r="AW538" s="77"/>
      <c r="AX538" s="77"/>
      <c r="AY538" s="77"/>
      <c r="AZ538" s="77"/>
      <c r="BA538" s="77"/>
      <c r="BB538" s="77"/>
      <c r="BC538" s="77"/>
      <c r="BD538" s="77"/>
      <c r="BE538" s="77"/>
      <c r="BF538" s="77"/>
      <c r="BG538" s="77"/>
      <c r="BH538" s="77"/>
      <c r="BI538" s="77"/>
      <c r="BJ538" s="77"/>
      <c r="BK538" s="77"/>
      <c r="BL538" s="77"/>
      <c r="BM538" s="77"/>
      <c r="BN538" s="77"/>
      <c r="BO538" s="77"/>
    </row>
    <row r="539" spans="1:67" ht="11.2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77"/>
      <c r="V539" s="77"/>
      <c r="W539" s="77"/>
      <c r="X539" s="77"/>
      <c r="Y539" s="77"/>
      <c r="Z539" s="77"/>
      <c r="AA539" s="77"/>
      <c r="AB539" s="77"/>
      <c r="AC539" s="77"/>
      <c r="AD539" s="77"/>
      <c r="AE539" s="77"/>
      <c r="AF539" s="77"/>
      <c r="AG539" s="77"/>
      <c r="AH539" s="12"/>
      <c r="AI539" s="77"/>
      <c r="AJ539" s="77"/>
      <c r="AK539" s="12"/>
      <c r="AL539" s="12"/>
      <c r="AM539" s="12"/>
      <c r="AN539" s="12"/>
      <c r="AO539" s="12"/>
      <c r="AP539" s="12"/>
      <c r="AQ539" s="12"/>
      <c r="AR539" s="12"/>
      <c r="AS539" s="77"/>
      <c r="AT539" s="77"/>
      <c r="AU539" s="77"/>
      <c r="AV539" s="77"/>
      <c r="AW539" s="77"/>
      <c r="AX539" s="77"/>
      <c r="AY539" s="77"/>
      <c r="AZ539" s="77"/>
      <c r="BA539" s="77"/>
      <c r="BB539" s="77"/>
      <c r="BC539" s="77"/>
      <c r="BD539" s="77"/>
      <c r="BE539" s="77"/>
      <c r="BF539" s="77"/>
      <c r="BG539" s="77"/>
      <c r="BH539" s="77"/>
      <c r="BI539" s="77"/>
      <c r="BJ539" s="77"/>
      <c r="BK539" s="77"/>
      <c r="BL539" s="77"/>
      <c r="BM539" s="77"/>
      <c r="BN539" s="77"/>
      <c r="BO539" s="77"/>
    </row>
    <row r="540" spans="1:67" ht="11.2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77"/>
      <c r="V540" s="77"/>
      <c r="W540" s="77"/>
      <c r="X540" s="77"/>
      <c r="Y540" s="77"/>
      <c r="Z540" s="77"/>
      <c r="AA540" s="77"/>
      <c r="AB540" s="77"/>
      <c r="AC540" s="77"/>
      <c r="AD540" s="77"/>
      <c r="AE540" s="77"/>
      <c r="AF540" s="77"/>
      <c r="AG540" s="77"/>
      <c r="AH540" s="12"/>
      <c r="AI540" s="77"/>
      <c r="AJ540" s="77"/>
      <c r="AK540" s="12"/>
      <c r="AL540" s="12"/>
      <c r="AM540" s="12"/>
      <c r="AN540" s="12"/>
      <c r="AO540" s="12"/>
      <c r="AP540" s="12"/>
      <c r="AQ540" s="12"/>
      <c r="AR540" s="12"/>
      <c r="AS540" s="77"/>
      <c r="AT540" s="77"/>
      <c r="AU540" s="77"/>
      <c r="AV540" s="77"/>
      <c r="AW540" s="77"/>
      <c r="AX540" s="77"/>
      <c r="AY540" s="77"/>
      <c r="AZ540" s="77"/>
      <c r="BA540" s="77"/>
      <c r="BB540" s="77"/>
      <c r="BC540" s="77"/>
      <c r="BD540" s="77"/>
      <c r="BE540" s="77"/>
      <c r="BF540" s="77"/>
      <c r="BG540" s="77"/>
      <c r="BH540" s="77"/>
      <c r="BI540" s="77"/>
      <c r="BJ540" s="77"/>
      <c r="BK540" s="77"/>
      <c r="BL540" s="77"/>
      <c r="BM540" s="77"/>
      <c r="BN540" s="77"/>
      <c r="BO540" s="77"/>
    </row>
    <row r="541" spans="1:67" ht="11.2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77"/>
      <c r="V541" s="77"/>
      <c r="W541" s="77"/>
      <c r="X541" s="77"/>
      <c r="Y541" s="77"/>
      <c r="Z541" s="77"/>
      <c r="AA541" s="77"/>
      <c r="AB541" s="77"/>
      <c r="AC541" s="77"/>
      <c r="AD541" s="77"/>
      <c r="AE541" s="77"/>
      <c r="AF541" s="77"/>
      <c r="AG541" s="77"/>
      <c r="AH541" s="12"/>
      <c r="AI541" s="77"/>
      <c r="AJ541" s="77"/>
      <c r="AK541" s="12"/>
      <c r="AL541" s="12"/>
      <c r="AM541" s="12"/>
      <c r="AN541" s="12"/>
      <c r="AO541" s="12"/>
      <c r="AP541" s="12"/>
      <c r="AQ541" s="12"/>
      <c r="AR541" s="12"/>
      <c r="AS541" s="77"/>
      <c r="AT541" s="77"/>
      <c r="AU541" s="77"/>
      <c r="AV541" s="77"/>
      <c r="AW541" s="77"/>
      <c r="AX541" s="77"/>
      <c r="AY541" s="77"/>
      <c r="AZ541" s="77"/>
      <c r="BA541" s="77"/>
      <c r="BB541" s="77"/>
      <c r="BC541" s="77"/>
      <c r="BD541" s="77"/>
      <c r="BE541" s="77"/>
      <c r="BF541" s="77"/>
      <c r="BG541" s="77"/>
      <c r="BH541" s="77"/>
      <c r="BI541" s="77"/>
      <c r="BJ541" s="77"/>
      <c r="BK541" s="77"/>
      <c r="BL541" s="77"/>
      <c r="BM541" s="77"/>
      <c r="BN541" s="77"/>
      <c r="BO541" s="77"/>
    </row>
    <row r="542" spans="1:67" ht="11.2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77"/>
      <c r="V542" s="77"/>
      <c r="W542" s="77"/>
      <c r="X542" s="77"/>
      <c r="Y542" s="77"/>
      <c r="Z542" s="77"/>
      <c r="AA542" s="77"/>
      <c r="AB542" s="77"/>
      <c r="AC542" s="77"/>
      <c r="AD542" s="77"/>
      <c r="AE542" s="77"/>
      <c r="AF542" s="77"/>
      <c r="AG542" s="77"/>
      <c r="AH542" s="12"/>
      <c r="AI542" s="77"/>
      <c r="AJ542" s="77"/>
      <c r="AK542" s="12"/>
      <c r="AL542" s="12"/>
      <c r="AM542" s="12"/>
      <c r="AN542" s="12"/>
      <c r="AO542" s="12"/>
      <c r="AP542" s="12"/>
      <c r="AQ542" s="12"/>
      <c r="AR542" s="12"/>
      <c r="AS542" s="77"/>
      <c r="AT542" s="77"/>
      <c r="AU542" s="77"/>
      <c r="AV542" s="77"/>
      <c r="AW542" s="77"/>
      <c r="AX542" s="77"/>
      <c r="AY542" s="77"/>
      <c r="AZ542" s="77"/>
      <c r="BA542" s="77"/>
      <c r="BB542" s="77"/>
      <c r="BC542" s="77"/>
      <c r="BD542" s="77"/>
      <c r="BE542" s="77"/>
      <c r="BF542" s="77"/>
      <c r="BG542" s="77"/>
      <c r="BH542" s="77"/>
      <c r="BI542" s="77"/>
      <c r="BJ542" s="77"/>
      <c r="BK542" s="77"/>
      <c r="BL542" s="77"/>
      <c r="BM542" s="77"/>
      <c r="BN542" s="77"/>
      <c r="BO542" s="77"/>
    </row>
    <row r="543" spans="1:67" ht="11.2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77"/>
      <c r="V543" s="77"/>
      <c r="W543" s="77"/>
      <c r="X543" s="77"/>
      <c r="Y543" s="77"/>
      <c r="Z543" s="77"/>
      <c r="AA543" s="77"/>
      <c r="AB543" s="77"/>
      <c r="AC543" s="77"/>
      <c r="AD543" s="77"/>
      <c r="AE543" s="77"/>
      <c r="AF543" s="77"/>
      <c r="AG543" s="77"/>
      <c r="AH543" s="12"/>
      <c r="AI543" s="77"/>
      <c r="AJ543" s="77"/>
      <c r="AK543" s="12"/>
      <c r="AL543" s="12"/>
      <c r="AM543" s="12"/>
      <c r="AN543" s="12"/>
      <c r="AO543" s="12"/>
      <c r="AP543" s="12"/>
      <c r="AQ543" s="12"/>
      <c r="AR543" s="12"/>
      <c r="AS543" s="77"/>
      <c r="AT543" s="77"/>
      <c r="AU543" s="77"/>
      <c r="AV543" s="77"/>
      <c r="AW543" s="77"/>
      <c r="AX543" s="77"/>
      <c r="AY543" s="77"/>
      <c r="AZ543" s="77"/>
      <c r="BA543" s="77"/>
      <c r="BB543" s="77"/>
      <c r="BC543" s="77"/>
      <c r="BD543" s="77"/>
      <c r="BE543" s="77"/>
      <c r="BF543" s="77"/>
      <c r="BG543" s="77"/>
      <c r="BH543" s="77"/>
      <c r="BI543" s="77"/>
      <c r="BJ543" s="77"/>
      <c r="BK543" s="77"/>
      <c r="BL543" s="77"/>
      <c r="BM543" s="77"/>
      <c r="BN543" s="77"/>
      <c r="BO543" s="77"/>
    </row>
    <row r="544" spans="1:67" ht="11.2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77"/>
      <c r="V544" s="77"/>
      <c r="W544" s="77"/>
      <c r="X544" s="77"/>
      <c r="Y544" s="77"/>
      <c r="Z544" s="77"/>
      <c r="AA544" s="77"/>
      <c r="AB544" s="77"/>
      <c r="AC544" s="77"/>
      <c r="AD544" s="77"/>
      <c r="AE544" s="77"/>
      <c r="AF544" s="77"/>
      <c r="AG544" s="77"/>
      <c r="AH544" s="12"/>
      <c r="AI544" s="77"/>
      <c r="AJ544" s="77"/>
      <c r="AK544" s="12"/>
      <c r="AL544" s="12"/>
      <c r="AM544" s="12"/>
      <c r="AN544" s="12"/>
      <c r="AO544" s="12"/>
      <c r="AP544" s="12"/>
      <c r="AQ544" s="12"/>
      <c r="AR544" s="12"/>
      <c r="AS544" s="77"/>
      <c r="AT544" s="77"/>
      <c r="AU544" s="77"/>
      <c r="AV544" s="77"/>
      <c r="AW544" s="77"/>
      <c r="AX544" s="77"/>
      <c r="AY544" s="77"/>
      <c r="AZ544" s="77"/>
      <c r="BA544" s="77"/>
      <c r="BB544" s="77"/>
      <c r="BC544" s="77"/>
      <c r="BD544" s="77"/>
      <c r="BE544" s="77"/>
      <c r="BF544" s="77"/>
      <c r="BG544" s="77"/>
      <c r="BH544" s="77"/>
      <c r="BI544" s="77"/>
      <c r="BJ544" s="77"/>
      <c r="BK544" s="77"/>
      <c r="BL544" s="77"/>
      <c r="BM544" s="77"/>
      <c r="BN544" s="77"/>
      <c r="BO544" s="77"/>
    </row>
    <row r="545" spans="1:67" ht="11.2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77"/>
      <c r="V545" s="77"/>
      <c r="W545" s="77"/>
      <c r="X545" s="77"/>
      <c r="Y545" s="77"/>
      <c r="Z545" s="77"/>
      <c r="AA545" s="77"/>
      <c r="AB545" s="77"/>
      <c r="AC545" s="77"/>
      <c r="AD545" s="77"/>
      <c r="AE545" s="77"/>
      <c r="AF545" s="77"/>
      <c r="AG545" s="77"/>
      <c r="AH545" s="12"/>
      <c r="AI545" s="77"/>
      <c r="AJ545" s="77"/>
      <c r="AK545" s="12"/>
      <c r="AL545" s="12"/>
      <c r="AM545" s="12"/>
      <c r="AN545" s="12"/>
      <c r="AO545" s="12"/>
      <c r="AP545" s="12"/>
      <c r="AQ545" s="12"/>
      <c r="AR545" s="12"/>
      <c r="AS545" s="77"/>
      <c r="AT545" s="77"/>
      <c r="AU545" s="77"/>
      <c r="AV545" s="77"/>
      <c r="AW545" s="77"/>
      <c r="AX545" s="77"/>
      <c r="AY545" s="77"/>
      <c r="AZ545" s="77"/>
      <c r="BA545" s="77"/>
      <c r="BB545" s="77"/>
      <c r="BC545" s="77"/>
      <c r="BD545" s="77"/>
      <c r="BE545" s="77"/>
      <c r="BF545" s="77"/>
      <c r="BG545" s="77"/>
      <c r="BH545" s="77"/>
      <c r="BI545" s="77"/>
      <c r="BJ545" s="77"/>
      <c r="BK545" s="77"/>
      <c r="BL545" s="77"/>
      <c r="BM545" s="77"/>
      <c r="BN545" s="77"/>
      <c r="BO545" s="77"/>
    </row>
    <row r="546" spans="1:67" ht="11.2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77"/>
      <c r="V546" s="77"/>
      <c r="W546" s="77"/>
      <c r="X546" s="77"/>
      <c r="Y546" s="77"/>
      <c r="Z546" s="77"/>
      <c r="AA546" s="77"/>
      <c r="AB546" s="77"/>
      <c r="AC546" s="77"/>
      <c r="AD546" s="77"/>
      <c r="AE546" s="77"/>
      <c r="AF546" s="77"/>
      <c r="AG546" s="77"/>
      <c r="AH546" s="12"/>
      <c r="AI546" s="77"/>
      <c r="AJ546" s="77"/>
      <c r="AK546" s="12"/>
      <c r="AL546" s="12"/>
      <c r="AM546" s="12"/>
      <c r="AN546" s="12"/>
      <c r="AO546" s="12"/>
      <c r="AP546" s="12"/>
      <c r="AQ546" s="12"/>
      <c r="AR546" s="12"/>
      <c r="AS546" s="77"/>
      <c r="AT546" s="77"/>
      <c r="AU546" s="77"/>
      <c r="AV546" s="77"/>
      <c r="AW546" s="77"/>
      <c r="AX546" s="77"/>
      <c r="AY546" s="77"/>
      <c r="AZ546" s="77"/>
      <c r="BA546" s="77"/>
      <c r="BB546" s="77"/>
      <c r="BC546" s="77"/>
      <c r="BD546" s="77"/>
      <c r="BE546" s="77"/>
      <c r="BF546" s="77"/>
      <c r="BG546" s="77"/>
      <c r="BH546" s="77"/>
      <c r="BI546" s="77"/>
      <c r="BJ546" s="77"/>
      <c r="BK546" s="77"/>
      <c r="BL546" s="77"/>
      <c r="BM546" s="77"/>
      <c r="BN546" s="77"/>
      <c r="BO546" s="77"/>
    </row>
    <row r="547" spans="1:67" ht="11.2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77"/>
      <c r="V547" s="77"/>
      <c r="W547" s="77"/>
      <c r="X547" s="77"/>
      <c r="Y547" s="77"/>
      <c r="Z547" s="77"/>
      <c r="AA547" s="77"/>
      <c r="AB547" s="77"/>
      <c r="AC547" s="77"/>
      <c r="AD547" s="77"/>
      <c r="AE547" s="77"/>
      <c r="AF547" s="77"/>
      <c r="AG547" s="77"/>
      <c r="AH547" s="12"/>
      <c r="AI547" s="77"/>
      <c r="AJ547" s="77"/>
      <c r="AK547" s="12"/>
      <c r="AL547" s="12"/>
      <c r="AM547" s="12"/>
      <c r="AN547" s="12"/>
      <c r="AO547" s="12"/>
      <c r="AP547" s="12"/>
      <c r="AQ547" s="12"/>
      <c r="AR547" s="12"/>
      <c r="AS547" s="77"/>
      <c r="AT547" s="77"/>
      <c r="AU547" s="77"/>
      <c r="AV547" s="77"/>
      <c r="AW547" s="77"/>
      <c r="AX547" s="77"/>
      <c r="AY547" s="77"/>
      <c r="AZ547" s="77"/>
      <c r="BA547" s="77"/>
      <c r="BB547" s="77"/>
      <c r="BC547" s="77"/>
      <c r="BD547" s="77"/>
      <c r="BE547" s="77"/>
      <c r="BF547" s="77"/>
      <c r="BG547" s="77"/>
      <c r="BH547" s="77"/>
      <c r="BI547" s="77"/>
      <c r="BJ547" s="77"/>
      <c r="BK547" s="77"/>
      <c r="BL547" s="77"/>
      <c r="BM547" s="77"/>
      <c r="BN547" s="77"/>
      <c r="BO547" s="77"/>
    </row>
    <row r="548" spans="1:67" ht="11.2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77"/>
      <c r="V548" s="77"/>
      <c r="W548" s="77"/>
      <c r="X548" s="77"/>
      <c r="Y548" s="77"/>
      <c r="Z548" s="77"/>
      <c r="AA548" s="77"/>
      <c r="AB548" s="77"/>
      <c r="AC548" s="77"/>
      <c r="AD548" s="77"/>
      <c r="AE548" s="77"/>
      <c r="AF548" s="77"/>
      <c r="AG548" s="77"/>
      <c r="AH548" s="12"/>
      <c r="AI548" s="77"/>
      <c r="AJ548" s="77"/>
      <c r="AK548" s="12"/>
      <c r="AL548" s="12"/>
      <c r="AM548" s="12"/>
      <c r="AN548" s="12"/>
      <c r="AO548" s="12"/>
      <c r="AP548" s="12"/>
      <c r="AQ548" s="12"/>
      <c r="AR548" s="12"/>
      <c r="AS548" s="77"/>
      <c r="AT548" s="77"/>
      <c r="AU548" s="77"/>
      <c r="AV548" s="77"/>
      <c r="AW548" s="77"/>
      <c r="AX548" s="77"/>
      <c r="AY548" s="77"/>
      <c r="AZ548" s="77"/>
      <c r="BA548" s="77"/>
      <c r="BB548" s="77"/>
      <c r="BC548" s="77"/>
      <c r="BD548" s="77"/>
      <c r="BE548" s="77"/>
      <c r="BF548" s="77"/>
      <c r="BG548" s="77"/>
      <c r="BH548" s="77"/>
      <c r="BI548" s="77"/>
      <c r="BJ548" s="77"/>
      <c r="BK548" s="77"/>
      <c r="BL548" s="77"/>
      <c r="BM548" s="77"/>
      <c r="BN548" s="77"/>
      <c r="BO548" s="77"/>
    </row>
    <row r="549" spans="1:67" ht="11.2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77"/>
      <c r="V549" s="77"/>
      <c r="W549" s="77"/>
      <c r="X549" s="77"/>
      <c r="Y549" s="77"/>
      <c r="Z549" s="77"/>
      <c r="AA549" s="77"/>
      <c r="AB549" s="77"/>
      <c r="AC549" s="77"/>
      <c r="AD549" s="77"/>
      <c r="AE549" s="77"/>
      <c r="AF549" s="77"/>
      <c r="AG549" s="77"/>
      <c r="AH549" s="12"/>
      <c r="AI549" s="77"/>
      <c r="AJ549" s="77"/>
      <c r="AK549" s="12"/>
      <c r="AL549" s="12"/>
      <c r="AM549" s="12"/>
      <c r="AN549" s="12"/>
      <c r="AO549" s="12"/>
      <c r="AP549" s="12"/>
      <c r="AQ549" s="12"/>
      <c r="AR549" s="12"/>
      <c r="AS549" s="77"/>
      <c r="AT549" s="77"/>
      <c r="AU549" s="77"/>
      <c r="AV549" s="77"/>
      <c r="AW549" s="77"/>
      <c r="AX549" s="77"/>
      <c r="AY549" s="77"/>
      <c r="AZ549" s="77"/>
      <c r="BA549" s="77"/>
      <c r="BB549" s="77"/>
      <c r="BC549" s="77"/>
      <c r="BD549" s="77"/>
      <c r="BE549" s="77"/>
      <c r="BF549" s="77"/>
      <c r="BG549" s="77"/>
      <c r="BH549" s="77"/>
      <c r="BI549" s="77"/>
      <c r="BJ549" s="77"/>
      <c r="BK549" s="77"/>
      <c r="BL549" s="77"/>
      <c r="BM549" s="77"/>
      <c r="BN549" s="77"/>
      <c r="BO549" s="77"/>
    </row>
    <row r="550" spans="1:67" ht="11.2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77"/>
      <c r="V550" s="77"/>
      <c r="W550" s="77"/>
      <c r="X550" s="77"/>
      <c r="Y550" s="77"/>
      <c r="Z550" s="77"/>
      <c r="AA550" s="77"/>
      <c r="AB550" s="77"/>
      <c r="AC550" s="77"/>
      <c r="AD550" s="77"/>
      <c r="AE550" s="77"/>
      <c r="AF550" s="77"/>
      <c r="AG550" s="77"/>
      <c r="AH550" s="12"/>
      <c r="AI550" s="77"/>
      <c r="AJ550" s="77"/>
      <c r="AK550" s="12"/>
      <c r="AL550" s="12"/>
      <c r="AM550" s="12"/>
      <c r="AN550" s="12"/>
      <c r="AO550" s="12"/>
      <c r="AP550" s="12"/>
      <c r="AQ550" s="12"/>
      <c r="AR550" s="12"/>
      <c r="AS550" s="77"/>
      <c r="AT550" s="77"/>
      <c r="AU550" s="77"/>
      <c r="AV550" s="77"/>
      <c r="AW550" s="77"/>
      <c r="AX550" s="77"/>
      <c r="AY550" s="77"/>
      <c r="AZ550" s="77"/>
      <c r="BA550" s="77"/>
      <c r="BB550" s="77"/>
      <c r="BC550" s="77"/>
      <c r="BD550" s="77"/>
      <c r="BE550" s="77"/>
      <c r="BF550" s="77"/>
      <c r="BG550" s="77"/>
      <c r="BH550" s="77"/>
      <c r="BI550" s="77"/>
      <c r="BJ550" s="77"/>
      <c r="BK550" s="77"/>
      <c r="BL550" s="77"/>
      <c r="BM550" s="77"/>
      <c r="BN550" s="77"/>
      <c r="BO550" s="77"/>
    </row>
    <row r="551" spans="1:67" ht="11.2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77"/>
      <c r="V551" s="77"/>
      <c r="W551" s="77"/>
      <c r="X551" s="77"/>
      <c r="Y551" s="77"/>
      <c r="Z551" s="77"/>
      <c r="AA551" s="77"/>
      <c r="AB551" s="77"/>
      <c r="AC551" s="77"/>
      <c r="AD551" s="77"/>
      <c r="AE551" s="77"/>
      <c r="AF551" s="77"/>
      <c r="AG551" s="77"/>
      <c r="AH551" s="12"/>
      <c r="AI551" s="77"/>
      <c r="AJ551" s="77"/>
      <c r="AK551" s="12"/>
      <c r="AL551" s="12"/>
      <c r="AM551" s="12"/>
      <c r="AN551" s="12"/>
      <c r="AO551" s="12"/>
      <c r="AP551" s="12"/>
      <c r="AQ551" s="12"/>
      <c r="AR551" s="12"/>
      <c r="AS551" s="77"/>
      <c r="AT551" s="77"/>
      <c r="AU551" s="77"/>
      <c r="AV551" s="77"/>
      <c r="AW551" s="77"/>
      <c r="AX551" s="77"/>
      <c r="AY551" s="77"/>
      <c r="AZ551" s="77"/>
      <c r="BA551" s="77"/>
      <c r="BB551" s="77"/>
      <c r="BC551" s="77"/>
      <c r="BD551" s="77"/>
      <c r="BE551" s="77"/>
      <c r="BF551" s="77"/>
      <c r="BG551" s="77"/>
      <c r="BH551" s="77"/>
      <c r="BI551" s="77"/>
      <c r="BJ551" s="77"/>
      <c r="BK551" s="77"/>
      <c r="BL551" s="77"/>
      <c r="BM551" s="77"/>
      <c r="BN551" s="77"/>
      <c r="BO551" s="77"/>
    </row>
    <row r="552" spans="1:67" ht="11.2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77"/>
      <c r="V552" s="77"/>
      <c r="W552" s="77"/>
      <c r="X552" s="77"/>
      <c r="Y552" s="77"/>
      <c r="Z552" s="77"/>
      <c r="AA552" s="77"/>
      <c r="AB552" s="77"/>
      <c r="AC552" s="77"/>
      <c r="AD552" s="77"/>
      <c r="AE552" s="77"/>
      <c r="AF552" s="77"/>
      <c r="AG552" s="77"/>
      <c r="AH552" s="12"/>
      <c r="AI552" s="77"/>
      <c r="AJ552" s="77"/>
      <c r="AK552" s="12"/>
      <c r="AL552" s="12"/>
      <c r="AM552" s="12"/>
      <c r="AN552" s="12"/>
      <c r="AO552" s="12"/>
      <c r="AP552" s="12"/>
      <c r="AQ552" s="12"/>
      <c r="AR552" s="12"/>
      <c r="AS552" s="77"/>
      <c r="AT552" s="77"/>
      <c r="AU552" s="77"/>
      <c r="AV552" s="77"/>
      <c r="AW552" s="77"/>
      <c r="AX552" s="77"/>
      <c r="AY552" s="77"/>
      <c r="AZ552" s="77"/>
      <c r="BA552" s="77"/>
      <c r="BB552" s="77"/>
      <c r="BC552" s="77"/>
      <c r="BD552" s="77"/>
      <c r="BE552" s="77"/>
      <c r="BF552" s="77"/>
      <c r="BG552" s="77"/>
      <c r="BH552" s="77"/>
      <c r="BI552" s="77"/>
      <c r="BJ552" s="77"/>
      <c r="BK552" s="77"/>
      <c r="BL552" s="77"/>
      <c r="BM552" s="77"/>
      <c r="BN552" s="77"/>
      <c r="BO552" s="77"/>
    </row>
    <row r="553" spans="1:67" ht="11.2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77"/>
      <c r="V553" s="77"/>
      <c r="W553" s="77"/>
      <c r="X553" s="77"/>
      <c r="Y553" s="77"/>
      <c r="Z553" s="77"/>
      <c r="AA553" s="77"/>
      <c r="AB553" s="77"/>
      <c r="AC553" s="77"/>
      <c r="AD553" s="77"/>
      <c r="AE553" s="77"/>
      <c r="AF553" s="77"/>
      <c r="AG553" s="77"/>
      <c r="AH553" s="12"/>
      <c r="AI553" s="77"/>
      <c r="AJ553" s="77"/>
      <c r="AK553" s="12"/>
      <c r="AL553" s="12"/>
      <c r="AM553" s="12"/>
      <c r="AN553" s="12"/>
      <c r="AO553" s="12"/>
      <c r="AP553" s="12"/>
      <c r="AQ553" s="12"/>
      <c r="AR553" s="12"/>
      <c r="AS553" s="77"/>
      <c r="AT553" s="77"/>
      <c r="AU553" s="77"/>
      <c r="AV553" s="77"/>
      <c r="AW553" s="77"/>
      <c r="AX553" s="77"/>
      <c r="AY553" s="77"/>
      <c r="AZ553" s="77"/>
      <c r="BA553" s="77"/>
      <c r="BB553" s="77"/>
      <c r="BC553" s="77"/>
      <c r="BD553" s="77"/>
      <c r="BE553" s="77"/>
      <c r="BF553" s="77"/>
      <c r="BG553" s="77"/>
      <c r="BH553" s="77"/>
      <c r="BI553" s="77"/>
      <c r="BJ553" s="77"/>
      <c r="BK553" s="77"/>
      <c r="BL553" s="77"/>
      <c r="BM553" s="77"/>
      <c r="BN553" s="77"/>
      <c r="BO553" s="77"/>
    </row>
    <row r="554" spans="1:67" ht="11.2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77"/>
      <c r="V554" s="77"/>
      <c r="W554" s="77"/>
      <c r="X554" s="77"/>
      <c r="Y554" s="77"/>
      <c r="Z554" s="77"/>
      <c r="AA554" s="77"/>
      <c r="AB554" s="77"/>
      <c r="AC554" s="77"/>
      <c r="AD554" s="77"/>
      <c r="AE554" s="77"/>
      <c r="AF554" s="77"/>
      <c r="AG554" s="77"/>
      <c r="AH554" s="12"/>
      <c r="AI554" s="77"/>
      <c r="AJ554" s="77"/>
      <c r="AK554" s="12"/>
      <c r="AL554" s="12"/>
      <c r="AM554" s="12"/>
      <c r="AN554" s="12"/>
      <c r="AO554" s="12"/>
      <c r="AP554" s="12"/>
      <c r="AQ554" s="12"/>
      <c r="AR554" s="12"/>
      <c r="AS554" s="77"/>
      <c r="AT554" s="77"/>
      <c r="AU554" s="77"/>
      <c r="AV554" s="77"/>
      <c r="AW554" s="77"/>
      <c r="AX554" s="77"/>
      <c r="AY554" s="77"/>
      <c r="AZ554" s="77"/>
      <c r="BA554" s="77"/>
      <c r="BB554" s="77"/>
      <c r="BC554" s="77"/>
      <c r="BD554" s="77"/>
      <c r="BE554" s="77"/>
      <c r="BF554" s="77"/>
      <c r="BG554" s="77"/>
      <c r="BH554" s="77"/>
      <c r="BI554" s="77"/>
      <c r="BJ554" s="77"/>
      <c r="BK554" s="77"/>
      <c r="BL554" s="77"/>
      <c r="BM554" s="77"/>
      <c r="BN554" s="77"/>
      <c r="BO554" s="77"/>
    </row>
    <row r="555" spans="1:67" ht="11.2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77"/>
      <c r="V555" s="77"/>
      <c r="W555" s="77"/>
      <c r="X555" s="77"/>
      <c r="Y555" s="77"/>
      <c r="Z555" s="77"/>
      <c r="AA555" s="77"/>
      <c r="AB555" s="77"/>
      <c r="AC555" s="77"/>
      <c r="AD555" s="77"/>
      <c r="AE555" s="77"/>
      <c r="AF555" s="77"/>
      <c r="AG555" s="77"/>
      <c r="AH555" s="12"/>
      <c r="AI555" s="77"/>
      <c r="AJ555" s="77"/>
      <c r="AK555" s="12"/>
      <c r="AL555" s="12"/>
      <c r="AM555" s="12"/>
      <c r="AN555" s="12"/>
      <c r="AO555" s="12"/>
      <c r="AP555" s="12"/>
      <c r="AQ555" s="12"/>
      <c r="AR555" s="12"/>
      <c r="AS555" s="77"/>
      <c r="AT555" s="77"/>
      <c r="AU555" s="77"/>
      <c r="AV555" s="77"/>
      <c r="AW555" s="77"/>
      <c r="AX555" s="77"/>
      <c r="AY555" s="77"/>
      <c r="AZ555" s="77"/>
      <c r="BA555" s="77"/>
      <c r="BB555" s="77"/>
      <c r="BC555" s="77"/>
      <c r="BD555" s="77"/>
      <c r="BE555" s="77"/>
      <c r="BF555" s="77"/>
      <c r="BG555" s="77"/>
      <c r="BH555" s="77"/>
      <c r="BI555" s="77"/>
      <c r="BJ555" s="77"/>
      <c r="BK555" s="77"/>
      <c r="BL555" s="77"/>
      <c r="BM555" s="77"/>
      <c r="BN555" s="77"/>
      <c r="BO555" s="77"/>
    </row>
    <row r="556" spans="1:67" ht="11.2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77"/>
      <c r="V556" s="77"/>
      <c r="W556" s="77"/>
      <c r="X556" s="77"/>
      <c r="Y556" s="77"/>
      <c r="Z556" s="77"/>
      <c r="AA556" s="77"/>
      <c r="AB556" s="77"/>
      <c r="AC556" s="77"/>
      <c r="AD556" s="77"/>
      <c r="AE556" s="77"/>
      <c r="AF556" s="77"/>
      <c r="AG556" s="77"/>
      <c r="AH556" s="12"/>
      <c r="AI556" s="77"/>
      <c r="AJ556" s="77"/>
      <c r="AK556" s="12"/>
      <c r="AL556" s="12"/>
      <c r="AM556" s="12"/>
      <c r="AN556" s="12"/>
      <c r="AO556" s="12"/>
      <c r="AP556" s="12"/>
      <c r="AQ556" s="12"/>
      <c r="AR556" s="12"/>
      <c r="AS556" s="77"/>
      <c r="AT556" s="77"/>
      <c r="AU556" s="77"/>
      <c r="AV556" s="77"/>
      <c r="AW556" s="77"/>
      <c r="AX556" s="77"/>
      <c r="AY556" s="77"/>
      <c r="AZ556" s="77"/>
      <c r="BA556" s="77"/>
      <c r="BB556" s="77"/>
      <c r="BC556" s="77"/>
      <c r="BD556" s="77"/>
      <c r="BE556" s="77"/>
      <c r="BF556" s="77"/>
      <c r="BG556" s="77"/>
      <c r="BH556" s="77"/>
      <c r="BI556" s="77"/>
      <c r="BJ556" s="77"/>
      <c r="BK556" s="77"/>
      <c r="BL556" s="77"/>
      <c r="BM556" s="77"/>
      <c r="BN556" s="77"/>
      <c r="BO556" s="77"/>
    </row>
    <row r="557" spans="1:67" ht="11.2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77"/>
      <c r="V557" s="77"/>
      <c r="W557" s="77"/>
      <c r="X557" s="77"/>
      <c r="Y557" s="77"/>
      <c r="Z557" s="77"/>
      <c r="AA557" s="77"/>
      <c r="AB557" s="77"/>
      <c r="AC557" s="77"/>
      <c r="AD557" s="77"/>
      <c r="AE557" s="77"/>
      <c r="AF557" s="77"/>
      <c r="AG557" s="77"/>
      <c r="AH557" s="12"/>
      <c r="AI557" s="77"/>
      <c r="AJ557" s="77"/>
      <c r="AK557" s="12"/>
      <c r="AL557" s="12"/>
      <c r="AM557" s="12"/>
      <c r="AN557" s="12"/>
      <c r="AO557" s="12"/>
      <c r="AP557" s="12"/>
      <c r="AQ557" s="12"/>
      <c r="AR557" s="12"/>
      <c r="AS557" s="77"/>
      <c r="AT557" s="77"/>
      <c r="AU557" s="77"/>
      <c r="AV557" s="77"/>
      <c r="AW557" s="77"/>
      <c r="AX557" s="77"/>
      <c r="AY557" s="77"/>
      <c r="AZ557" s="77"/>
      <c r="BA557" s="77"/>
      <c r="BB557" s="77"/>
      <c r="BC557" s="77"/>
      <c r="BD557" s="77"/>
      <c r="BE557" s="77"/>
      <c r="BF557" s="77"/>
      <c r="BG557" s="77"/>
      <c r="BH557" s="77"/>
      <c r="BI557" s="77"/>
      <c r="BJ557" s="77"/>
      <c r="BK557" s="77"/>
      <c r="BL557" s="77"/>
      <c r="BM557" s="77"/>
      <c r="BN557" s="77"/>
      <c r="BO557" s="77"/>
    </row>
    <row r="558" spans="1:67" ht="11.2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77"/>
      <c r="V558" s="77"/>
      <c r="W558" s="77"/>
      <c r="X558" s="77"/>
      <c r="Y558" s="77"/>
      <c r="Z558" s="77"/>
      <c r="AA558" s="77"/>
      <c r="AB558" s="77"/>
      <c r="AC558" s="77"/>
      <c r="AD558" s="77"/>
      <c r="AE558" s="77"/>
      <c r="AF558" s="77"/>
      <c r="AG558" s="77"/>
      <c r="AH558" s="12"/>
      <c r="AI558" s="77"/>
      <c r="AJ558" s="77"/>
      <c r="AK558" s="12"/>
      <c r="AL558" s="12"/>
      <c r="AM558" s="12"/>
      <c r="AN558" s="12"/>
      <c r="AO558" s="12"/>
      <c r="AP558" s="12"/>
      <c r="AQ558" s="12"/>
      <c r="AR558" s="12"/>
      <c r="AS558" s="77"/>
      <c r="AT558" s="77"/>
      <c r="AU558" s="77"/>
      <c r="AV558" s="77"/>
      <c r="AW558" s="77"/>
      <c r="AX558" s="77"/>
      <c r="AY558" s="77"/>
      <c r="AZ558" s="77"/>
      <c r="BA558" s="77"/>
      <c r="BB558" s="77"/>
      <c r="BC558" s="77"/>
      <c r="BD558" s="77"/>
      <c r="BE558" s="77"/>
      <c r="BF558" s="77"/>
      <c r="BG558" s="77"/>
      <c r="BH558" s="77"/>
      <c r="BI558" s="77"/>
      <c r="BJ558" s="77"/>
      <c r="BK558" s="77"/>
      <c r="BL558" s="77"/>
      <c r="BM558" s="77"/>
      <c r="BN558" s="77"/>
      <c r="BO558" s="77"/>
    </row>
    <row r="559" spans="1:67" ht="11.2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77"/>
      <c r="V559" s="77"/>
      <c r="W559" s="77"/>
      <c r="X559" s="77"/>
      <c r="Y559" s="77"/>
      <c r="Z559" s="77"/>
      <c r="AA559" s="77"/>
      <c r="AB559" s="77"/>
      <c r="AC559" s="77"/>
      <c r="AD559" s="77"/>
      <c r="AE559" s="77"/>
      <c r="AF559" s="77"/>
      <c r="AG559" s="77"/>
      <c r="AH559" s="12"/>
      <c r="AI559" s="77"/>
      <c r="AJ559" s="77"/>
      <c r="AK559" s="12"/>
      <c r="AL559" s="12"/>
      <c r="AM559" s="12"/>
      <c r="AN559" s="12"/>
      <c r="AO559" s="12"/>
      <c r="AP559" s="12"/>
      <c r="AQ559" s="12"/>
      <c r="AR559" s="12"/>
      <c r="AS559" s="77"/>
      <c r="AT559" s="77"/>
      <c r="AU559" s="77"/>
      <c r="AV559" s="77"/>
      <c r="AW559" s="77"/>
      <c r="AX559" s="77"/>
      <c r="AY559" s="77"/>
      <c r="AZ559" s="77"/>
      <c r="BA559" s="77"/>
      <c r="BB559" s="77"/>
      <c r="BC559" s="77"/>
      <c r="BD559" s="77"/>
      <c r="BE559" s="77"/>
      <c r="BF559" s="77"/>
      <c r="BG559" s="77"/>
      <c r="BH559" s="77"/>
      <c r="BI559" s="77"/>
      <c r="BJ559" s="77"/>
      <c r="BK559" s="77"/>
      <c r="BL559" s="77"/>
      <c r="BM559" s="77"/>
      <c r="BN559" s="77"/>
      <c r="BO559" s="77"/>
    </row>
    <row r="560" spans="1:67" ht="11.2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77"/>
      <c r="V560" s="77"/>
      <c r="W560" s="77"/>
      <c r="X560" s="77"/>
      <c r="Y560" s="77"/>
      <c r="Z560" s="77"/>
      <c r="AA560" s="77"/>
      <c r="AB560" s="77"/>
      <c r="AC560" s="77"/>
      <c r="AD560" s="77"/>
      <c r="AE560" s="77"/>
      <c r="AF560" s="77"/>
      <c r="AG560" s="77"/>
      <c r="AH560" s="12"/>
      <c r="AI560" s="77"/>
      <c r="AJ560" s="77"/>
      <c r="AK560" s="12"/>
      <c r="AL560" s="12"/>
      <c r="AM560" s="12"/>
      <c r="AN560" s="12"/>
      <c r="AO560" s="12"/>
      <c r="AP560" s="12"/>
      <c r="AQ560" s="12"/>
      <c r="AR560" s="12"/>
      <c r="AS560" s="77"/>
      <c r="AT560" s="77"/>
      <c r="AU560" s="77"/>
      <c r="AV560" s="77"/>
      <c r="AW560" s="77"/>
      <c r="AX560" s="77"/>
      <c r="AY560" s="77"/>
      <c r="AZ560" s="77"/>
      <c r="BA560" s="77"/>
      <c r="BB560" s="77"/>
      <c r="BC560" s="77"/>
      <c r="BD560" s="77"/>
      <c r="BE560" s="77"/>
      <c r="BF560" s="77"/>
      <c r="BG560" s="77"/>
      <c r="BH560" s="77"/>
      <c r="BI560" s="77"/>
      <c r="BJ560" s="77"/>
      <c r="BK560" s="77"/>
      <c r="BL560" s="77"/>
      <c r="BM560" s="77"/>
      <c r="BN560" s="77"/>
      <c r="BO560" s="77"/>
    </row>
    <row r="561" spans="1:67" ht="11.2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77"/>
      <c r="V561" s="77"/>
      <c r="W561" s="77"/>
      <c r="X561" s="77"/>
      <c r="Y561" s="77"/>
      <c r="Z561" s="77"/>
      <c r="AA561" s="77"/>
      <c r="AB561" s="77"/>
      <c r="AC561" s="77"/>
      <c r="AD561" s="77"/>
      <c r="AE561" s="77"/>
      <c r="AF561" s="77"/>
      <c r="AG561" s="77"/>
      <c r="AH561" s="12"/>
      <c r="AI561" s="77"/>
      <c r="AJ561" s="77"/>
      <c r="AK561" s="12"/>
      <c r="AL561" s="12"/>
      <c r="AM561" s="12"/>
      <c r="AN561" s="12"/>
      <c r="AO561" s="12"/>
      <c r="AP561" s="12"/>
      <c r="AQ561" s="12"/>
      <c r="AR561" s="12"/>
      <c r="AS561" s="77"/>
      <c r="AT561" s="77"/>
      <c r="AU561" s="77"/>
      <c r="AV561" s="77"/>
      <c r="AW561" s="77"/>
      <c r="AX561" s="77"/>
      <c r="AY561" s="77"/>
      <c r="AZ561" s="77"/>
      <c r="BA561" s="77"/>
      <c r="BB561" s="77"/>
      <c r="BC561" s="77"/>
      <c r="BD561" s="77"/>
      <c r="BE561" s="77"/>
      <c r="BF561" s="77"/>
      <c r="BG561" s="77"/>
      <c r="BH561" s="77"/>
      <c r="BI561" s="77"/>
      <c r="BJ561" s="77"/>
      <c r="BK561" s="77"/>
      <c r="BL561" s="77"/>
      <c r="BM561" s="77"/>
      <c r="BN561" s="77"/>
      <c r="BO561" s="77"/>
    </row>
    <row r="562" spans="1:67" ht="11.2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77"/>
      <c r="V562" s="77"/>
      <c r="W562" s="77"/>
      <c r="X562" s="77"/>
      <c r="Y562" s="77"/>
      <c r="Z562" s="77"/>
      <c r="AA562" s="77"/>
      <c r="AB562" s="77"/>
      <c r="AC562" s="77"/>
      <c r="AD562" s="77"/>
      <c r="AE562" s="77"/>
      <c r="AF562" s="77"/>
      <c r="AG562" s="77"/>
      <c r="AH562" s="12"/>
      <c r="AI562" s="77"/>
      <c r="AJ562" s="77"/>
      <c r="AK562" s="12"/>
      <c r="AL562" s="12"/>
      <c r="AM562" s="12"/>
      <c r="AN562" s="12"/>
      <c r="AO562" s="12"/>
      <c r="AP562" s="12"/>
      <c r="AQ562" s="12"/>
      <c r="AR562" s="12"/>
      <c r="AS562" s="77"/>
      <c r="AT562" s="77"/>
      <c r="AU562" s="77"/>
      <c r="AV562" s="77"/>
      <c r="AW562" s="77"/>
      <c r="AX562" s="77"/>
      <c r="AY562" s="77"/>
      <c r="AZ562" s="77"/>
      <c r="BA562" s="77"/>
      <c r="BB562" s="77"/>
      <c r="BC562" s="77"/>
      <c r="BD562" s="77"/>
      <c r="BE562" s="77"/>
      <c r="BF562" s="77"/>
      <c r="BG562" s="77"/>
      <c r="BH562" s="77"/>
      <c r="BI562" s="77"/>
      <c r="BJ562" s="77"/>
      <c r="BK562" s="77"/>
      <c r="BL562" s="77"/>
      <c r="BM562" s="77"/>
      <c r="BN562" s="77"/>
      <c r="BO562" s="77"/>
    </row>
    <row r="563" spans="1:67" ht="11.2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77"/>
      <c r="V563" s="77"/>
      <c r="W563" s="77"/>
      <c r="X563" s="77"/>
      <c r="Y563" s="77"/>
      <c r="Z563" s="77"/>
      <c r="AA563" s="77"/>
      <c r="AB563" s="77"/>
      <c r="AC563" s="77"/>
      <c r="AD563" s="77"/>
      <c r="AE563" s="77"/>
      <c r="AF563" s="77"/>
      <c r="AG563" s="77"/>
      <c r="AH563" s="12"/>
      <c r="AI563" s="77"/>
      <c r="AJ563" s="77"/>
      <c r="AK563" s="12"/>
      <c r="AL563" s="12"/>
      <c r="AM563" s="12"/>
      <c r="AN563" s="12"/>
      <c r="AO563" s="12"/>
      <c r="AP563" s="12"/>
      <c r="AQ563" s="12"/>
      <c r="AR563" s="12"/>
      <c r="AS563" s="77"/>
      <c r="AT563" s="77"/>
      <c r="AU563" s="77"/>
      <c r="AV563" s="77"/>
      <c r="AW563" s="77"/>
      <c r="AX563" s="77"/>
      <c r="AY563" s="77"/>
      <c r="AZ563" s="77"/>
      <c r="BA563" s="77"/>
      <c r="BB563" s="77"/>
      <c r="BC563" s="77"/>
      <c r="BD563" s="77"/>
      <c r="BE563" s="77"/>
      <c r="BF563" s="77"/>
      <c r="BG563" s="77"/>
      <c r="BH563" s="77"/>
      <c r="BI563" s="77"/>
      <c r="BJ563" s="77"/>
      <c r="BK563" s="77"/>
      <c r="BL563" s="77"/>
      <c r="BM563" s="77"/>
      <c r="BN563" s="77"/>
      <c r="BO563" s="77"/>
    </row>
    <row r="564" spans="1:67" ht="11.2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77"/>
      <c r="V564" s="77"/>
      <c r="W564" s="77"/>
      <c r="X564" s="77"/>
      <c r="Y564" s="77"/>
      <c r="Z564" s="77"/>
      <c r="AA564" s="77"/>
      <c r="AB564" s="77"/>
      <c r="AC564" s="77"/>
      <c r="AD564" s="77"/>
      <c r="AE564" s="77"/>
      <c r="AF564" s="77"/>
      <c r="AG564" s="77"/>
      <c r="AH564" s="12"/>
      <c r="AI564" s="77"/>
      <c r="AJ564" s="77"/>
      <c r="AK564" s="12"/>
      <c r="AL564" s="12"/>
      <c r="AM564" s="12"/>
      <c r="AN564" s="12"/>
      <c r="AO564" s="12"/>
      <c r="AP564" s="12"/>
      <c r="AQ564" s="12"/>
      <c r="AR564" s="12"/>
      <c r="AS564" s="77"/>
      <c r="AT564" s="77"/>
      <c r="AU564" s="77"/>
      <c r="AV564" s="77"/>
      <c r="AW564" s="77"/>
      <c r="AX564" s="77"/>
      <c r="AY564" s="77"/>
      <c r="AZ564" s="77"/>
      <c r="BA564" s="77"/>
      <c r="BB564" s="77"/>
      <c r="BC564" s="77"/>
      <c r="BD564" s="77"/>
      <c r="BE564" s="77"/>
      <c r="BF564" s="77"/>
      <c r="BG564" s="77"/>
      <c r="BH564" s="77"/>
      <c r="BI564" s="77"/>
      <c r="BJ564" s="77"/>
      <c r="BK564" s="77"/>
      <c r="BL564" s="77"/>
      <c r="BM564" s="77"/>
      <c r="BN564" s="77"/>
      <c r="BO564" s="77"/>
    </row>
    <row r="565" spans="1:67" ht="11.2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77"/>
      <c r="V565" s="77"/>
      <c r="W565" s="77"/>
      <c r="X565" s="77"/>
      <c r="Y565" s="77"/>
      <c r="Z565" s="77"/>
      <c r="AA565" s="77"/>
      <c r="AB565" s="77"/>
      <c r="AC565" s="77"/>
      <c r="AD565" s="77"/>
      <c r="AE565" s="77"/>
      <c r="AF565" s="77"/>
      <c r="AG565" s="77"/>
      <c r="AH565" s="12"/>
      <c r="AI565" s="77"/>
      <c r="AJ565" s="77"/>
      <c r="AK565" s="12"/>
      <c r="AL565" s="12"/>
      <c r="AM565" s="12"/>
      <c r="AN565" s="12"/>
      <c r="AO565" s="12"/>
      <c r="AP565" s="12"/>
      <c r="AQ565" s="12"/>
      <c r="AR565" s="12"/>
      <c r="AS565" s="77"/>
      <c r="AT565" s="77"/>
      <c r="AU565" s="77"/>
      <c r="AV565" s="77"/>
      <c r="AW565" s="77"/>
      <c r="AX565" s="77"/>
      <c r="AY565" s="77"/>
      <c r="AZ565" s="77"/>
      <c r="BA565" s="77"/>
      <c r="BB565" s="77"/>
      <c r="BC565" s="77"/>
      <c r="BD565" s="77"/>
      <c r="BE565" s="77"/>
      <c r="BF565" s="77"/>
      <c r="BG565" s="77"/>
      <c r="BH565" s="77"/>
      <c r="BI565" s="77"/>
      <c r="BJ565" s="77"/>
      <c r="BK565" s="77"/>
      <c r="BL565" s="77"/>
      <c r="BM565" s="77"/>
      <c r="BN565" s="77"/>
      <c r="BO565" s="77"/>
    </row>
    <row r="566" spans="1:67" ht="11.2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77"/>
      <c r="V566" s="77"/>
      <c r="W566" s="77"/>
      <c r="X566" s="77"/>
      <c r="Y566" s="77"/>
      <c r="Z566" s="77"/>
      <c r="AA566" s="77"/>
      <c r="AB566" s="77"/>
      <c r="AC566" s="77"/>
      <c r="AD566" s="77"/>
      <c r="AE566" s="77"/>
      <c r="AF566" s="77"/>
      <c r="AG566" s="77"/>
      <c r="AH566" s="12"/>
      <c r="AI566" s="77"/>
      <c r="AJ566" s="77"/>
      <c r="AK566" s="12"/>
      <c r="AL566" s="12"/>
      <c r="AM566" s="12"/>
      <c r="AN566" s="12"/>
      <c r="AO566" s="12"/>
      <c r="AP566" s="12"/>
      <c r="AQ566" s="12"/>
      <c r="AR566" s="12"/>
      <c r="AS566" s="77"/>
      <c r="AT566" s="77"/>
      <c r="AU566" s="77"/>
      <c r="AV566" s="77"/>
      <c r="AW566" s="77"/>
      <c r="AX566" s="77"/>
      <c r="AY566" s="77"/>
      <c r="AZ566" s="77"/>
      <c r="BA566" s="77"/>
      <c r="BB566" s="77"/>
      <c r="BC566" s="77"/>
      <c r="BD566" s="77"/>
      <c r="BE566" s="77"/>
      <c r="BF566" s="77"/>
      <c r="BG566" s="77"/>
      <c r="BH566" s="77"/>
      <c r="BI566" s="77"/>
      <c r="BJ566" s="77"/>
      <c r="BK566" s="77"/>
      <c r="BL566" s="77"/>
      <c r="BM566" s="77"/>
      <c r="BN566" s="77"/>
      <c r="BO566" s="77"/>
    </row>
    <row r="567" spans="1:67" ht="11.2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77"/>
      <c r="V567" s="77"/>
      <c r="W567" s="77"/>
      <c r="X567" s="77"/>
      <c r="Y567" s="77"/>
      <c r="Z567" s="77"/>
      <c r="AA567" s="77"/>
      <c r="AB567" s="77"/>
      <c r="AC567" s="77"/>
      <c r="AD567" s="77"/>
      <c r="AE567" s="77"/>
      <c r="AF567" s="77"/>
      <c r="AG567" s="77"/>
      <c r="AH567" s="12"/>
      <c r="AI567" s="77"/>
      <c r="AJ567" s="77"/>
      <c r="AK567" s="12"/>
      <c r="AL567" s="12"/>
      <c r="AM567" s="12"/>
      <c r="AN567" s="12"/>
      <c r="AO567" s="12"/>
      <c r="AP567" s="12"/>
      <c r="AQ567" s="12"/>
      <c r="AR567" s="12"/>
      <c r="AS567" s="77"/>
      <c r="AT567" s="77"/>
      <c r="AU567" s="77"/>
      <c r="AV567" s="77"/>
      <c r="AW567" s="77"/>
      <c r="AX567" s="77"/>
      <c r="AY567" s="77"/>
      <c r="AZ567" s="77"/>
      <c r="BA567" s="77"/>
      <c r="BB567" s="77"/>
      <c r="BC567" s="77"/>
      <c r="BD567" s="77"/>
      <c r="BE567" s="77"/>
      <c r="BF567" s="77"/>
      <c r="BG567" s="77"/>
      <c r="BH567" s="77"/>
      <c r="BI567" s="77"/>
      <c r="BJ567" s="77"/>
      <c r="BK567" s="77"/>
      <c r="BL567" s="77"/>
      <c r="BM567" s="77"/>
      <c r="BN567" s="77"/>
      <c r="BO567" s="77"/>
    </row>
    <row r="568" spans="1:67" ht="11.2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77"/>
      <c r="V568" s="77"/>
      <c r="W568" s="77"/>
      <c r="X568" s="77"/>
      <c r="Y568" s="77"/>
      <c r="Z568" s="77"/>
      <c r="AA568" s="77"/>
      <c r="AB568" s="77"/>
      <c r="AC568" s="77"/>
      <c r="AD568" s="77"/>
      <c r="AE568" s="77"/>
      <c r="AF568" s="77"/>
      <c r="AG568" s="77"/>
      <c r="AH568" s="12"/>
      <c r="AI568" s="77"/>
      <c r="AJ568" s="77"/>
      <c r="AK568" s="12"/>
      <c r="AL568" s="12"/>
      <c r="AM568" s="12"/>
      <c r="AN568" s="12"/>
      <c r="AO568" s="12"/>
      <c r="AP568" s="12"/>
      <c r="AQ568" s="12"/>
      <c r="AR568" s="12"/>
      <c r="AS568" s="77"/>
      <c r="AT568" s="77"/>
      <c r="AU568" s="77"/>
      <c r="AV568" s="77"/>
      <c r="AW568" s="77"/>
      <c r="AX568" s="77"/>
      <c r="AY568" s="77"/>
      <c r="AZ568" s="77"/>
      <c r="BA568" s="77"/>
      <c r="BB568" s="77"/>
      <c r="BC568" s="77"/>
      <c r="BD568" s="77"/>
      <c r="BE568" s="77"/>
      <c r="BF568" s="77"/>
      <c r="BG568" s="77"/>
      <c r="BH568" s="77"/>
      <c r="BI568" s="77"/>
      <c r="BJ568" s="77"/>
      <c r="BK568" s="77"/>
      <c r="BL568" s="77"/>
      <c r="BM568" s="77"/>
      <c r="BN568" s="77"/>
      <c r="BO568" s="77"/>
    </row>
    <row r="569" spans="1:67" ht="11.2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77"/>
      <c r="V569" s="77"/>
      <c r="W569" s="77"/>
      <c r="X569" s="77"/>
      <c r="Y569" s="77"/>
      <c r="Z569" s="77"/>
      <c r="AA569" s="77"/>
      <c r="AB569" s="77"/>
      <c r="AC569" s="77"/>
      <c r="AD569" s="77"/>
      <c r="AE569" s="77"/>
      <c r="AF569" s="77"/>
      <c r="AG569" s="77"/>
      <c r="AH569" s="12"/>
      <c r="AI569" s="77"/>
      <c r="AJ569" s="77"/>
      <c r="AK569" s="12"/>
      <c r="AL569" s="12"/>
      <c r="AM569" s="12"/>
      <c r="AN569" s="12"/>
      <c r="AO569" s="12"/>
      <c r="AP569" s="12"/>
      <c r="AQ569" s="12"/>
      <c r="AR569" s="12"/>
      <c r="AS569" s="77"/>
      <c r="AT569" s="77"/>
      <c r="AU569" s="77"/>
      <c r="AV569" s="77"/>
      <c r="AW569" s="77"/>
      <c r="AX569" s="77"/>
      <c r="AY569" s="77"/>
      <c r="AZ569" s="77"/>
      <c r="BA569" s="77"/>
      <c r="BB569" s="77"/>
      <c r="BC569" s="77"/>
      <c r="BD569" s="77"/>
      <c r="BE569" s="77"/>
      <c r="BF569" s="77"/>
      <c r="BG569" s="77"/>
      <c r="BH569" s="77"/>
      <c r="BI569" s="77"/>
      <c r="BJ569" s="77"/>
      <c r="BK569" s="77"/>
      <c r="BL569" s="77"/>
      <c r="BM569" s="77"/>
      <c r="BN569" s="77"/>
      <c r="BO569" s="77"/>
    </row>
    <row r="570" spans="1:67" ht="11.2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77"/>
      <c r="V570" s="77"/>
      <c r="W570" s="77"/>
      <c r="X570" s="77"/>
      <c r="Y570" s="77"/>
      <c r="Z570" s="77"/>
      <c r="AA570" s="77"/>
      <c r="AB570" s="77"/>
      <c r="AC570" s="77"/>
      <c r="AD570" s="77"/>
      <c r="AE570" s="77"/>
      <c r="AF570" s="77"/>
      <c r="AG570" s="77"/>
      <c r="AH570" s="12"/>
      <c r="AI570" s="77"/>
      <c r="AJ570" s="77"/>
      <c r="AK570" s="12"/>
      <c r="AL570" s="12"/>
      <c r="AM570" s="12"/>
      <c r="AN570" s="12"/>
      <c r="AO570" s="12"/>
      <c r="AP570" s="12"/>
      <c r="AQ570" s="12"/>
      <c r="AR570" s="12"/>
      <c r="AS570" s="77"/>
      <c r="AT570" s="77"/>
      <c r="AU570" s="77"/>
      <c r="AV570" s="77"/>
      <c r="AW570" s="77"/>
      <c r="AX570" s="77"/>
      <c r="AY570" s="77"/>
      <c r="AZ570" s="77"/>
      <c r="BA570" s="77"/>
      <c r="BB570" s="77"/>
      <c r="BC570" s="77"/>
      <c r="BD570" s="77"/>
      <c r="BE570" s="77"/>
      <c r="BF570" s="77"/>
      <c r="BG570" s="77"/>
      <c r="BH570" s="77"/>
      <c r="BI570" s="77"/>
      <c r="BJ570" s="77"/>
      <c r="BK570" s="77"/>
      <c r="BL570" s="77"/>
      <c r="BM570" s="77"/>
      <c r="BN570" s="77"/>
      <c r="BO570" s="77"/>
    </row>
    <row r="571" spans="1:67" ht="11.2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77"/>
      <c r="V571" s="77"/>
      <c r="W571" s="77"/>
      <c r="X571" s="77"/>
      <c r="Y571" s="77"/>
      <c r="Z571" s="77"/>
      <c r="AA571" s="77"/>
      <c r="AB571" s="77"/>
      <c r="AC571" s="77"/>
      <c r="AD571" s="77"/>
      <c r="AE571" s="77"/>
      <c r="AF571" s="77"/>
      <c r="AG571" s="77"/>
      <c r="AH571" s="12"/>
      <c r="AI571" s="77"/>
      <c r="AJ571" s="77"/>
      <c r="AK571" s="12"/>
      <c r="AL571" s="12"/>
      <c r="AM571" s="12"/>
      <c r="AN571" s="12"/>
      <c r="AO571" s="12"/>
      <c r="AP571" s="12"/>
      <c r="AQ571" s="12"/>
      <c r="AR571" s="12"/>
      <c r="AS571" s="77"/>
      <c r="AT571" s="77"/>
      <c r="AU571" s="77"/>
      <c r="AV571" s="77"/>
      <c r="AW571" s="77"/>
      <c r="AX571" s="77"/>
      <c r="AY571" s="77"/>
      <c r="AZ571" s="77"/>
      <c r="BA571" s="77"/>
      <c r="BB571" s="77"/>
      <c r="BC571" s="77"/>
      <c r="BD571" s="77"/>
      <c r="BE571" s="77"/>
      <c r="BF571" s="77"/>
      <c r="BG571" s="77"/>
      <c r="BH571" s="77"/>
      <c r="BI571" s="77"/>
      <c r="BJ571" s="77"/>
      <c r="BK571" s="77"/>
      <c r="BL571" s="77"/>
      <c r="BM571" s="77"/>
      <c r="BN571" s="77"/>
      <c r="BO571" s="77"/>
    </row>
    <row r="572" spans="1:67" ht="11.2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77"/>
      <c r="V572" s="77"/>
      <c r="W572" s="77"/>
      <c r="X572" s="77"/>
      <c r="Y572" s="77"/>
      <c r="Z572" s="77"/>
      <c r="AA572" s="77"/>
      <c r="AB572" s="77"/>
      <c r="AC572" s="77"/>
      <c r="AD572" s="77"/>
      <c r="AE572" s="77"/>
      <c r="AF572" s="77"/>
      <c r="AG572" s="77"/>
      <c r="AH572" s="12"/>
      <c r="AI572" s="77"/>
      <c r="AJ572" s="77"/>
      <c r="AK572" s="12"/>
      <c r="AL572" s="12"/>
      <c r="AM572" s="12"/>
      <c r="AN572" s="12"/>
      <c r="AO572" s="12"/>
      <c r="AP572" s="12"/>
      <c r="AQ572" s="12"/>
      <c r="AR572" s="12"/>
      <c r="AS572" s="77"/>
      <c r="AT572" s="77"/>
      <c r="AU572" s="77"/>
      <c r="AV572" s="77"/>
      <c r="AW572" s="77"/>
      <c r="AX572" s="77"/>
      <c r="AY572" s="77"/>
      <c r="AZ572" s="77"/>
      <c r="BA572" s="77"/>
      <c r="BB572" s="77"/>
      <c r="BC572" s="77"/>
      <c r="BD572" s="77"/>
      <c r="BE572" s="77"/>
      <c r="BF572" s="77"/>
      <c r="BG572" s="77"/>
      <c r="BH572" s="77"/>
      <c r="BI572" s="77"/>
      <c r="BJ572" s="77"/>
      <c r="BK572" s="77"/>
      <c r="BL572" s="77"/>
      <c r="BM572" s="77"/>
      <c r="BN572" s="77"/>
      <c r="BO572" s="77"/>
    </row>
    <row r="573" spans="1:67" ht="11.2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77"/>
      <c r="V573" s="77"/>
      <c r="W573" s="77"/>
      <c r="X573" s="77"/>
      <c r="Y573" s="77"/>
      <c r="Z573" s="77"/>
      <c r="AA573" s="77"/>
      <c r="AB573" s="77"/>
      <c r="AC573" s="77"/>
      <c r="AD573" s="77"/>
      <c r="AE573" s="77"/>
      <c r="AF573" s="77"/>
      <c r="AG573" s="77"/>
      <c r="AH573" s="12"/>
      <c r="AI573" s="77"/>
      <c r="AJ573" s="77"/>
      <c r="AK573" s="12"/>
      <c r="AL573" s="12"/>
      <c r="AM573" s="12"/>
      <c r="AN573" s="12"/>
      <c r="AO573" s="12"/>
      <c r="AP573" s="12"/>
      <c r="AQ573" s="12"/>
      <c r="AR573" s="12"/>
      <c r="AS573" s="77"/>
      <c r="AT573" s="77"/>
      <c r="AU573" s="77"/>
      <c r="AV573" s="77"/>
      <c r="AW573" s="77"/>
      <c r="AX573" s="77"/>
      <c r="AY573" s="77"/>
      <c r="AZ573" s="77"/>
      <c r="BA573" s="77"/>
      <c r="BB573" s="77"/>
      <c r="BC573" s="77"/>
      <c r="BD573" s="77"/>
      <c r="BE573" s="77"/>
      <c r="BF573" s="77"/>
      <c r="BG573" s="77"/>
      <c r="BH573" s="77"/>
      <c r="BI573" s="77"/>
      <c r="BJ573" s="77"/>
      <c r="BK573" s="77"/>
      <c r="BL573" s="77"/>
      <c r="BM573" s="77"/>
      <c r="BN573" s="77"/>
      <c r="BO573" s="77"/>
    </row>
    <row r="574" spans="1:67" ht="11.2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77"/>
      <c r="V574" s="77"/>
      <c r="W574" s="77"/>
      <c r="X574" s="77"/>
      <c r="Y574" s="77"/>
      <c r="Z574" s="77"/>
      <c r="AA574" s="77"/>
      <c r="AB574" s="77"/>
      <c r="AC574" s="77"/>
      <c r="AD574" s="77"/>
      <c r="AE574" s="77"/>
      <c r="AF574" s="77"/>
      <c r="AG574" s="77"/>
      <c r="AH574" s="12"/>
      <c r="AI574" s="77"/>
      <c r="AJ574" s="77"/>
      <c r="AK574" s="12"/>
      <c r="AL574" s="12"/>
      <c r="AM574" s="12"/>
      <c r="AN574" s="12"/>
      <c r="AO574" s="12"/>
      <c r="AP574" s="12"/>
      <c r="AQ574" s="12"/>
      <c r="AR574" s="12"/>
      <c r="AS574" s="77"/>
      <c r="AT574" s="77"/>
      <c r="AU574" s="77"/>
      <c r="AV574" s="77"/>
      <c r="AW574" s="77"/>
      <c r="AX574" s="77"/>
      <c r="AY574" s="77"/>
      <c r="AZ574" s="77"/>
      <c r="BA574" s="77"/>
      <c r="BB574" s="77"/>
      <c r="BC574" s="77"/>
      <c r="BD574" s="77"/>
      <c r="BE574" s="77"/>
      <c r="BF574" s="77"/>
      <c r="BG574" s="77"/>
      <c r="BH574" s="77"/>
      <c r="BI574" s="77"/>
      <c r="BJ574" s="77"/>
      <c r="BK574" s="77"/>
      <c r="BL574" s="77"/>
      <c r="BM574" s="77"/>
      <c r="BN574" s="77"/>
      <c r="BO574" s="77"/>
    </row>
    <row r="575" spans="1:67" ht="11.2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77"/>
      <c r="V575" s="77"/>
      <c r="W575" s="77"/>
      <c r="X575" s="77"/>
      <c r="Y575" s="77"/>
      <c r="Z575" s="77"/>
      <c r="AA575" s="77"/>
      <c r="AB575" s="77"/>
      <c r="AC575" s="77"/>
      <c r="AD575" s="77"/>
      <c r="AE575" s="77"/>
      <c r="AF575" s="77"/>
      <c r="AG575" s="77"/>
      <c r="AH575" s="12"/>
      <c r="AI575" s="77"/>
      <c r="AJ575" s="77"/>
      <c r="AK575" s="12"/>
      <c r="AL575" s="12"/>
      <c r="AM575" s="12"/>
      <c r="AN575" s="12"/>
      <c r="AO575" s="12"/>
      <c r="AP575" s="12"/>
      <c r="AQ575" s="12"/>
      <c r="AR575" s="12"/>
      <c r="AS575" s="77"/>
      <c r="AT575" s="77"/>
      <c r="AU575" s="77"/>
      <c r="AV575" s="77"/>
      <c r="AW575" s="77"/>
      <c r="AX575" s="77"/>
      <c r="AY575" s="77"/>
      <c r="AZ575" s="77"/>
      <c r="BA575" s="77"/>
      <c r="BB575" s="77"/>
      <c r="BC575" s="77"/>
      <c r="BD575" s="77"/>
      <c r="BE575" s="77"/>
      <c r="BF575" s="77"/>
      <c r="BG575" s="77"/>
      <c r="BH575" s="77"/>
      <c r="BI575" s="77"/>
      <c r="BJ575" s="77"/>
      <c r="BK575" s="77"/>
      <c r="BL575" s="77"/>
      <c r="BM575" s="77"/>
      <c r="BN575" s="77"/>
      <c r="BO575" s="77"/>
    </row>
    <row r="576" spans="1:67" ht="11.2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77"/>
      <c r="V576" s="77"/>
      <c r="W576" s="77"/>
      <c r="X576" s="77"/>
      <c r="Y576" s="77"/>
      <c r="Z576" s="77"/>
      <c r="AA576" s="77"/>
      <c r="AB576" s="77"/>
      <c r="AC576" s="77"/>
      <c r="AD576" s="77"/>
      <c r="AE576" s="77"/>
      <c r="AF576" s="77"/>
      <c r="AG576" s="77"/>
      <c r="AH576" s="12"/>
      <c r="AI576" s="77"/>
      <c r="AJ576" s="77"/>
      <c r="AK576" s="12"/>
      <c r="AL576" s="12"/>
      <c r="AM576" s="12"/>
      <c r="AN576" s="12"/>
      <c r="AO576" s="12"/>
      <c r="AP576" s="12"/>
      <c r="AQ576" s="12"/>
      <c r="AR576" s="12"/>
      <c r="AS576" s="77"/>
      <c r="AT576" s="77"/>
      <c r="AU576" s="77"/>
      <c r="AV576" s="77"/>
      <c r="AW576" s="77"/>
      <c r="AX576" s="77"/>
      <c r="AY576" s="77"/>
      <c r="AZ576" s="77"/>
      <c r="BA576" s="77"/>
      <c r="BB576" s="77"/>
      <c r="BC576" s="77"/>
      <c r="BD576" s="77"/>
      <c r="BE576" s="77"/>
      <c r="BF576" s="77"/>
      <c r="BG576" s="77"/>
      <c r="BH576" s="77"/>
      <c r="BI576" s="77"/>
      <c r="BJ576" s="77"/>
      <c r="BK576" s="77"/>
      <c r="BL576" s="77"/>
      <c r="BM576" s="77"/>
      <c r="BN576" s="77"/>
      <c r="BO576" s="77"/>
    </row>
    <row r="577" spans="1:67" ht="11.2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77"/>
      <c r="V577" s="77"/>
      <c r="W577" s="77"/>
      <c r="X577" s="77"/>
      <c r="Y577" s="77"/>
      <c r="Z577" s="77"/>
      <c r="AA577" s="77"/>
      <c r="AB577" s="77"/>
      <c r="AC577" s="77"/>
      <c r="AD577" s="77"/>
      <c r="AE577" s="77"/>
      <c r="AF577" s="77"/>
      <c r="AG577" s="77"/>
      <c r="AH577" s="12"/>
      <c r="AI577" s="77"/>
      <c r="AJ577" s="77"/>
      <c r="AK577" s="12"/>
      <c r="AL577" s="12"/>
      <c r="AM577" s="12"/>
      <c r="AN577" s="12"/>
      <c r="AO577" s="12"/>
      <c r="AP577" s="12"/>
      <c r="AQ577" s="12"/>
      <c r="AR577" s="12"/>
      <c r="AS577" s="77"/>
      <c r="AT577" s="77"/>
      <c r="AU577" s="77"/>
      <c r="AV577" s="77"/>
      <c r="AW577" s="77"/>
      <c r="AX577" s="77"/>
      <c r="AY577" s="77"/>
      <c r="AZ577" s="77"/>
      <c r="BA577" s="77"/>
      <c r="BB577" s="77"/>
      <c r="BC577" s="77"/>
      <c r="BD577" s="77"/>
      <c r="BE577" s="77"/>
      <c r="BF577" s="77"/>
      <c r="BG577" s="77"/>
      <c r="BH577" s="77"/>
      <c r="BI577" s="77"/>
      <c r="BJ577" s="77"/>
      <c r="BK577" s="77"/>
      <c r="BL577" s="77"/>
      <c r="BM577" s="77"/>
      <c r="BN577" s="77"/>
      <c r="BO577" s="77"/>
    </row>
    <row r="578" spans="1:67" ht="11.2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77"/>
      <c r="V578" s="77"/>
      <c r="W578" s="77"/>
      <c r="X578" s="77"/>
      <c r="Y578" s="77"/>
      <c r="Z578" s="77"/>
      <c r="AA578" s="77"/>
      <c r="AB578" s="77"/>
      <c r="AC578" s="77"/>
      <c r="AD578" s="77"/>
      <c r="AE578" s="77"/>
      <c r="AF578" s="77"/>
      <c r="AG578" s="77"/>
      <c r="AH578" s="12"/>
      <c r="AI578" s="77"/>
      <c r="AJ578" s="77"/>
      <c r="AK578" s="12"/>
      <c r="AL578" s="12"/>
      <c r="AM578" s="12"/>
      <c r="AN578" s="12"/>
      <c r="AO578" s="12"/>
      <c r="AP578" s="12"/>
      <c r="AQ578" s="12"/>
      <c r="AR578" s="12"/>
      <c r="AS578" s="77"/>
      <c r="AT578" s="77"/>
      <c r="AU578" s="77"/>
      <c r="AV578" s="77"/>
      <c r="AW578" s="77"/>
      <c r="AX578" s="77"/>
      <c r="AY578" s="77"/>
      <c r="AZ578" s="77"/>
      <c r="BA578" s="77"/>
      <c r="BB578" s="77"/>
      <c r="BC578" s="77"/>
      <c r="BD578" s="77"/>
      <c r="BE578" s="77"/>
      <c r="BF578" s="77"/>
      <c r="BG578" s="77"/>
      <c r="BH578" s="77"/>
      <c r="BI578" s="77"/>
      <c r="BJ578" s="77"/>
      <c r="BK578" s="77"/>
      <c r="BL578" s="77"/>
      <c r="BM578" s="77"/>
      <c r="BN578" s="77"/>
      <c r="BO578" s="77"/>
    </row>
    <row r="579" spans="1:67" ht="11.2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77"/>
      <c r="V579" s="77"/>
      <c r="W579" s="77"/>
      <c r="X579" s="77"/>
      <c r="Y579" s="77"/>
      <c r="Z579" s="77"/>
      <c r="AA579" s="77"/>
      <c r="AB579" s="77"/>
      <c r="AC579" s="77"/>
      <c r="AD579" s="77"/>
      <c r="AE579" s="77"/>
      <c r="AF579" s="77"/>
      <c r="AG579" s="77"/>
      <c r="AH579" s="12"/>
      <c r="AI579" s="77"/>
      <c r="AJ579" s="77"/>
      <c r="AK579" s="12"/>
      <c r="AL579" s="12"/>
      <c r="AM579" s="12"/>
      <c r="AN579" s="12"/>
      <c r="AO579" s="12"/>
      <c r="AP579" s="12"/>
      <c r="AQ579" s="12"/>
      <c r="AR579" s="12"/>
      <c r="AS579" s="77"/>
      <c r="AT579" s="77"/>
      <c r="AU579" s="77"/>
      <c r="AV579" s="77"/>
      <c r="AW579" s="77"/>
      <c r="AX579" s="77"/>
      <c r="AY579" s="77"/>
      <c r="AZ579" s="77"/>
      <c r="BA579" s="77"/>
      <c r="BB579" s="77"/>
      <c r="BC579" s="77"/>
      <c r="BD579" s="77"/>
      <c r="BE579" s="77"/>
      <c r="BF579" s="77"/>
      <c r="BG579" s="77"/>
      <c r="BH579" s="77"/>
      <c r="BI579" s="77"/>
      <c r="BJ579" s="77"/>
      <c r="BK579" s="77"/>
      <c r="BL579" s="77"/>
      <c r="BM579" s="77"/>
      <c r="BN579" s="77"/>
      <c r="BO579" s="77"/>
    </row>
    <row r="580" spans="1:67" ht="11.2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77"/>
      <c r="V580" s="77"/>
      <c r="W580" s="77"/>
      <c r="X580" s="77"/>
      <c r="Y580" s="77"/>
      <c r="Z580" s="77"/>
      <c r="AA580" s="77"/>
      <c r="AB580" s="77"/>
      <c r="AC580" s="77"/>
      <c r="AD580" s="77"/>
      <c r="AE580" s="77"/>
      <c r="AF580" s="77"/>
      <c r="AG580" s="77"/>
      <c r="AH580" s="12"/>
      <c r="AI580" s="77"/>
      <c r="AJ580" s="77"/>
      <c r="AK580" s="12"/>
      <c r="AL580" s="12"/>
      <c r="AM580" s="12"/>
      <c r="AN580" s="12"/>
      <c r="AO580" s="12"/>
      <c r="AP580" s="12"/>
      <c r="AQ580" s="12"/>
      <c r="AR580" s="12"/>
      <c r="AS580" s="77"/>
      <c r="AT580" s="77"/>
      <c r="AU580" s="77"/>
      <c r="AV580" s="77"/>
      <c r="AW580" s="77"/>
      <c r="AX580" s="77"/>
      <c r="AY580" s="77"/>
      <c r="AZ580" s="77"/>
      <c r="BA580" s="77"/>
      <c r="BB580" s="77"/>
      <c r="BC580" s="77"/>
      <c r="BD580" s="77"/>
      <c r="BE580" s="77"/>
      <c r="BF580" s="77"/>
      <c r="BG580" s="77"/>
      <c r="BH580" s="77"/>
      <c r="BI580" s="77"/>
      <c r="BJ580" s="77"/>
      <c r="BK580" s="77"/>
      <c r="BL580" s="77"/>
      <c r="BM580" s="77"/>
      <c r="BN580" s="77"/>
      <c r="BO580" s="77"/>
    </row>
    <row r="581" spans="1:67" ht="11.2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77"/>
      <c r="V581" s="77"/>
      <c r="W581" s="77"/>
      <c r="X581" s="77"/>
      <c r="Y581" s="77"/>
      <c r="Z581" s="77"/>
      <c r="AA581" s="77"/>
      <c r="AB581" s="77"/>
      <c r="AC581" s="77"/>
      <c r="AD581" s="77"/>
      <c r="AE581" s="77"/>
      <c r="AF581" s="77"/>
      <c r="AG581" s="77"/>
      <c r="AH581" s="12"/>
      <c r="AI581" s="77"/>
      <c r="AJ581" s="77"/>
      <c r="AK581" s="12"/>
      <c r="AL581" s="12"/>
      <c r="AM581" s="12"/>
      <c r="AN581" s="12"/>
      <c r="AO581" s="12"/>
      <c r="AP581" s="12"/>
      <c r="AQ581" s="12"/>
      <c r="AR581" s="12"/>
      <c r="AS581" s="77"/>
      <c r="AT581" s="77"/>
      <c r="AU581" s="77"/>
      <c r="AV581" s="77"/>
      <c r="AW581" s="77"/>
      <c r="AX581" s="77"/>
      <c r="AY581" s="77"/>
      <c r="AZ581" s="77"/>
      <c r="BA581" s="77"/>
      <c r="BB581" s="77"/>
      <c r="BC581" s="77"/>
      <c r="BD581" s="77"/>
      <c r="BE581" s="77"/>
      <c r="BF581" s="77"/>
      <c r="BG581" s="77"/>
      <c r="BH581" s="77"/>
      <c r="BI581" s="77"/>
      <c r="BJ581" s="77"/>
      <c r="BK581" s="77"/>
      <c r="BL581" s="77"/>
      <c r="BM581" s="77"/>
      <c r="BN581" s="77"/>
      <c r="BO581" s="77"/>
    </row>
    <row r="582" spans="1:67" ht="11.2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77"/>
      <c r="V582" s="77"/>
      <c r="W582" s="77"/>
      <c r="X582" s="77"/>
      <c r="Y582" s="77"/>
      <c r="Z582" s="77"/>
      <c r="AA582" s="77"/>
      <c r="AB582" s="77"/>
      <c r="AC582" s="77"/>
      <c r="AD582" s="77"/>
      <c r="AE582" s="77"/>
      <c r="AF582" s="77"/>
      <c r="AG582" s="77"/>
      <c r="AH582" s="12"/>
      <c r="AI582" s="77"/>
      <c r="AJ582" s="77"/>
      <c r="AK582" s="12"/>
      <c r="AL582" s="12"/>
      <c r="AM582" s="12"/>
      <c r="AN582" s="12"/>
      <c r="AO582" s="12"/>
      <c r="AP582" s="12"/>
      <c r="AQ582" s="12"/>
      <c r="AR582" s="12"/>
      <c r="AS582" s="77"/>
      <c r="AT582" s="77"/>
      <c r="AU582" s="77"/>
      <c r="AV582" s="77"/>
      <c r="AW582" s="77"/>
      <c r="AX582" s="77"/>
      <c r="AY582" s="77"/>
      <c r="AZ582" s="77"/>
      <c r="BA582" s="77"/>
      <c r="BB582" s="77"/>
      <c r="BC582" s="77"/>
      <c r="BD582" s="77"/>
      <c r="BE582" s="77"/>
      <c r="BF582" s="77"/>
      <c r="BG582" s="77"/>
      <c r="BH582" s="77"/>
      <c r="BI582" s="77"/>
      <c r="BJ582" s="77"/>
      <c r="BK582" s="77"/>
      <c r="BL582" s="77"/>
      <c r="BM582" s="77"/>
      <c r="BN582" s="77"/>
      <c r="BO582" s="77"/>
    </row>
    <row r="583" spans="1:67" ht="11.2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77"/>
      <c r="V583" s="77"/>
      <c r="W583" s="77"/>
      <c r="X583" s="77"/>
      <c r="Y583" s="77"/>
      <c r="Z583" s="77"/>
      <c r="AA583" s="77"/>
      <c r="AB583" s="77"/>
      <c r="AC583" s="77"/>
      <c r="AD583" s="77"/>
      <c r="AE583" s="77"/>
      <c r="AF583" s="77"/>
      <c r="AG583" s="77"/>
      <c r="AH583" s="12"/>
      <c r="AI583" s="77"/>
      <c r="AJ583" s="77"/>
      <c r="AK583" s="12"/>
      <c r="AL583" s="12"/>
      <c r="AM583" s="12"/>
      <c r="AN583" s="12"/>
      <c r="AO583" s="12"/>
      <c r="AP583" s="12"/>
      <c r="AQ583" s="12"/>
      <c r="AR583" s="12"/>
      <c r="AS583" s="77"/>
      <c r="AT583" s="77"/>
      <c r="AU583" s="77"/>
      <c r="AV583" s="77"/>
      <c r="AW583" s="77"/>
      <c r="AX583" s="77"/>
      <c r="AY583" s="77"/>
      <c r="AZ583" s="77"/>
      <c r="BA583" s="77"/>
      <c r="BB583" s="77"/>
      <c r="BC583" s="77"/>
      <c r="BD583" s="77"/>
      <c r="BE583" s="77"/>
      <c r="BF583" s="77"/>
      <c r="BG583" s="77"/>
      <c r="BH583" s="77"/>
      <c r="BI583" s="77"/>
      <c r="BJ583" s="77"/>
      <c r="BK583" s="77"/>
      <c r="BL583" s="77"/>
      <c r="BM583" s="77"/>
      <c r="BN583" s="77"/>
      <c r="BO583" s="77"/>
    </row>
    <row r="584" spans="1:67" ht="11.2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77"/>
      <c r="V584" s="77"/>
      <c r="W584" s="77"/>
      <c r="X584" s="77"/>
      <c r="Y584" s="77"/>
      <c r="Z584" s="77"/>
      <c r="AA584" s="77"/>
      <c r="AB584" s="77"/>
      <c r="AC584" s="77"/>
      <c r="AD584" s="77"/>
      <c r="AE584" s="77"/>
      <c r="AF584" s="77"/>
      <c r="AG584" s="77"/>
      <c r="AH584" s="12"/>
      <c r="AI584" s="77"/>
      <c r="AJ584" s="77"/>
      <c r="AK584" s="12"/>
      <c r="AL584" s="12"/>
      <c r="AM584" s="12"/>
      <c r="AN584" s="12"/>
      <c r="AO584" s="12"/>
      <c r="AP584" s="12"/>
      <c r="AQ584" s="12"/>
      <c r="AR584" s="12"/>
      <c r="AS584" s="77"/>
      <c r="AT584" s="77"/>
      <c r="AU584" s="77"/>
      <c r="AV584" s="77"/>
      <c r="AW584" s="77"/>
      <c r="AX584" s="77"/>
      <c r="AY584" s="77"/>
      <c r="AZ584" s="77"/>
      <c r="BA584" s="77"/>
      <c r="BB584" s="77"/>
      <c r="BC584" s="77"/>
      <c r="BD584" s="77"/>
      <c r="BE584" s="77"/>
      <c r="BF584" s="77"/>
      <c r="BG584" s="77"/>
      <c r="BH584" s="77"/>
      <c r="BI584" s="77"/>
      <c r="BJ584" s="77"/>
      <c r="BK584" s="77"/>
      <c r="BL584" s="77"/>
      <c r="BM584" s="77"/>
      <c r="BN584" s="77"/>
      <c r="BO584" s="77"/>
    </row>
    <row r="585" spans="1:67" ht="11.2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77"/>
      <c r="V585" s="77"/>
      <c r="W585" s="77"/>
      <c r="X585" s="77"/>
      <c r="Y585" s="77"/>
      <c r="Z585" s="77"/>
      <c r="AA585" s="77"/>
      <c r="AB585" s="77"/>
      <c r="AC585" s="77"/>
      <c r="AD585" s="77"/>
      <c r="AE585" s="77"/>
      <c r="AF585" s="77"/>
      <c r="AG585" s="77"/>
      <c r="AH585" s="12"/>
      <c r="AI585" s="77"/>
      <c r="AJ585" s="77"/>
      <c r="AK585" s="12"/>
      <c r="AL585" s="12"/>
      <c r="AM585" s="12"/>
      <c r="AN585" s="12"/>
      <c r="AO585" s="12"/>
      <c r="AP585" s="12"/>
      <c r="AQ585" s="12"/>
      <c r="AR585" s="12"/>
      <c r="AS585" s="77"/>
      <c r="AT585" s="77"/>
      <c r="AU585" s="77"/>
      <c r="AV585" s="77"/>
      <c r="AW585" s="77"/>
      <c r="AX585" s="77"/>
      <c r="AY585" s="77"/>
      <c r="AZ585" s="77"/>
      <c r="BA585" s="77"/>
      <c r="BB585" s="77"/>
      <c r="BC585" s="77"/>
      <c r="BD585" s="77"/>
      <c r="BE585" s="77"/>
      <c r="BF585" s="77"/>
      <c r="BG585" s="77"/>
      <c r="BH585" s="77"/>
      <c r="BI585" s="77"/>
      <c r="BJ585" s="77"/>
      <c r="BK585" s="77"/>
      <c r="BL585" s="77"/>
      <c r="BM585" s="77"/>
      <c r="BN585" s="77"/>
      <c r="BO585" s="77"/>
    </row>
    <row r="586" spans="1:67" ht="11.2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77"/>
      <c r="V586" s="77"/>
      <c r="W586" s="77"/>
      <c r="X586" s="77"/>
      <c r="Y586" s="77"/>
      <c r="Z586" s="77"/>
      <c r="AA586" s="77"/>
      <c r="AB586" s="77"/>
      <c r="AC586" s="77"/>
      <c r="AD586" s="77"/>
      <c r="AE586" s="77"/>
      <c r="AF586" s="77"/>
      <c r="AG586" s="77"/>
      <c r="AH586" s="12"/>
      <c r="AI586" s="77"/>
      <c r="AJ586" s="77"/>
      <c r="AK586" s="12"/>
      <c r="AL586" s="12"/>
      <c r="AM586" s="12"/>
      <c r="AN586" s="12"/>
      <c r="AO586" s="12"/>
      <c r="AP586" s="12"/>
      <c r="AQ586" s="12"/>
      <c r="AR586" s="12"/>
      <c r="AS586" s="77"/>
      <c r="AT586" s="77"/>
      <c r="AU586" s="77"/>
      <c r="AV586" s="77"/>
      <c r="AW586" s="77"/>
      <c r="AX586" s="77"/>
      <c r="AY586" s="77"/>
      <c r="AZ586" s="77"/>
      <c r="BA586" s="77"/>
      <c r="BB586" s="77"/>
      <c r="BC586" s="77"/>
      <c r="BD586" s="77"/>
      <c r="BE586" s="77"/>
      <c r="BF586" s="77"/>
      <c r="BG586" s="77"/>
      <c r="BH586" s="77"/>
      <c r="BI586" s="77"/>
      <c r="BJ586" s="77"/>
      <c r="BK586" s="77"/>
      <c r="BL586" s="77"/>
      <c r="BM586" s="77"/>
      <c r="BN586" s="77"/>
      <c r="BO586" s="77"/>
    </row>
    <row r="587" spans="1:67" ht="11.2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77"/>
      <c r="V587" s="77"/>
      <c r="W587" s="77"/>
      <c r="X587" s="77"/>
      <c r="Y587" s="77"/>
      <c r="Z587" s="77"/>
      <c r="AA587" s="77"/>
      <c r="AB587" s="77"/>
      <c r="AC587" s="77"/>
      <c r="AD587" s="77"/>
      <c r="AE587" s="77"/>
      <c r="AF587" s="77"/>
      <c r="AG587" s="77"/>
      <c r="AH587" s="12"/>
      <c r="AI587" s="77"/>
      <c r="AJ587" s="77"/>
      <c r="AK587" s="12"/>
      <c r="AL587" s="12"/>
      <c r="AM587" s="12"/>
      <c r="AN587" s="12"/>
      <c r="AO587" s="12"/>
      <c r="AP587" s="12"/>
      <c r="AQ587" s="12"/>
      <c r="AR587" s="12"/>
      <c r="AS587" s="77"/>
      <c r="AT587" s="77"/>
      <c r="AU587" s="77"/>
      <c r="AV587" s="77"/>
      <c r="AW587" s="77"/>
      <c r="AX587" s="77"/>
      <c r="AY587" s="77"/>
      <c r="AZ587" s="77"/>
      <c r="BA587" s="77"/>
      <c r="BB587" s="77"/>
      <c r="BC587" s="77"/>
      <c r="BD587" s="77"/>
      <c r="BE587" s="77"/>
      <c r="BF587" s="77"/>
      <c r="BG587" s="77"/>
      <c r="BH587" s="77"/>
      <c r="BI587" s="77"/>
      <c r="BJ587" s="77"/>
      <c r="BK587" s="77"/>
      <c r="BL587" s="77"/>
      <c r="BM587" s="77"/>
      <c r="BN587" s="77"/>
      <c r="BO587" s="77"/>
    </row>
    <row r="588" spans="1:67" ht="11.2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77"/>
      <c r="V588" s="77"/>
      <c r="W588" s="77"/>
      <c r="X588" s="77"/>
      <c r="Y588" s="77"/>
      <c r="Z588" s="77"/>
      <c r="AA588" s="77"/>
      <c r="AB588" s="77"/>
      <c r="AC588" s="77"/>
      <c r="AD588" s="77"/>
      <c r="AE588" s="77"/>
      <c r="AF588" s="77"/>
      <c r="AG588" s="77"/>
      <c r="AH588" s="12"/>
      <c r="AI588" s="77"/>
      <c r="AJ588" s="77"/>
      <c r="AK588" s="12"/>
      <c r="AL588" s="12"/>
      <c r="AM588" s="12"/>
      <c r="AN588" s="12"/>
      <c r="AO588" s="12"/>
      <c r="AP588" s="12"/>
      <c r="AQ588" s="12"/>
      <c r="AR588" s="12"/>
      <c r="AS588" s="77"/>
      <c r="AT588" s="77"/>
      <c r="AU588" s="77"/>
      <c r="AV588" s="77"/>
      <c r="AW588" s="77"/>
      <c r="AX588" s="77"/>
      <c r="AY588" s="77"/>
      <c r="AZ588" s="77"/>
      <c r="BA588" s="77"/>
      <c r="BB588" s="77"/>
      <c r="BC588" s="77"/>
      <c r="BD588" s="77"/>
      <c r="BE588" s="77"/>
      <c r="BF588" s="77"/>
      <c r="BG588" s="77"/>
      <c r="BH588" s="77"/>
      <c r="BI588" s="77"/>
      <c r="BJ588" s="77"/>
      <c r="BK588" s="77"/>
      <c r="BL588" s="77"/>
      <c r="BM588" s="77"/>
      <c r="BN588" s="77"/>
      <c r="BO588" s="77"/>
    </row>
    <row r="589" spans="1:67" ht="11.2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77"/>
      <c r="V589" s="77"/>
      <c r="W589" s="77"/>
      <c r="X589" s="77"/>
      <c r="Y589" s="77"/>
      <c r="Z589" s="77"/>
      <c r="AA589" s="77"/>
      <c r="AB589" s="77"/>
      <c r="AC589" s="77"/>
      <c r="AD589" s="77"/>
      <c r="AE589" s="77"/>
      <c r="AF589" s="77"/>
      <c r="AG589" s="77"/>
      <c r="AH589" s="12"/>
      <c r="AI589" s="77"/>
      <c r="AJ589" s="77"/>
      <c r="AK589" s="12"/>
      <c r="AL589" s="12"/>
      <c r="AM589" s="12"/>
      <c r="AN589" s="12"/>
      <c r="AO589" s="12"/>
      <c r="AP589" s="12"/>
      <c r="AQ589" s="12"/>
      <c r="AR589" s="12"/>
      <c r="AS589" s="77"/>
      <c r="AT589" s="77"/>
      <c r="AU589" s="77"/>
      <c r="AV589" s="77"/>
      <c r="AW589" s="77"/>
      <c r="AX589" s="77"/>
      <c r="AY589" s="77"/>
      <c r="AZ589" s="77"/>
      <c r="BA589" s="77"/>
      <c r="BB589" s="77"/>
      <c r="BC589" s="77"/>
      <c r="BD589" s="77"/>
      <c r="BE589" s="77"/>
      <c r="BF589" s="77"/>
      <c r="BG589" s="77"/>
      <c r="BH589" s="77"/>
      <c r="BI589" s="77"/>
      <c r="BJ589" s="77"/>
      <c r="BK589" s="77"/>
      <c r="BL589" s="77"/>
      <c r="BM589" s="77"/>
      <c r="BN589" s="77"/>
      <c r="BO589" s="77"/>
    </row>
    <row r="590" spans="1:67" ht="11.2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77"/>
      <c r="V590" s="77"/>
      <c r="W590" s="77"/>
      <c r="X590" s="77"/>
      <c r="Y590" s="77"/>
      <c r="Z590" s="77"/>
      <c r="AA590" s="77"/>
      <c r="AB590" s="77"/>
      <c r="AC590" s="77"/>
      <c r="AD590" s="77"/>
      <c r="AE590" s="77"/>
      <c r="AF590" s="77"/>
      <c r="AG590" s="77"/>
      <c r="AH590" s="12"/>
      <c r="AI590" s="77"/>
      <c r="AJ590" s="77"/>
      <c r="AK590" s="12"/>
      <c r="AL590" s="12"/>
      <c r="AM590" s="12"/>
      <c r="AN590" s="12"/>
      <c r="AO590" s="12"/>
      <c r="AP590" s="12"/>
      <c r="AQ590" s="12"/>
      <c r="AR590" s="12"/>
      <c r="AS590" s="77"/>
      <c r="AT590" s="77"/>
      <c r="AU590" s="77"/>
      <c r="AV590" s="77"/>
      <c r="AW590" s="77"/>
      <c r="AX590" s="77"/>
      <c r="AY590" s="77"/>
      <c r="AZ590" s="77"/>
      <c r="BA590" s="77"/>
      <c r="BB590" s="77"/>
      <c r="BC590" s="77"/>
      <c r="BD590" s="77"/>
      <c r="BE590" s="77"/>
      <c r="BF590" s="77"/>
      <c r="BG590" s="77"/>
      <c r="BH590" s="77"/>
      <c r="BI590" s="77"/>
      <c r="BJ590" s="77"/>
      <c r="BK590" s="77"/>
      <c r="BL590" s="77"/>
      <c r="BM590" s="77"/>
      <c r="BN590" s="77"/>
      <c r="BO590" s="77"/>
    </row>
    <row r="591" spans="1:67" ht="11.2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77"/>
      <c r="V591" s="77"/>
      <c r="W591" s="77"/>
      <c r="X591" s="77"/>
      <c r="Y591" s="77"/>
      <c r="Z591" s="77"/>
      <c r="AA591" s="77"/>
      <c r="AB591" s="77"/>
      <c r="AC591" s="77"/>
      <c r="AD591" s="77"/>
      <c r="AE591" s="77"/>
      <c r="AF591" s="77"/>
      <c r="AG591" s="77"/>
      <c r="AH591" s="12"/>
      <c r="AI591" s="77"/>
      <c r="AJ591" s="77"/>
      <c r="AK591" s="12"/>
      <c r="AL591" s="12"/>
      <c r="AM591" s="12"/>
      <c r="AN591" s="12"/>
      <c r="AO591" s="12"/>
      <c r="AP591" s="12"/>
      <c r="AQ591" s="12"/>
      <c r="AR591" s="12"/>
      <c r="AS591" s="77"/>
      <c r="AT591" s="77"/>
      <c r="AU591" s="77"/>
      <c r="AV591" s="77"/>
      <c r="AW591" s="77"/>
      <c r="AX591" s="77"/>
      <c r="AY591" s="77"/>
      <c r="AZ591" s="77"/>
      <c r="BA591" s="77"/>
      <c r="BB591" s="77"/>
      <c r="BC591" s="77"/>
      <c r="BD591" s="77"/>
      <c r="BE591" s="77"/>
      <c r="BF591" s="77"/>
      <c r="BG591" s="77"/>
      <c r="BH591" s="77"/>
      <c r="BI591" s="77"/>
      <c r="BJ591" s="77"/>
      <c r="BK591" s="77"/>
      <c r="BL591" s="77"/>
      <c r="BM591" s="77"/>
      <c r="BN591" s="77"/>
      <c r="BO591" s="77"/>
    </row>
    <row r="592" spans="1:67" ht="11.2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77"/>
      <c r="V592" s="77"/>
      <c r="W592" s="77"/>
      <c r="X592" s="77"/>
      <c r="Y592" s="77"/>
      <c r="Z592" s="77"/>
      <c r="AA592" s="77"/>
      <c r="AB592" s="77"/>
      <c r="AC592" s="77"/>
      <c r="AD592" s="77"/>
      <c r="AE592" s="77"/>
      <c r="AF592" s="77"/>
      <c r="AG592" s="77"/>
      <c r="AH592" s="12"/>
      <c r="AI592" s="77"/>
      <c r="AJ592" s="77"/>
      <c r="AK592" s="12"/>
      <c r="AL592" s="12"/>
      <c r="AM592" s="12"/>
      <c r="AN592" s="12"/>
      <c r="AO592" s="12"/>
      <c r="AP592" s="12"/>
      <c r="AQ592" s="12"/>
      <c r="AR592" s="12"/>
      <c r="AS592" s="77"/>
      <c r="AT592" s="77"/>
      <c r="AU592" s="77"/>
      <c r="AV592" s="77"/>
      <c r="AW592" s="77"/>
      <c r="AX592" s="77"/>
      <c r="AY592" s="77"/>
      <c r="AZ592" s="77"/>
      <c r="BA592" s="77"/>
      <c r="BB592" s="77"/>
      <c r="BC592" s="77"/>
      <c r="BD592" s="77"/>
      <c r="BE592" s="77"/>
      <c r="BF592" s="77"/>
      <c r="BG592" s="77"/>
      <c r="BH592" s="77"/>
      <c r="BI592" s="77"/>
      <c r="BJ592" s="77"/>
      <c r="BK592" s="77"/>
      <c r="BL592" s="77"/>
      <c r="BM592" s="77"/>
      <c r="BN592" s="77"/>
      <c r="BO592" s="77"/>
    </row>
    <row r="593" spans="1:67" ht="11.2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77"/>
      <c r="V593" s="77"/>
      <c r="W593" s="77"/>
      <c r="X593" s="77"/>
      <c r="Y593" s="77"/>
      <c r="Z593" s="77"/>
      <c r="AA593" s="77"/>
      <c r="AB593" s="77"/>
      <c r="AC593" s="77"/>
      <c r="AD593" s="77"/>
      <c r="AE593" s="77"/>
      <c r="AF593" s="77"/>
      <c r="AG593" s="77"/>
      <c r="AH593" s="12"/>
      <c r="AI593" s="77"/>
      <c r="AJ593" s="77"/>
      <c r="AK593" s="12"/>
      <c r="AL593" s="12"/>
      <c r="AM593" s="12"/>
      <c r="AN593" s="12"/>
      <c r="AO593" s="12"/>
      <c r="AP593" s="12"/>
      <c r="AQ593" s="12"/>
      <c r="AR593" s="12"/>
      <c r="AS593" s="77"/>
      <c r="AT593" s="77"/>
      <c r="AU593" s="77"/>
      <c r="AV593" s="77"/>
      <c r="AW593" s="77"/>
      <c r="AX593" s="77"/>
      <c r="AY593" s="77"/>
      <c r="AZ593" s="77"/>
      <c r="BA593" s="77"/>
      <c r="BB593" s="77"/>
      <c r="BC593" s="77"/>
      <c r="BD593" s="77"/>
      <c r="BE593" s="77"/>
      <c r="BF593" s="77"/>
      <c r="BG593" s="77"/>
      <c r="BH593" s="77"/>
      <c r="BI593" s="77"/>
      <c r="BJ593" s="77"/>
      <c r="BK593" s="77"/>
      <c r="BL593" s="77"/>
      <c r="BM593" s="77"/>
      <c r="BN593" s="77"/>
      <c r="BO593" s="77"/>
    </row>
    <row r="594" spans="1:67" ht="11.2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77"/>
      <c r="V594" s="77"/>
      <c r="W594" s="77"/>
      <c r="X594" s="77"/>
      <c r="Y594" s="77"/>
      <c r="Z594" s="77"/>
      <c r="AA594" s="77"/>
      <c r="AB594" s="77"/>
      <c r="AC594" s="77"/>
      <c r="AD594" s="77"/>
      <c r="AE594" s="77"/>
      <c r="AF594" s="77"/>
      <c r="AG594" s="77"/>
      <c r="AH594" s="12"/>
      <c r="AI594" s="77"/>
      <c r="AJ594" s="77"/>
      <c r="AK594" s="12"/>
      <c r="AL594" s="12"/>
      <c r="AM594" s="12"/>
      <c r="AN594" s="12"/>
      <c r="AO594" s="12"/>
      <c r="AP594" s="12"/>
      <c r="AQ594" s="12"/>
      <c r="AR594" s="12"/>
      <c r="AS594" s="77"/>
      <c r="AT594" s="77"/>
      <c r="AU594" s="77"/>
      <c r="AV594" s="77"/>
      <c r="AW594" s="77"/>
      <c r="AX594" s="77"/>
      <c r="AY594" s="77"/>
      <c r="AZ594" s="77"/>
      <c r="BA594" s="77"/>
      <c r="BB594" s="77"/>
      <c r="BC594" s="77"/>
      <c r="BD594" s="77"/>
      <c r="BE594" s="77"/>
      <c r="BF594" s="77"/>
      <c r="BG594" s="77"/>
      <c r="BH594" s="77"/>
      <c r="BI594" s="77"/>
      <c r="BJ594" s="77"/>
      <c r="BK594" s="77"/>
      <c r="BL594" s="77"/>
      <c r="BM594" s="77"/>
      <c r="BN594" s="77"/>
      <c r="BO594" s="77"/>
    </row>
    <row r="595" spans="1:67" ht="11.2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77"/>
      <c r="V595" s="77"/>
      <c r="W595" s="77"/>
      <c r="X595" s="77"/>
      <c r="Y595" s="77"/>
      <c r="Z595" s="77"/>
      <c r="AA595" s="77"/>
      <c r="AB595" s="77"/>
      <c r="AC595" s="77"/>
      <c r="AD595" s="77"/>
      <c r="AE595" s="77"/>
      <c r="AF595" s="77"/>
      <c r="AG595" s="77"/>
      <c r="AH595" s="12"/>
      <c r="AI595" s="77"/>
      <c r="AJ595" s="77"/>
      <c r="AK595" s="12"/>
      <c r="AL595" s="12"/>
      <c r="AM595" s="12"/>
      <c r="AN595" s="12"/>
      <c r="AO595" s="12"/>
      <c r="AP595" s="12"/>
      <c r="AQ595" s="12"/>
      <c r="AR595" s="12"/>
      <c r="AS595" s="77"/>
      <c r="AT595" s="77"/>
      <c r="AU595" s="77"/>
      <c r="AV595" s="77"/>
      <c r="AW595" s="77"/>
      <c r="AX595" s="77"/>
      <c r="AY595" s="77"/>
      <c r="AZ595" s="77"/>
      <c r="BA595" s="77"/>
      <c r="BB595" s="77"/>
      <c r="BC595" s="77"/>
      <c r="BD595" s="77"/>
      <c r="BE595" s="77"/>
      <c r="BF595" s="77"/>
      <c r="BG595" s="77"/>
      <c r="BH595" s="77"/>
      <c r="BI595" s="77"/>
      <c r="BJ595" s="77"/>
      <c r="BK595" s="77"/>
      <c r="BL595" s="77"/>
      <c r="BM595" s="77"/>
      <c r="BN595" s="77"/>
      <c r="BO595" s="77"/>
    </row>
    <row r="596" spans="1:67" ht="11.2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77"/>
      <c r="V596" s="77"/>
      <c r="W596" s="77"/>
      <c r="X596" s="77"/>
      <c r="Y596" s="77"/>
      <c r="Z596" s="77"/>
      <c r="AA596" s="77"/>
      <c r="AB596" s="77"/>
      <c r="AC596" s="77"/>
      <c r="AD596" s="77"/>
      <c r="AE596" s="77"/>
      <c r="AF596" s="77"/>
      <c r="AG596" s="77"/>
      <c r="AH596" s="12"/>
      <c r="AI596" s="77"/>
      <c r="AJ596" s="77"/>
      <c r="AK596" s="12"/>
      <c r="AL596" s="12"/>
      <c r="AM596" s="12"/>
      <c r="AN596" s="12"/>
      <c r="AO596" s="12"/>
      <c r="AP596" s="12"/>
      <c r="AQ596" s="12"/>
      <c r="AR596" s="12"/>
      <c r="AS596" s="77"/>
      <c r="AT596" s="77"/>
      <c r="AU596" s="77"/>
      <c r="AV596" s="77"/>
      <c r="AW596" s="77"/>
      <c r="AX596" s="77"/>
      <c r="AY596" s="77"/>
      <c r="AZ596" s="77"/>
      <c r="BA596" s="77"/>
      <c r="BB596" s="77"/>
      <c r="BC596" s="77"/>
      <c r="BD596" s="77"/>
      <c r="BE596" s="77"/>
      <c r="BF596" s="77"/>
      <c r="BG596" s="77"/>
      <c r="BH596" s="77"/>
      <c r="BI596" s="77"/>
      <c r="BJ596" s="77"/>
      <c r="BK596" s="77"/>
      <c r="BL596" s="77"/>
      <c r="BM596" s="77"/>
      <c r="BN596" s="77"/>
      <c r="BO596" s="77"/>
    </row>
    <row r="597" spans="1:67" ht="11.2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77"/>
      <c r="V597" s="77"/>
      <c r="W597" s="77"/>
      <c r="X597" s="77"/>
      <c r="Y597" s="77"/>
      <c r="Z597" s="77"/>
      <c r="AA597" s="77"/>
      <c r="AB597" s="77"/>
      <c r="AC597" s="77"/>
      <c r="AD597" s="77"/>
      <c r="AE597" s="77"/>
      <c r="AF597" s="77"/>
      <c r="AG597" s="77"/>
      <c r="AH597" s="12"/>
      <c r="AI597" s="77"/>
      <c r="AJ597" s="77"/>
      <c r="AK597" s="12"/>
      <c r="AL597" s="12"/>
      <c r="AM597" s="12"/>
      <c r="AN597" s="12"/>
      <c r="AO597" s="12"/>
      <c r="AP597" s="12"/>
      <c r="AQ597" s="12"/>
      <c r="AR597" s="12"/>
      <c r="AS597" s="77"/>
      <c r="AT597" s="77"/>
      <c r="AU597" s="77"/>
      <c r="AV597" s="77"/>
      <c r="AW597" s="77"/>
      <c r="AX597" s="77"/>
      <c r="AY597" s="77"/>
      <c r="AZ597" s="77"/>
      <c r="BA597" s="77"/>
      <c r="BB597" s="77"/>
      <c r="BC597" s="77"/>
      <c r="BD597" s="77"/>
      <c r="BE597" s="77"/>
      <c r="BF597" s="77"/>
      <c r="BG597" s="77"/>
      <c r="BH597" s="77"/>
      <c r="BI597" s="77"/>
      <c r="BJ597" s="77"/>
      <c r="BK597" s="77"/>
      <c r="BL597" s="77"/>
      <c r="BM597" s="77"/>
      <c r="BN597" s="77"/>
      <c r="BO597" s="77"/>
    </row>
    <row r="598" spans="1:67" ht="11.2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77"/>
      <c r="V598" s="77"/>
      <c r="W598" s="77"/>
      <c r="X598" s="77"/>
      <c r="Y598" s="77"/>
      <c r="Z598" s="77"/>
      <c r="AA598" s="77"/>
      <c r="AB598" s="77"/>
      <c r="AC598" s="77"/>
      <c r="AD598" s="77"/>
      <c r="AE598" s="77"/>
      <c r="AF598" s="77"/>
      <c r="AG598" s="77"/>
      <c r="AH598" s="12"/>
      <c r="AI598" s="77"/>
      <c r="AJ598" s="77"/>
      <c r="AK598" s="12"/>
      <c r="AL598" s="12"/>
      <c r="AM598" s="12"/>
      <c r="AN598" s="12"/>
      <c r="AO598" s="12"/>
      <c r="AP598" s="12"/>
      <c r="AQ598" s="12"/>
      <c r="AR598" s="12"/>
      <c r="AS598" s="77"/>
      <c r="AT598" s="77"/>
      <c r="AU598" s="77"/>
      <c r="AV598" s="77"/>
      <c r="AW598" s="77"/>
      <c r="AX598" s="77"/>
      <c r="AY598" s="77"/>
      <c r="AZ598" s="77"/>
      <c r="BA598" s="77"/>
      <c r="BB598" s="77"/>
      <c r="BC598" s="77"/>
      <c r="BD598" s="77"/>
      <c r="BE598" s="77"/>
      <c r="BF598" s="77"/>
      <c r="BG598" s="77"/>
      <c r="BH598" s="77"/>
      <c r="BI598" s="77"/>
      <c r="BJ598" s="77"/>
      <c r="BK598" s="77"/>
      <c r="BL598" s="77"/>
      <c r="BM598" s="77"/>
      <c r="BN598" s="77"/>
      <c r="BO598" s="77"/>
    </row>
    <row r="599" spans="1:67" ht="11.2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77"/>
      <c r="V599" s="77"/>
      <c r="W599" s="77"/>
      <c r="X599" s="77"/>
      <c r="Y599" s="77"/>
      <c r="Z599" s="77"/>
      <c r="AA599" s="77"/>
      <c r="AB599" s="77"/>
      <c r="AC599" s="77"/>
      <c r="AD599" s="77"/>
      <c r="AE599" s="77"/>
      <c r="AF599" s="77"/>
      <c r="AG599" s="77"/>
      <c r="AH599" s="12"/>
      <c r="AI599" s="77"/>
      <c r="AJ599" s="77"/>
      <c r="AK599" s="12"/>
      <c r="AL599" s="12"/>
      <c r="AM599" s="12"/>
      <c r="AN599" s="12"/>
      <c r="AO599" s="12"/>
      <c r="AP599" s="12"/>
      <c r="AQ599" s="12"/>
      <c r="AR599" s="12"/>
      <c r="AS599" s="77"/>
      <c r="AT599" s="77"/>
      <c r="AU599" s="77"/>
      <c r="AV599" s="77"/>
      <c r="AW599" s="77"/>
      <c r="AX599" s="77"/>
      <c r="AY599" s="77"/>
      <c r="AZ599" s="77"/>
      <c r="BA599" s="77"/>
      <c r="BB599" s="77"/>
      <c r="BC599" s="77"/>
      <c r="BD599" s="77"/>
      <c r="BE599" s="77"/>
      <c r="BF599" s="77"/>
      <c r="BG599" s="77"/>
      <c r="BH599" s="77"/>
      <c r="BI599" s="77"/>
      <c r="BJ599" s="77"/>
      <c r="BK599" s="77"/>
      <c r="BL599" s="77"/>
      <c r="BM599" s="77"/>
      <c r="BN599" s="77"/>
      <c r="BO599" s="77"/>
    </row>
    <row r="600" spans="1:67" ht="11.2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77"/>
      <c r="V600" s="77"/>
      <c r="W600" s="77"/>
      <c r="X600" s="77"/>
      <c r="Y600" s="77"/>
      <c r="Z600" s="77"/>
      <c r="AA600" s="77"/>
      <c r="AB600" s="77"/>
      <c r="AC600" s="77"/>
      <c r="AD600" s="77"/>
      <c r="AE600" s="77"/>
      <c r="AF600" s="77"/>
      <c r="AG600" s="77"/>
      <c r="AH600" s="12"/>
      <c r="AI600" s="77"/>
      <c r="AJ600" s="77"/>
      <c r="AK600" s="12"/>
      <c r="AL600" s="12"/>
      <c r="AM600" s="12"/>
      <c r="AN600" s="12"/>
      <c r="AO600" s="12"/>
      <c r="AP600" s="12"/>
      <c r="AQ600" s="12"/>
      <c r="AR600" s="12"/>
      <c r="AS600" s="77"/>
      <c r="AT600" s="77"/>
      <c r="AU600" s="77"/>
      <c r="AV600" s="77"/>
      <c r="AW600" s="77"/>
      <c r="AX600" s="77"/>
      <c r="AY600" s="77"/>
      <c r="AZ600" s="77"/>
      <c r="BA600" s="77"/>
      <c r="BB600" s="77"/>
      <c r="BC600" s="77"/>
      <c r="BD600" s="77"/>
      <c r="BE600" s="77"/>
      <c r="BF600" s="77"/>
      <c r="BG600" s="77"/>
      <c r="BH600" s="77"/>
      <c r="BI600" s="77"/>
      <c r="BJ600" s="77"/>
      <c r="BK600" s="77"/>
      <c r="BL600" s="77"/>
      <c r="BM600" s="77"/>
      <c r="BN600" s="77"/>
      <c r="BO600" s="77"/>
    </row>
    <row r="601" spans="1:67" ht="11.2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77"/>
      <c r="V601" s="77"/>
      <c r="W601" s="77"/>
      <c r="X601" s="77"/>
      <c r="Y601" s="77"/>
      <c r="Z601" s="77"/>
      <c r="AA601" s="77"/>
      <c r="AB601" s="77"/>
      <c r="AC601" s="77"/>
      <c r="AD601" s="77"/>
      <c r="AE601" s="77"/>
      <c r="AF601" s="77"/>
      <c r="AG601" s="77"/>
      <c r="AH601" s="12"/>
      <c r="AI601" s="77"/>
      <c r="AJ601" s="77"/>
      <c r="AK601" s="12"/>
      <c r="AL601" s="12"/>
      <c r="AM601" s="12"/>
      <c r="AN601" s="12"/>
      <c r="AO601" s="12"/>
      <c r="AP601" s="12"/>
      <c r="AQ601" s="12"/>
      <c r="AR601" s="12"/>
      <c r="AS601" s="77"/>
      <c r="AT601" s="77"/>
      <c r="AU601" s="77"/>
      <c r="AV601" s="77"/>
      <c r="AW601" s="77"/>
      <c r="AX601" s="77"/>
      <c r="AY601" s="77"/>
      <c r="AZ601" s="77"/>
      <c r="BA601" s="77"/>
      <c r="BB601" s="77"/>
      <c r="BC601" s="77"/>
      <c r="BD601" s="77"/>
      <c r="BE601" s="77"/>
      <c r="BF601" s="77"/>
      <c r="BG601" s="77"/>
      <c r="BH601" s="77"/>
      <c r="BI601" s="77"/>
      <c r="BJ601" s="77"/>
      <c r="BK601" s="77"/>
      <c r="BL601" s="77"/>
      <c r="BM601" s="77"/>
      <c r="BN601" s="77"/>
      <c r="BO601" s="77"/>
    </row>
    <row r="602" spans="1:67" ht="11.2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77"/>
      <c r="V602" s="77"/>
      <c r="W602" s="77"/>
      <c r="X602" s="77"/>
      <c r="Y602" s="77"/>
      <c r="Z602" s="77"/>
      <c r="AA602" s="77"/>
      <c r="AB602" s="77"/>
      <c r="AC602" s="77"/>
      <c r="AD602" s="77"/>
      <c r="AE602" s="77"/>
      <c r="AF602" s="77"/>
      <c r="AG602" s="77"/>
      <c r="AH602" s="12"/>
      <c r="AI602" s="77"/>
      <c r="AJ602" s="77"/>
      <c r="AK602" s="12"/>
      <c r="AL602" s="12"/>
      <c r="AM602" s="12"/>
      <c r="AN602" s="12"/>
      <c r="AO602" s="12"/>
      <c r="AP602" s="12"/>
      <c r="AQ602" s="12"/>
      <c r="AR602" s="12"/>
      <c r="AS602" s="77"/>
      <c r="AT602" s="77"/>
      <c r="AU602" s="77"/>
      <c r="AV602" s="77"/>
      <c r="AW602" s="77"/>
      <c r="AX602" s="77"/>
      <c r="AY602" s="77"/>
      <c r="AZ602" s="77"/>
      <c r="BA602" s="77"/>
      <c r="BB602" s="77"/>
      <c r="BC602" s="77"/>
      <c r="BD602" s="77"/>
      <c r="BE602" s="77"/>
      <c r="BF602" s="77"/>
      <c r="BG602" s="77"/>
      <c r="BH602" s="77"/>
      <c r="BI602" s="77"/>
      <c r="BJ602" s="77"/>
      <c r="BK602" s="77"/>
      <c r="BL602" s="77"/>
      <c r="BM602" s="77"/>
      <c r="BN602" s="77"/>
      <c r="BO602" s="77"/>
    </row>
    <row r="603" spans="1:67" ht="11.2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77"/>
      <c r="V603" s="77"/>
      <c r="W603" s="77"/>
      <c r="X603" s="77"/>
      <c r="Y603" s="77"/>
      <c r="Z603" s="77"/>
      <c r="AA603" s="77"/>
      <c r="AB603" s="77"/>
      <c r="AC603" s="77"/>
      <c r="AD603" s="77"/>
      <c r="AE603" s="77"/>
      <c r="AF603" s="77"/>
      <c r="AG603" s="77"/>
      <c r="AH603" s="12"/>
      <c r="AI603" s="77"/>
      <c r="AJ603" s="77"/>
      <c r="AK603" s="12"/>
      <c r="AL603" s="12"/>
      <c r="AM603" s="12"/>
      <c r="AN603" s="12"/>
      <c r="AO603" s="12"/>
      <c r="AP603" s="12"/>
      <c r="AQ603" s="12"/>
      <c r="AR603" s="12"/>
      <c r="AS603" s="77"/>
      <c r="AT603" s="77"/>
      <c r="AU603" s="77"/>
      <c r="AV603" s="77"/>
      <c r="AW603" s="77"/>
      <c r="AX603" s="77"/>
      <c r="AY603" s="77"/>
      <c r="AZ603" s="77"/>
      <c r="BA603" s="77"/>
      <c r="BB603" s="77"/>
      <c r="BC603" s="77"/>
      <c r="BD603" s="77"/>
      <c r="BE603" s="77"/>
      <c r="BF603" s="77"/>
      <c r="BG603" s="77"/>
      <c r="BH603" s="77"/>
      <c r="BI603" s="77"/>
      <c r="BJ603" s="77"/>
      <c r="BK603" s="77"/>
      <c r="BL603" s="77"/>
      <c r="BM603" s="77"/>
      <c r="BN603" s="77"/>
      <c r="BO603" s="77"/>
    </row>
    <row r="604" spans="1:67" ht="11.2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77"/>
      <c r="V604" s="77"/>
      <c r="W604" s="77"/>
      <c r="X604" s="77"/>
      <c r="Y604" s="77"/>
      <c r="Z604" s="77"/>
      <c r="AA604" s="77"/>
      <c r="AB604" s="77"/>
      <c r="AC604" s="77"/>
      <c r="AD604" s="77"/>
      <c r="AE604" s="77"/>
      <c r="AF604" s="77"/>
      <c r="AG604" s="77"/>
      <c r="AH604" s="12"/>
      <c r="AI604" s="77"/>
      <c r="AJ604" s="77"/>
      <c r="AK604" s="12"/>
      <c r="AL604" s="12"/>
      <c r="AM604" s="12"/>
      <c r="AN604" s="12"/>
      <c r="AO604" s="12"/>
      <c r="AP604" s="12"/>
      <c r="AQ604" s="12"/>
      <c r="AR604" s="12"/>
      <c r="AS604" s="77"/>
      <c r="AT604" s="77"/>
      <c r="AU604" s="77"/>
      <c r="AV604" s="77"/>
      <c r="AW604" s="77"/>
      <c r="AX604" s="77"/>
      <c r="AY604" s="77"/>
      <c r="AZ604" s="77"/>
      <c r="BA604" s="77"/>
      <c r="BB604" s="77"/>
      <c r="BC604" s="77"/>
      <c r="BD604" s="77"/>
      <c r="BE604" s="77"/>
      <c r="BF604" s="77"/>
      <c r="BG604" s="77"/>
      <c r="BH604" s="77"/>
      <c r="BI604" s="77"/>
      <c r="BJ604" s="77"/>
      <c r="BK604" s="77"/>
      <c r="BL604" s="77"/>
      <c r="BM604" s="77"/>
      <c r="BN604" s="77"/>
      <c r="BO604" s="77"/>
    </row>
    <row r="605" spans="1:67" ht="11.2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77"/>
      <c r="V605" s="77"/>
      <c r="W605" s="77"/>
      <c r="X605" s="77"/>
      <c r="Y605" s="77"/>
      <c r="Z605" s="77"/>
      <c r="AA605" s="77"/>
      <c r="AB605" s="77"/>
      <c r="AC605" s="77"/>
      <c r="AD605" s="77"/>
      <c r="AE605" s="77"/>
      <c r="AF605" s="77"/>
      <c r="AG605" s="77"/>
      <c r="AH605" s="12"/>
      <c r="AI605" s="77"/>
      <c r="AJ605" s="77"/>
      <c r="AK605" s="12"/>
      <c r="AL605" s="12"/>
      <c r="AM605" s="12"/>
      <c r="AN605" s="12"/>
      <c r="AO605" s="12"/>
      <c r="AP605" s="12"/>
      <c r="AQ605" s="12"/>
      <c r="AR605" s="12"/>
      <c r="AS605" s="77"/>
      <c r="AT605" s="77"/>
      <c r="AU605" s="77"/>
      <c r="AV605" s="77"/>
      <c r="AW605" s="77"/>
      <c r="AX605" s="77"/>
      <c r="AY605" s="77"/>
      <c r="AZ605" s="77"/>
      <c r="BA605" s="77"/>
      <c r="BB605" s="77"/>
      <c r="BC605" s="77"/>
      <c r="BD605" s="77"/>
      <c r="BE605" s="77"/>
      <c r="BF605" s="77"/>
      <c r="BG605" s="77"/>
      <c r="BH605" s="77"/>
      <c r="BI605" s="77"/>
      <c r="BJ605" s="77"/>
      <c r="BK605" s="77"/>
      <c r="BL605" s="77"/>
      <c r="BM605" s="77"/>
      <c r="BN605" s="77"/>
      <c r="BO605" s="77"/>
    </row>
    <row r="606" spans="1:67" ht="11.2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77"/>
      <c r="V606" s="77"/>
      <c r="W606" s="77"/>
      <c r="X606" s="77"/>
      <c r="Y606" s="77"/>
      <c r="Z606" s="77"/>
      <c r="AA606" s="77"/>
      <c r="AB606" s="77"/>
      <c r="AC606" s="77"/>
      <c r="AD606" s="77"/>
      <c r="AE606" s="77"/>
      <c r="AF606" s="77"/>
      <c r="AG606" s="77"/>
      <c r="AH606" s="12"/>
      <c r="AI606" s="77"/>
      <c r="AJ606" s="77"/>
      <c r="AK606" s="12"/>
      <c r="AL606" s="12"/>
      <c r="AM606" s="12"/>
      <c r="AN606" s="12"/>
      <c r="AO606" s="12"/>
      <c r="AP606" s="12"/>
      <c r="AQ606" s="12"/>
      <c r="AR606" s="12"/>
      <c r="AS606" s="77"/>
      <c r="AT606" s="77"/>
      <c r="AU606" s="77"/>
      <c r="AV606" s="77"/>
      <c r="AW606" s="77"/>
      <c r="AX606" s="77"/>
      <c r="AY606" s="77"/>
      <c r="AZ606" s="77"/>
      <c r="BA606" s="77"/>
      <c r="BB606" s="77"/>
      <c r="BC606" s="77"/>
      <c r="BD606" s="77"/>
      <c r="BE606" s="77"/>
      <c r="BF606" s="77"/>
      <c r="BG606" s="77"/>
      <c r="BH606" s="77"/>
      <c r="BI606" s="77"/>
      <c r="BJ606" s="77"/>
      <c r="BK606" s="77"/>
      <c r="BL606" s="77"/>
      <c r="BM606" s="77"/>
      <c r="BN606" s="77"/>
      <c r="BO606" s="77"/>
    </row>
    <row r="607" spans="1:67" ht="11.2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77"/>
      <c r="V607" s="77"/>
      <c r="W607" s="77"/>
      <c r="X607" s="77"/>
      <c r="Y607" s="77"/>
      <c r="Z607" s="77"/>
      <c r="AA607" s="77"/>
      <c r="AB607" s="77"/>
      <c r="AC607" s="77"/>
      <c r="AD607" s="77"/>
      <c r="AE607" s="77"/>
      <c r="AF607" s="77"/>
      <c r="AG607" s="77"/>
      <c r="AH607" s="12"/>
      <c r="AI607" s="77"/>
      <c r="AJ607" s="77"/>
      <c r="AK607" s="12"/>
      <c r="AL607" s="12"/>
      <c r="AM607" s="12"/>
      <c r="AN607" s="12"/>
      <c r="AO607" s="12"/>
      <c r="AP607" s="12"/>
      <c r="AQ607" s="12"/>
      <c r="AR607" s="12"/>
      <c r="AS607" s="77"/>
      <c r="AT607" s="77"/>
      <c r="AU607" s="77"/>
      <c r="AV607" s="77"/>
      <c r="AW607" s="77"/>
      <c r="AX607" s="77"/>
      <c r="AY607" s="77"/>
      <c r="AZ607" s="77"/>
      <c r="BA607" s="77"/>
      <c r="BB607" s="77"/>
      <c r="BC607" s="77"/>
      <c r="BD607" s="77"/>
      <c r="BE607" s="77"/>
      <c r="BF607" s="77"/>
      <c r="BG607" s="77"/>
      <c r="BH607" s="77"/>
      <c r="BI607" s="77"/>
      <c r="BJ607" s="77"/>
      <c r="BK607" s="77"/>
      <c r="BL607" s="77"/>
      <c r="BM607" s="77"/>
      <c r="BN607" s="77"/>
      <c r="BO607" s="77"/>
    </row>
    <row r="608" spans="1:67" ht="11.2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77"/>
      <c r="V608" s="77"/>
      <c r="W608" s="77"/>
      <c r="X608" s="77"/>
      <c r="Y608" s="77"/>
      <c r="Z608" s="77"/>
      <c r="AA608" s="77"/>
      <c r="AB608" s="77"/>
      <c r="AC608" s="77"/>
      <c r="AD608" s="77"/>
      <c r="AE608" s="77"/>
      <c r="AF608" s="77"/>
      <c r="AG608" s="77"/>
      <c r="AH608" s="12"/>
      <c r="AI608" s="77"/>
      <c r="AJ608" s="77"/>
      <c r="AK608" s="12"/>
      <c r="AL608" s="12"/>
      <c r="AM608" s="12"/>
      <c r="AN608" s="12"/>
      <c r="AO608" s="12"/>
      <c r="AP608" s="12"/>
      <c r="AQ608" s="12"/>
      <c r="AR608" s="12"/>
      <c r="AS608" s="77"/>
      <c r="AT608" s="77"/>
      <c r="AU608" s="77"/>
      <c r="AV608" s="77"/>
      <c r="AW608" s="77"/>
      <c r="AX608" s="77"/>
      <c r="AY608" s="77"/>
      <c r="AZ608" s="77"/>
      <c r="BA608" s="77"/>
      <c r="BB608" s="77"/>
      <c r="BC608" s="77"/>
      <c r="BD608" s="77"/>
      <c r="BE608" s="77"/>
      <c r="BF608" s="77"/>
      <c r="BG608" s="77"/>
      <c r="BH608" s="77"/>
      <c r="BI608" s="77"/>
      <c r="BJ608" s="77"/>
      <c r="BK608" s="77"/>
      <c r="BL608" s="77"/>
      <c r="BM608" s="77"/>
      <c r="BN608" s="77"/>
      <c r="BO608" s="77"/>
    </row>
    <row r="609" spans="1:67" ht="11.2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77"/>
      <c r="V609" s="77"/>
      <c r="W609" s="77"/>
      <c r="X609" s="77"/>
      <c r="Y609" s="77"/>
      <c r="Z609" s="77"/>
      <c r="AA609" s="77"/>
      <c r="AB609" s="77"/>
      <c r="AC609" s="77"/>
      <c r="AD609" s="77"/>
      <c r="AE609" s="77"/>
      <c r="AF609" s="77"/>
      <c r="AG609" s="77"/>
      <c r="AH609" s="12"/>
      <c r="AI609" s="77"/>
      <c r="AJ609" s="77"/>
      <c r="AK609" s="12"/>
      <c r="AL609" s="12"/>
      <c r="AM609" s="12"/>
      <c r="AN609" s="12"/>
      <c r="AO609" s="12"/>
      <c r="AP609" s="12"/>
      <c r="AQ609" s="12"/>
      <c r="AR609" s="12"/>
      <c r="AS609" s="77"/>
      <c r="AT609" s="77"/>
      <c r="AU609" s="77"/>
      <c r="AV609" s="77"/>
      <c r="AW609" s="77"/>
      <c r="AX609" s="77"/>
      <c r="AY609" s="77"/>
      <c r="AZ609" s="77"/>
      <c r="BA609" s="77"/>
      <c r="BB609" s="77"/>
      <c r="BC609" s="77"/>
      <c r="BD609" s="77"/>
      <c r="BE609" s="77"/>
      <c r="BF609" s="77"/>
      <c r="BG609" s="77"/>
      <c r="BH609" s="77"/>
      <c r="BI609" s="77"/>
      <c r="BJ609" s="77"/>
      <c r="BK609" s="77"/>
      <c r="BL609" s="77"/>
      <c r="BM609" s="77"/>
      <c r="BN609" s="77"/>
      <c r="BO609" s="77"/>
    </row>
    <row r="610" spans="1:67" ht="11.2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77"/>
      <c r="V610" s="77"/>
      <c r="W610" s="77"/>
      <c r="X610" s="77"/>
      <c r="Y610" s="77"/>
      <c r="Z610" s="77"/>
      <c r="AA610" s="77"/>
      <c r="AB610" s="77"/>
      <c r="AC610" s="77"/>
      <c r="AD610" s="77"/>
      <c r="AE610" s="77"/>
      <c r="AF610" s="77"/>
      <c r="AG610" s="77"/>
      <c r="AH610" s="12"/>
      <c r="AI610" s="77"/>
      <c r="AJ610" s="77"/>
      <c r="AK610" s="12"/>
      <c r="AL610" s="12"/>
      <c r="AM610" s="12"/>
      <c r="AN610" s="12"/>
      <c r="AO610" s="12"/>
      <c r="AP610" s="12"/>
      <c r="AQ610" s="12"/>
      <c r="AR610" s="12"/>
      <c r="AS610" s="77"/>
      <c r="AT610" s="77"/>
      <c r="AU610" s="77"/>
      <c r="AV610" s="77"/>
      <c r="AW610" s="77"/>
      <c r="AX610" s="77"/>
      <c r="AY610" s="77"/>
      <c r="AZ610" s="77"/>
      <c r="BA610" s="77"/>
      <c r="BB610" s="77"/>
      <c r="BC610" s="77"/>
      <c r="BD610" s="77"/>
      <c r="BE610" s="77"/>
      <c r="BF610" s="77"/>
      <c r="BG610" s="77"/>
      <c r="BH610" s="77"/>
      <c r="BI610" s="77"/>
      <c r="BJ610" s="77"/>
      <c r="BK610" s="77"/>
      <c r="BL610" s="77"/>
      <c r="BM610" s="77"/>
      <c r="BN610" s="77"/>
      <c r="BO610" s="77"/>
    </row>
    <row r="611" spans="1:67" ht="11.2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77"/>
      <c r="V611" s="77"/>
      <c r="W611" s="77"/>
      <c r="X611" s="77"/>
      <c r="Y611" s="77"/>
      <c r="Z611" s="77"/>
      <c r="AA611" s="77"/>
      <c r="AB611" s="77"/>
      <c r="AC611" s="77"/>
      <c r="AD611" s="77"/>
      <c r="AE611" s="77"/>
      <c r="AF611" s="77"/>
      <c r="AG611" s="77"/>
      <c r="AH611" s="12"/>
      <c r="AI611" s="77"/>
      <c r="AJ611" s="77"/>
      <c r="AK611" s="12"/>
      <c r="AL611" s="12"/>
      <c r="AM611" s="12"/>
      <c r="AN611" s="12"/>
      <c r="AO611" s="12"/>
      <c r="AP611" s="12"/>
      <c r="AQ611" s="12"/>
      <c r="AR611" s="12"/>
      <c r="AS611" s="77"/>
      <c r="AT611" s="77"/>
      <c r="AU611" s="77"/>
      <c r="AV611" s="77"/>
      <c r="AW611" s="77"/>
      <c r="AX611" s="77"/>
      <c r="AY611" s="77"/>
      <c r="AZ611" s="77"/>
      <c r="BA611" s="77"/>
      <c r="BB611" s="77"/>
      <c r="BC611" s="77"/>
      <c r="BD611" s="77"/>
      <c r="BE611" s="77"/>
      <c r="BF611" s="77"/>
      <c r="BG611" s="77"/>
      <c r="BH611" s="77"/>
      <c r="BI611" s="77"/>
      <c r="BJ611" s="77"/>
      <c r="BK611" s="77"/>
      <c r="BL611" s="77"/>
      <c r="BM611" s="77"/>
      <c r="BN611" s="77"/>
      <c r="BO611" s="77"/>
    </row>
    <row r="612" spans="1:67" ht="11.2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77"/>
      <c r="V612" s="77"/>
      <c r="W612" s="77"/>
      <c r="X612" s="77"/>
      <c r="Y612" s="77"/>
      <c r="Z612" s="77"/>
      <c r="AA612" s="77"/>
      <c r="AB612" s="77"/>
      <c r="AC612" s="77"/>
      <c r="AD612" s="77"/>
      <c r="AE612" s="77"/>
      <c r="AF612" s="77"/>
      <c r="AG612" s="77"/>
      <c r="AH612" s="12"/>
      <c r="AI612" s="77"/>
      <c r="AJ612" s="77"/>
      <c r="AK612" s="12"/>
      <c r="AL612" s="12"/>
      <c r="AM612" s="12"/>
      <c r="AN612" s="12"/>
      <c r="AO612" s="12"/>
      <c r="AP612" s="12"/>
      <c r="AQ612" s="12"/>
      <c r="AR612" s="12"/>
      <c r="AS612" s="77"/>
      <c r="AT612" s="77"/>
      <c r="AU612" s="77"/>
      <c r="AV612" s="77"/>
      <c r="AW612" s="77"/>
      <c r="AX612" s="77"/>
      <c r="AY612" s="77"/>
      <c r="AZ612" s="77"/>
      <c r="BA612" s="77"/>
      <c r="BB612" s="77"/>
      <c r="BC612" s="77"/>
      <c r="BD612" s="77"/>
      <c r="BE612" s="77"/>
      <c r="BF612" s="77"/>
      <c r="BG612" s="77"/>
      <c r="BH612" s="77"/>
      <c r="BI612" s="77"/>
      <c r="BJ612" s="77"/>
      <c r="BK612" s="77"/>
      <c r="BL612" s="77"/>
      <c r="BM612" s="77"/>
      <c r="BN612" s="77"/>
      <c r="BO612" s="77"/>
    </row>
    <row r="613" spans="1:67" ht="11.2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77"/>
      <c r="V613" s="77"/>
      <c r="W613" s="77"/>
      <c r="X613" s="77"/>
      <c r="Y613" s="77"/>
      <c r="Z613" s="77"/>
      <c r="AA613" s="77"/>
      <c r="AB613" s="77"/>
      <c r="AC613" s="77"/>
      <c r="AD613" s="77"/>
      <c r="AE613" s="77"/>
      <c r="AF613" s="77"/>
      <c r="AG613" s="77"/>
      <c r="AH613" s="12"/>
      <c r="AI613" s="77"/>
      <c r="AJ613" s="77"/>
      <c r="AK613" s="12"/>
      <c r="AL613" s="12"/>
      <c r="AM613" s="12"/>
      <c r="AN613" s="12"/>
      <c r="AO613" s="12"/>
      <c r="AP613" s="12"/>
      <c r="AQ613" s="12"/>
      <c r="AR613" s="12"/>
      <c r="AS613" s="77"/>
      <c r="AT613" s="77"/>
      <c r="AU613" s="77"/>
      <c r="AV613" s="77"/>
      <c r="AW613" s="77"/>
      <c r="AX613" s="77"/>
      <c r="AY613" s="77"/>
      <c r="AZ613" s="77"/>
      <c r="BA613" s="77"/>
      <c r="BB613" s="77"/>
      <c r="BC613" s="77"/>
      <c r="BD613" s="77"/>
      <c r="BE613" s="77"/>
      <c r="BF613" s="77"/>
      <c r="BG613" s="77"/>
      <c r="BH613" s="77"/>
      <c r="BI613" s="77"/>
      <c r="BJ613" s="77"/>
      <c r="BK613" s="77"/>
      <c r="BL613" s="77"/>
      <c r="BM613" s="77"/>
      <c r="BN613" s="77"/>
      <c r="BO613" s="77"/>
    </row>
    <row r="614" spans="1:67" ht="11.2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77"/>
      <c r="V614" s="77"/>
      <c r="W614" s="77"/>
      <c r="X614" s="77"/>
      <c r="Y614" s="77"/>
      <c r="Z614" s="77"/>
      <c r="AA614" s="77"/>
      <c r="AB614" s="77"/>
      <c r="AC614" s="77"/>
      <c r="AD614" s="77"/>
      <c r="AE614" s="77"/>
      <c r="AF614" s="77"/>
      <c r="AG614" s="77"/>
      <c r="AH614" s="12"/>
      <c r="AI614" s="77"/>
      <c r="AJ614" s="77"/>
      <c r="AK614" s="12"/>
      <c r="AL614" s="12"/>
      <c r="AM614" s="12"/>
      <c r="AN614" s="12"/>
      <c r="AO614" s="12"/>
      <c r="AP614" s="12"/>
      <c r="AQ614" s="12"/>
      <c r="AR614" s="12"/>
      <c r="AS614" s="77"/>
      <c r="AT614" s="77"/>
      <c r="AU614" s="77"/>
      <c r="AV614" s="77"/>
      <c r="AW614" s="77"/>
      <c r="AX614" s="77"/>
      <c r="AY614" s="77"/>
      <c r="AZ614" s="77"/>
      <c r="BA614" s="77"/>
      <c r="BB614" s="77"/>
      <c r="BC614" s="77"/>
      <c r="BD614" s="77"/>
      <c r="BE614" s="77"/>
      <c r="BF614" s="77"/>
      <c r="BG614" s="77"/>
      <c r="BH614" s="77"/>
      <c r="BI614" s="77"/>
      <c r="BJ614" s="77"/>
      <c r="BK614" s="77"/>
      <c r="BL614" s="77"/>
      <c r="BM614" s="77"/>
      <c r="BN614" s="77"/>
      <c r="BO614" s="77"/>
    </row>
    <row r="615" spans="1:67" ht="11.2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77"/>
      <c r="V615" s="77"/>
      <c r="W615" s="77"/>
      <c r="X615" s="77"/>
      <c r="Y615" s="77"/>
      <c r="Z615" s="77"/>
      <c r="AA615" s="77"/>
      <c r="AB615" s="77"/>
      <c r="AC615" s="77"/>
      <c r="AD615" s="77"/>
      <c r="AE615" s="77"/>
      <c r="AF615" s="77"/>
      <c r="AG615" s="77"/>
      <c r="AH615" s="12"/>
      <c r="AI615" s="77"/>
      <c r="AJ615" s="77"/>
      <c r="AK615" s="12"/>
      <c r="AL615" s="12"/>
      <c r="AM615" s="12"/>
      <c r="AN615" s="12"/>
      <c r="AO615" s="12"/>
      <c r="AP615" s="12"/>
      <c r="AQ615" s="12"/>
      <c r="AR615" s="12"/>
      <c r="AS615" s="77"/>
      <c r="AT615" s="77"/>
      <c r="AU615" s="77"/>
      <c r="AV615" s="77"/>
      <c r="AW615" s="77"/>
      <c r="AX615" s="77"/>
      <c r="AY615" s="77"/>
      <c r="AZ615" s="77"/>
      <c r="BA615" s="77"/>
      <c r="BB615" s="77"/>
      <c r="BC615" s="77"/>
      <c r="BD615" s="77"/>
      <c r="BE615" s="77"/>
      <c r="BF615" s="77"/>
      <c r="BG615" s="77"/>
      <c r="BH615" s="77"/>
      <c r="BI615" s="77"/>
      <c r="BJ615" s="77"/>
      <c r="BK615" s="77"/>
      <c r="BL615" s="77"/>
      <c r="BM615" s="77"/>
      <c r="BN615" s="77"/>
      <c r="BO615" s="77"/>
    </row>
    <row r="616" spans="1:67" ht="11.2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77"/>
      <c r="V616" s="77"/>
      <c r="W616" s="77"/>
      <c r="X616" s="77"/>
      <c r="Y616" s="77"/>
      <c r="Z616" s="77"/>
      <c r="AA616" s="77"/>
      <c r="AB616" s="77"/>
      <c r="AC616" s="77"/>
      <c r="AD616" s="77"/>
      <c r="AE616" s="77"/>
      <c r="AF616" s="77"/>
      <c r="AG616" s="77"/>
      <c r="AH616" s="12"/>
      <c r="AI616" s="77"/>
      <c r="AJ616" s="77"/>
      <c r="AK616" s="12"/>
      <c r="AL616" s="12"/>
      <c r="AM616" s="12"/>
      <c r="AN616" s="12"/>
      <c r="AO616" s="12"/>
      <c r="AP616" s="12"/>
      <c r="AQ616" s="12"/>
      <c r="AR616" s="12"/>
      <c r="AS616" s="77"/>
      <c r="AT616" s="77"/>
      <c r="AU616" s="77"/>
      <c r="AV616" s="77"/>
      <c r="AW616" s="77"/>
      <c r="AX616" s="77"/>
      <c r="AY616" s="77"/>
      <c r="AZ616" s="77"/>
      <c r="BA616" s="77"/>
      <c r="BB616" s="77"/>
      <c r="BC616" s="77"/>
      <c r="BD616" s="77"/>
      <c r="BE616" s="77"/>
      <c r="BF616" s="77"/>
      <c r="BG616" s="77"/>
      <c r="BH616" s="77"/>
      <c r="BI616" s="77"/>
      <c r="BJ616" s="77"/>
      <c r="BK616" s="77"/>
      <c r="BL616" s="77"/>
      <c r="BM616" s="77"/>
      <c r="BN616" s="77"/>
      <c r="BO616" s="77"/>
    </row>
    <row r="617" spans="1:67" ht="11.2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77"/>
      <c r="V617" s="77"/>
      <c r="W617" s="77"/>
      <c r="X617" s="77"/>
      <c r="Y617" s="77"/>
      <c r="Z617" s="77"/>
      <c r="AA617" s="77"/>
      <c r="AB617" s="77"/>
      <c r="AC617" s="77"/>
      <c r="AD617" s="77"/>
      <c r="AE617" s="77"/>
      <c r="AF617" s="77"/>
      <c r="AG617" s="77"/>
      <c r="AH617" s="12"/>
      <c r="AI617" s="77"/>
      <c r="AJ617" s="77"/>
      <c r="AK617" s="12"/>
      <c r="AL617" s="12"/>
      <c r="AM617" s="12"/>
      <c r="AN617" s="12"/>
      <c r="AO617" s="12"/>
      <c r="AP617" s="12"/>
      <c r="AQ617" s="12"/>
      <c r="AR617" s="12"/>
      <c r="AS617" s="77"/>
      <c r="AT617" s="77"/>
      <c r="AU617" s="77"/>
      <c r="AV617" s="77"/>
      <c r="AW617" s="77"/>
      <c r="AX617" s="77"/>
      <c r="AY617" s="77"/>
      <c r="AZ617" s="77"/>
      <c r="BA617" s="77"/>
      <c r="BB617" s="77"/>
      <c r="BC617" s="77"/>
      <c r="BD617" s="77"/>
      <c r="BE617" s="77"/>
      <c r="BF617" s="77"/>
      <c r="BG617" s="77"/>
      <c r="BH617" s="77"/>
      <c r="BI617" s="77"/>
      <c r="BJ617" s="77"/>
      <c r="BK617" s="77"/>
      <c r="BL617" s="77"/>
      <c r="BM617" s="77"/>
      <c r="BN617" s="77"/>
      <c r="BO617" s="77"/>
    </row>
    <row r="618" spans="1:67" ht="11.2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77"/>
      <c r="V618" s="77"/>
      <c r="W618" s="77"/>
      <c r="X618" s="77"/>
      <c r="Y618" s="77"/>
      <c r="Z618" s="77"/>
      <c r="AA618" s="77"/>
      <c r="AB618" s="77"/>
      <c r="AC618" s="77"/>
      <c r="AD618" s="77"/>
      <c r="AE618" s="77"/>
      <c r="AF618" s="77"/>
      <c r="AG618" s="77"/>
      <c r="AH618" s="12"/>
      <c r="AI618" s="77"/>
      <c r="AJ618" s="77"/>
      <c r="AK618" s="12"/>
      <c r="AL618" s="12"/>
      <c r="AM618" s="12"/>
      <c r="AN618" s="12"/>
      <c r="AO618" s="12"/>
      <c r="AP618" s="12"/>
      <c r="AQ618" s="12"/>
      <c r="AR618" s="12"/>
      <c r="AS618" s="77"/>
      <c r="AT618" s="77"/>
      <c r="AU618" s="77"/>
      <c r="AV618" s="77"/>
      <c r="AW618" s="77"/>
      <c r="AX618" s="77"/>
      <c r="AY618" s="77"/>
      <c r="AZ618" s="77"/>
      <c r="BA618" s="77"/>
      <c r="BB618" s="77"/>
      <c r="BC618" s="77"/>
      <c r="BD618" s="77"/>
      <c r="BE618" s="77"/>
      <c r="BF618" s="77"/>
      <c r="BG618" s="77"/>
      <c r="BH618" s="77"/>
      <c r="BI618" s="77"/>
      <c r="BJ618" s="77"/>
      <c r="BK618" s="77"/>
      <c r="BL618" s="77"/>
      <c r="BM618" s="77"/>
      <c r="BN618" s="77"/>
      <c r="BO618" s="77"/>
    </row>
    <row r="619" spans="1:67" ht="11.2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77"/>
      <c r="V619" s="77"/>
      <c r="W619" s="77"/>
      <c r="X619" s="77"/>
      <c r="Y619" s="77"/>
      <c r="Z619" s="77"/>
      <c r="AA619" s="77"/>
      <c r="AB619" s="77"/>
      <c r="AC619" s="77"/>
      <c r="AD619" s="77"/>
      <c r="AE619" s="77"/>
      <c r="AF619" s="77"/>
      <c r="AG619" s="77"/>
      <c r="AH619" s="12"/>
      <c r="AI619" s="77"/>
      <c r="AJ619" s="77"/>
      <c r="AK619" s="12"/>
      <c r="AL619" s="12"/>
      <c r="AM619" s="12"/>
      <c r="AN619" s="12"/>
      <c r="AO619" s="12"/>
      <c r="AP619" s="12"/>
      <c r="AQ619" s="12"/>
      <c r="AR619" s="12"/>
      <c r="AS619" s="77"/>
      <c r="AT619" s="77"/>
      <c r="AU619" s="77"/>
      <c r="AV619" s="77"/>
      <c r="AW619" s="77"/>
      <c r="AX619" s="77"/>
      <c r="AY619" s="77"/>
      <c r="AZ619" s="77"/>
      <c r="BA619" s="77"/>
      <c r="BB619" s="77"/>
      <c r="BC619" s="77"/>
      <c r="BD619" s="77"/>
      <c r="BE619" s="77"/>
      <c r="BF619" s="77"/>
      <c r="BG619" s="77"/>
      <c r="BH619" s="77"/>
      <c r="BI619" s="77"/>
      <c r="BJ619" s="77"/>
      <c r="BK619" s="77"/>
      <c r="BL619" s="77"/>
      <c r="BM619" s="77"/>
      <c r="BN619" s="77"/>
      <c r="BO619" s="77"/>
    </row>
    <row r="620" spans="1:67" ht="11.2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77"/>
      <c r="V620" s="77"/>
      <c r="W620" s="77"/>
      <c r="X620" s="77"/>
      <c r="Y620" s="77"/>
      <c r="Z620" s="77"/>
      <c r="AA620" s="77"/>
      <c r="AB620" s="77"/>
      <c r="AC620" s="77"/>
      <c r="AD620" s="77"/>
      <c r="AE620" s="77"/>
      <c r="AF620" s="77"/>
      <c r="AG620" s="77"/>
      <c r="AH620" s="12"/>
      <c r="AI620" s="77"/>
      <c r="AJ620" s="77"/>
      <c r="AK620" s="12"/>
      <c r="AL620" s="12"/>
      <c r="AM620" s="12"/>
      <c r="AN620" s="12"/>
      <c r="AO620" s="12"/>
      <c r="AP620" s="12"/>
      <c r="AQ620" s="12"/>
      <c r="AR620" s="12"/>
      <c r="AS620" s="77"/>
      <c r="AT620" s="77"/>
      <c r="AU620" s="77"/>
      <c r="AV620" s="77"/>
      <c r="AW620" s="77"/>
      <c r="AX620" s="77"/>
      <c r="AY620" s="77"/>
      <c r="AZ620" s="77"/>
      <c r="BA620" s="77"/>
      <c r="BB620" s="77"/>
      <c r="BC620" s="77"/>
      <c r="BD620" s="77"/>
      <c r="BE620" s="77"/>
      <c r="BF620" s="77"/>
      <c r="BG620" s="77"/>
      <c r="BH620" s="77"/>
      <c r="BI620" s="77"/>
      <c r="BJ620" s="77"/>
      <c r="BK620" s="77"/>
      <c r="BL620" s="77"/>
      <c r="BM620" s="77"/>
      <c r="BN620" s="77"/>
      <c r="BO620" s="77"/>
    </row>
    <row r="621" spans="1:67" ht="11.2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77"/>
      <c r="V621" s="77"/>
      <c r="W621" s="77"/>
      <c r="X621" s="77"/>
      <c r="Y621" s="77"/>
      <c r="Z621" s="77"/>
      <c r="AA621" s="77"/>
      <c r="AB621" s="77"/>
      <c r="AC621" s="77"/>
      <c r="AD621" s="77"/>
      <c r="AE621" s="77"/>
      <c r="AF621" s="77"/>
      <c r="AG621" s="77"/>
      <c r="AH621" s="12"/>
      <c r="AI621" s="77"/>
      <c r="AJ621" s="77"/>
      <c r="AK621" s="12"/>
      <c r="AL621" s="12"/>
      <c r="AM621" s="12"/>
      <c r="AN621" s="12"/>
      <c r="AO621" s="12"/>
      <c r="AP621" s="12"/>
      <c r="AQ621" s="12"/>
      <c r="AR621" s="12"/>
      <c r="AS621" s="77"/>
      <c r="AT621" s="77"/>
      <c r="AU621" s="77"/>
      <c r="AV621" s="77"/>
      <c r="AW621" s="77"/>
      <c r="AX621" s="77"/>
      <c r="AY621" s="77"/>
      <c r="AZ621" s="77"/>
      <c r="BA621" s="77"/>
      <c r="BB621" s="77"/>
      <c r="BC621" s="77"/>
      <c r="BD621" s="77"/>
      <c r="BE621" s="77"/>
      <c r="BF621" s="77"/>
      <c r="BG621" s="77"/>
      <c r="BH621" s="77"/>
      <c r="BI621" s="77"/>
      <c r="BJ621" s="77"/>
      <c r="BK621" s="77"/>
      <c r="BL621" s="77"/>
      <c r="BM621" s="77"/>
      <c r="BN621" s="77"/>
      <c r="BO621" s="77"/>
    </row>
    <row r="622" spans="1:67" ht="11.2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77"/>
      <c r="V622" s="77"/>
      <c r="W622" s="77"/>
      <c r="X622" s="77"/>
      <c r="Y622" s="77"/>
      <c r="Z622" s="77"/>
      <c r="AA622" s="77"/>
      <c r="AB622" s="77"/>
      <c r="AC622" s="77"/>
      <c r="AD622" s="77"/>
      <c r="AE622" s="77"/>
      <c r="AF622" s="77"/>
      <c r="AG622" s="77"/>
      <c r="AH622" s="12"/>
      <c r="AI622" s="77"/>
      <c r="AJ622" s="77"/>
      <c r="AK622" s="12"/>
      <c r="AL622" s="12"/>
      <c r="AM622" s="12"/>
      <c r="AN622" s="12"/>
      <c r="AO622" s="12"/>
      <c r="AP622" s="12"/>
      <c r="AQ622" s="12"/>
      <c r="AR622" s="12"/>
      <c r="AS622" s="77"/>
      <c r="AT622" s="77"/>
      <c r="AU622" s="77"/>
      <c r="AV622" s="77"/>
      <c r="AW622" s="77"/>
      <c r="AX622" s="77"/>
      <c r="AY622" s="77"/>
      <c r="AZ622" s="77"/>
      <c r="BA622" s="77"/>
      <c r="BB622" s="77"/>
      <c r="BC622" s="77"/>
      <c r="BD622" s="77"/>
      <c r="BE622" s="77"/>
      <c r="BF622" s="77"/>
      <c r="BG622" s="77"/>
      <c r="BH622" s="77"/>
      <c r="BI622" s="77"/>
      <c r="BJ622" s="77"/>
      <c r="BK622" s="77"/>
      <c r="BL622" s="77"/>
      <c r="BM622" s="77"/>
      <c r="BN622" s="77"/>
      <c r="BO622" s="77"/>
    </row>
    <row r="623" spans="1:67" ht="11.2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77"/>
      <c r="V623" s="77"/>
      <c r="W623" s="77"/>
      <c r="X623" s="77"/>
      <c r="Y623" s="77"/>
      <c r="Z623" s="77"/>
      <c r="AA623" s="77"/>
      <c r="AB623" s="77"/>
      <c r="AC623" s="77"/>
      <c r="AD623" s="77"/>
      <c r="AE623" s="77"/>
      <c r="AF623" s="77"/>
      <c r="AG623" s="77"/>
      <c r="AH623" s="12"/>
      <c r="AI623" s="77"/>
      <c r="AJ623" s="77"/>
      <c r="AK623" s="12"/>
      <c r="AL623" s="12"/>
      <c r="AM623" s="12"/>
      <c r="AN623" s="12"/>
      <c r="AO623" s="12"/>
      <c r="AP623" s="12"/>
      <c r="AQ623" s="12"/>
      <c r="AR623" s="12"/>
      <c r="AS623" s="77"/>
      <c r="AT623" s="77"/>
      <c r="AU623" s="77"/>
      <c r="AV623" s="77"/>
      <c r="AW623" s="77"/>
      <c r="AX623" s="77"/>
      <c r="AY623" s="77"/>
      <c r="AZ623" s="77"/>
      <c r="BA623" s="77"/>
      <c r="BB623" s="77"/>
      <c r="BC623" s="77"/>
      <c r="BD623" s="77"/>
      <c r="BE623" s="77"/>
      <c r="BF623" s="77"/>
      <c r="BG623" s="77"/>
      <c r="BH623" s="77"/>
      <c r="BI623" s="77"/>
      <c r="BJ623" s="77"/>
      <c r="BK623" s="77"/>
      <c r="BL623" s="77"/>
      <c r="BM623" s="77"/>
      <c r="BN623" s="77"/>
      <c r="BO623" s="77"/>
    </row>
    <row r="624" spans="1:67" ht="11.2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77"/>
      <c r="V624" s="77"/>
      <c r="W624" s="77"/>
      <c r="X624" s="77"/>
      <c r="Y624" s="77"/>
      <c r="Z624" s="77"/>
      <c r="AA624" s="77"/>
      <c r="AB624" s="77"/>
      <c r="AC624" s="77"/>
      <c r="AD624" s="77"/>
      <c r="AE624" s="77"/>
      <c r="AF624" s="77"/>
      <c r="AG624" s="77"/>
      <c r="AH624" s="12"/>
      <c r="AI624" s="77"/>
      <c r="AJ624" s="77"/>
      <c r="AK624" s="12"/>
      <c r="AL624" s="12"/>
      <c r="AM624" s="12"/>
      <c r="AN624" s="12"/>
      <c r="AO624" s="12"/>
      <c r="AP624" s="12"/>
      <c r="AQ624" s="12"/>
      <c r="AR624" s="12"/>
      <c r="AS624" s="77"/>
      <c r="AT624" s="77"/>
      <c r="AU624" s="77"/>
      <c r="AV624" s="77"/>
      <c r="AW624" s="77"/>
      <c r="AX624" s="77"/>
      <c r="AY624" s="77"/>
      <c r="AZ624" s="77"/>
      <c r="BA624" s="77"/>
      <c r="BB624" s="77"/>
      <c r="BC624" s="77"/>
      <c r="BD624" s="77"/>
      <c r="BE624" s="77"/>
      <c r="BF624" s="77"/>
      <c r="BG624" s="77"/>
      <c r="BH624" s="77"/>
      <c r="BI624" s="77"/>
      <c r="BJ624" s="77"/>
      <c r="BK624" s="77"/>
      <c r="BL624" s="77"/>
      <c r="BM624" s="77"/>
      <c r="BN624" s="77"/>
      <c r="BO624" s="77"/>
    </row>
    <row r="625" spans="1:67" ht="11.2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77"/>
      <c r="V625" s="77"/>
      <c r="W625" s="77"/>
      <c r="X625" s="77"/>
      <c r="Y625" s="77"/>
      <c r="Z625" s="77"/>
      <c r="AA625" s="77"/>
      <c r="AB625" s="77"/>
      <c r="AC625" s="77"/>
      <c r="AD625" s="77"/>
      <c r="AE625" s="77"/>
      <c r="AF625" s="77"/>
      <c r="AG625" s="77"/>
      <c r="AH625" s="12"/>
      <c r="AI625" s="77"/>
      <c r="AJ625" s="77"/>
      <c r="AK625" s="12"/>
      <c r="AL625" s="12"/>
      <c r="AM625" s="12"/>
      <c r="AN625" s="12"/>
      <c r="AO625" s="12"/>
      <c r="AP625" s="12"/>
      <c r="AQ625" s="12"/>
      <c r="AR625" s="12"/>
      <c r="AS625" s="77"/>
      <c r="AT625" s="77"/>
      <c r="AU625" s="77"/>
      <c r="AV625" s="77"/>
      <c r="AW625" s="77"/>
      <c r="AX625" s="77"/>
      <c r="AY625" s="77"/>
      <c r="AZ625" s="77"/>
      <c r="BA625" s="77"/>
      <c r="BB625" s="77"/>
      <c r="BC625" s="77"/>
      <c r="BD625" s="77"/>
      <c r="BE625" s="77"/>
      <c r="BF625" s="77"/>
      <c r="BG625" s="77"/>
      <c r="BH625" s="77"/>
      <c r="BI625" s="77"/>
      <c r="BJ625" s="77"/>
      <c r="BK625" s="77"/>
      <c r="BL625" s="77"/>
      <c r="BM625" s="77"/>
      <c r="BN625" s="77"/>
      <c r="BO625" s="77"/>
    </row>
    <row r="626" spans="1:67" ht="11.2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77"/>
      <c r="V626" s="77"/>
      <c r="W626" s="77"/>
      <c r="X626" s="77"/>
      <c r="Y626" s="77"/>
      <c r="Z626" s="77"/>
      <c r="AA626" s="77"/>
      <c r="AB626" s="77"/>
      <c r="AC626" s="77"/>
      <c r="AD626" s="77"/>
      <c r="AE626" s="77"/>
      <c r="AF626" s="77"/>
      <c r="AG626" s="77"/>
      <c r="AH626" s="12"/>
      <c r="AI626" s="77"/>
      <c r="AJ626" s="77"/>
      <c r="AK626" s="12"/>
      <c r="AL626" s="12"/>
      <c r="AM626" s="12"/>
      <c r="AN626" s="12"/>
      <c r="AO626" s="12"/>
      <c r="AP626" s="12"/>
      <c r="AQ626" s="12"/>
      <c r="AR626" s="12"/>
      <c r="AS626" s="77"/>
      <c r="AT626" s="77"/>
      <c r="AU626" s="77"/>
      <c r="AV626" s="77"/>
      <c r="AW626" s="77"/>
      <c r="AX626" s="77"/>
      <c r="AY626" s="77"/>
      <c r="AZ626" s="77"/>
      <c r="BA626" s="77"/>
      <c r="BB626" s="77"/>
      <c r="BC626" s="77"/>
      <c r="BD626" s="77"/>
      <c r="BE626" s="77"/>
      <c r="BF626" s="77"/>
      <c r="BG626" s="77"/>
      <c r="BH626" s="77"/>
      <c r="BI626" s="77"/>
      <c r="BJ626" s="77"/>
      <c r="BK626" s="77"/>
      <c r="BL626" s="77"/>
      <c r="BM626" s="77"/>
      <c r="BN626" s="77"/>
      <c r="BO626" s="77"/>
    </row>
    <row r="627" spans="1:67" ht="11.2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77"/>
      <c r="V627" s="77"/>
      <c r="W627" s="77"/>
      <c r="X627" s="77"/>
      <c r="Y627" s="77"/>
      <c r="Z627" s="77"/>
      <c r="AA627" s="77"/>
      <c r="AB627" s="77"/>
      <c r="AC627" s="77"/>
      <c r="AD627" s="77"/>
      <c r="AE627" s="77"/>
      <c r="AF627" s="77"/>
      <c r="AG627" s="77"/>
      <c r="AH627" s="12"/>
      <c r="AI627" s="77"/>
      <c r="AJ627" s="77"/>
      <c r="AK627" s="12"/>
      <c r="AL627" s="12"/>
      <c r="AM627" s="12"/>
      <c r="AN627" s="12"/>
      <c r="AO627" s="12"/>
      <c r="AP627" s="12"/>
      <c r="AQ627" s="12"/>
      <c r="AR627" s="12"/>
      <c r="AS627" s="77"/>
      <c r="AT627" s="77"/>
      <c r="AU627" s="77"/>
      <c r="AV627" s="77"/>
      <c r="AW627" s="77"/>
      <c r="AX627" s="77"/>
      <c r="AY627" s="77"/>
      <c r="AZ627" s="77"/>
      <c r="BA627" s="77"/>
      <c r="BB627" s="77"/>
      <c r="BC627" s="77"/>
      <c r="BD627" s="77"/>
      <c r="BE627" s="77"/>
      <c r="BF627" s="77"/>
      <c r="BG627" s="77"/>
      <c r="BH627" s="77"/>
      <c r="BI627" s="77"/>
      <c r="BJ627" s="77"/>
      <c r="BK627" s="77"/>
      <c r="BL627" s="77"/>
      <c r="BM627" s="77"/>
      <c r="BN627" s="77"/>
      <c r="BO627" s="77"/>
    </row>
    <row r="628" spans="1:67" ht="11.2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77"/>
      <c r="V628" s="77"/>
      <c r="W628" s="77"/>
      <c r="X628" s="77"/>
      <c r="Y628" s="77"/>
      <c r="Z628" s="77"/>
      <c r="AA628" s="77"/>
      <c r="AB628" s="77"/>
      <c r="AC628" s="77"/>
      <c r="AD628" s="77"/>
      <c r="AE628" s="77"/>
      <c r="AF628" s="77"/>
      <c r="AG628" s="77"/>
      <c r="AH628" s="12"/>
      <c r="AI628" s="77"/>
      <c r="AJ628" s="77"/>
      <c r="AK628" s="12"/>
      <c r="AL628" s="12"/>
      <c r="AM628" s="12"/>
      <c r="AN628" s="12"/>
      <c r="AO628" s="12"/>
      <c r="AP628" s="12"/>
      <c r="AQ628" s="12"/>
      <c r="AR628" s="12"/>
      <c r="AS628" s="77"/>
      <c r="AT628" s="77"/>
      <c r="AU628" s="77"/>
      <c r="AV628" s="77"/>
      <c r="AW628" s="77"/>
      <c r="AX628" s="77"/>
      <c r="AY628" s="77"/>
      <c r="AZ628" s="77"/>
      <c r="BA628" s="77"/>
      <c r="BB628" s="77"/>
      <c r="BC628" s="77"/>
      <c r="BD628" s="77"/>
      <c r="BE628" s="77"/>
      <c r="BF628" s="77"/>
      <c r="BG628" s="77"/>
      <c r="BH628" s="77"/>
      <c r="BI628" s="77"/>
      <c r="BJ628" s="77"/>
      <c r="BK628" s="77"/>
      <c r="BL628" s="77"/>
      <c r="BM628" s="77"/>
      <c r="BN628" s="77"/>
      <c r="BO628" s="77"/>
    </row>
    <row r="629" spans="1:67" ht="11.2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77"/>
      <c r="V629" s="77"/>
      <c r="W629" s="77"/>
      <c r="X629" s="77"/>
      <c r="Y629" s="77"/>
      <c r="Z629" s="77"/>
      <c r="AA629" s="77"/>
      <c r="AB629" s="77"/>
      <c r="AC629" s="77"/>
      <c r="AD629" s="77"/>
      <c r="AE629" s="77"/>
      <c r="AF629" s="77"/>
      <c r="AG629" s="77"/>
      <c r="AH629" s="12"/>
      <c r="AI629" s="77"/>
      <c r="AJ629" s="77"/>
      <c r="AK629" s="12"/>
      <c r="AL629" s="12"/>
      <c r="AM629" s="12"/>
      <c r="AN629" s="12"/>
      <c r="AO629" s="12"/>
      <c r="AP629" s="12"/>
      <c r="AQ629" s="12"/>
      <c r="AR629" s="12"/>
      <c r="AS629" s="77"/>
      <c r="AT629" s="77"/>
      <c r="AU629" s="77"/>
      <c r="AV629" s="77"/>
      <c r="AW629" s="77"/>
      <c r="AX629" s="77"/>
      <c r="AY629" s="77"/>
      <c r="AZ629" s="77"/>
      <c r="BA629" s="77"/>
      <c r="BB629" s="77"/>
      <c r="BC629" s="77"/>
      <c r="BD629" s="77"/>
      <c r="BE629" s="77"/>
      <c r="BF629" s="77"/>
      <c r="BG629" s="77"/>
      <c r="BH629" s="77"/>
      <c r="BI629" s="77"/>
      <c r="BJ629" s="77"/>
      <c r="BK629" s="77"/>
      <c r="BL629" s="77"/>
      <c r="BM629" s="77"/>
      <c r="BN629" s="77"/>
      <c r="BO629" s="77"/>
    </row>
    <row r="630" spans="1:67" ht="11.2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77"/>
      <c r="V630" s="77"/>
      <c r="W630" s="77"/>
      <c r="X630" s="77"/>
      <c r="Y630" s="77"/>
      <c r="Z630" s="77"/>
      <c r="AA630" s="77"/>
      <c r="AB630" s="77"/>
      <c r="AC630" s="77"/>
      <c r="AD630" s="77"/>
      <c r="AE630" s="77"/>
      <c r="AF630" s="77"/>
      <c r="AG630" s="77"/>
      <c r="AH630" s="12"/>
      <c r="AI630" s="77"/>
      <c r="AJ630" s="77"/>
      <c r="AK630" s="12"/>
      <c r="AL630" s="12"/>
      <c r="AM630" s="12"/>
      <c r="AN630" s="12"/>
      <c r="AO630" s="12"/>
      <c r="AP630" s="12"/>
      <c r="AQ630" s="12"/>
      <c r="AR630" s="12"/>
      <c r="AS630" s="77"/>
      <c r="AT630" s="77"/>
      <c r="AU630" s="77"/>
      <c r="AV630" s="77"/>
      <c r="AW630" s="77"/>
      <c r="AX630" s="77"/>
      <c r="AY630" s="77"/>
      <c r="AZ630" s="77"/>
      <c r="BA630" s="77"/>
      <c r="BB630" s="77"/>
      <c r="BC630" s="77"/>
      <c r="BD630" s="77"/>
      <c r="BE630" s="77"/>
      <c r="BF630" s="77"/>
      <c r="BG630" s="77"/>
      <c r="BH630" s="77"/>
      <c r="BI630" s="77"/>
      <c r="BJ630" s="77"/>
      <c r="BK630" s="77"/>
      <c r="BL630" s="77"/>
      <c r="BM630" s="77"/>
      <c r="BN630" s="77"/>
      <c r="BO630" s="77"/>
    </row>
    <row r="631" spans="1:67" ht="11.2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77"/>
      <c r="V631" s="77"/>
      <c r="W631" s="77"/>
      <c r="X631" s="77"/>
      <c r="Y631" s="77"/>
      <c r="Z631" s="77"/>
      <c r="AA631" s="77"/>
      <c r="AB631" s="77"/>
      <c r="AC631" s="77"/>
      <c r="AD631" s="77"/>
      <c r="AE631" s="77"/>
      <c r="AF631" s="77"/>
      <c r="AG631" s="77"/>
      <c r="AH631" s="12"/>
      <c r="AI631" s="77"/>
      <c r="AJ631" s="77"/>
      <c r="AK631" s="12"/>
      <c r="AL631" s="12"/>
      <c r="AM631" s="12"/>
      <c r="AN631" s="12"/>
      <c r="AO631" s="12"/>
      <c r="AP631" s="12"/>
      <c r="AQ631" s="12"/>
      <c r="AR631" s="12"/>
      <c r="AS631" s="77"/>
      <c r="AT631" s="77"/>
      <c r="AU631" s="77"/>
      <c r="AV631" s="77"/>
      <c r="AW631" s="77"/>
      <c r="AX631" s="77"/>
      <c r="AY631" s="77"/>
      <c r="AZ631" s="77"/>
      <c r="BA631" s="77"/>
      <c r="BB631" s="77"/>
      <c r="BC631" s="77"/>
      <c r="BD631" s="77"/>
      <c r="BE631" s="77"/>
      <c r="BF631" s="77"/>
      <c r="BG631" s="77"/>
      <c r="BH631" s="77"/>
      <c r="BI631" s="77"/>
      <c r="BJ631" s="77"/>
      <c r="BK631" s="77"/>
      <c r="BL631" s="77"/>
      <c r="BM631" s="77"/>
      <c r="BN631" s="77"/>
      <c r="BO631" s="77"/>
    </row>
    <row r="632" spans="1:67" ht="11.2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77"/>
      <c r="V632" s="77"/>
      <c r="W632" s="77"/>
      <c r="X632" s="77"/>
      <c r="Y632" s="77"/>
      <c r="Z632" s="77"/>
      <c r="AA632" s="77"/>
      <c r="AB632" s="77"/>
      <c r="AC632" s="77"/>
      <c r="AD632" s="77"/>
      <c r="AE632" s="77"/>
      <c r="AF632" s="77"/>
      <c r="AG632" s="77"/>
      <c r="AH632" s="12"/>
      <c r="AI632" s="77"/>
      <c r="AJ632" s="77"/>
      <c r="AK632" s="12"/>
      <c r="AL632" s="12"/>
      <c r="AM632" s="12"/>
      <c r="AN632" s="12"/>
      <c r="AO632" s="12"/>
      <c r="AP632" s="12"/>
      <c r="AQ632" s="12"/>
      <c r="AR632" s="12"/>
      <c r="AS632" s="77"/>
      <c r="AT632" s="77"/>
      <c r="AU632" s="77"/>
      <c r="AV632" s="77"/>
      <c r="AW632" s="77"/>
      <c r="AX632" s="77"/>
      <c r="AY632" s="77"/>
      <c r="AZ632" s="77"/>
      <c r="BA632" s="77"/>
      <c r="BB632" s="77"/>
      <c r="BC632" s="77"/>
      <c r="BD632" s="77"/>
      <c r="BE632" s="77"/>
      <c r="BF632" s="77"/>
      <c r="BG632" s="77"/>
      <c r="BH632" s="77"/>
      <c r="BI632" s="77"/>
      <c r="BJ632" s="77"/>
      <c r="BK632" s="77"/>
      <c r="BL632" s="77"/>
      <c r="BM632" s="77"/>
      <c r="BN632" s="77"/>
      <c r="BO632" s="77"/>
    </row>
    <row r="633" spans="1:67" ht="11.2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77"/>
      <c r="V633" s="77"/>
      <c r="W633" s="77"/>
      <c r="X633" s="77"/>
      <c r="Y633" s="77"/>
      <c r="Z633" s="77"/>
      <c r="AA633" s="77"/>
      <c r="AB633" s="77"/>
      <c r="AC633" s="77"/>
      <c r="AD633" s="77"/>
      <c r="AE633" s="77"/>
      <c r="AF633" s="77"/>
      <c r="AG633" s="77"/>
      <c r="AH633" s="12"/>
      <c r="AI633" s="77"/>
      <c r="AJ633" s="77"/>
      <c r="AK633" s="12"/>
      <c r="AL633" s="12"/>
      <c r="AM633" s="12"/>
      <c r="AN633" s="12"/>
      <c r="AO633" s="12"/>
      <c r="AP633" s="12"/>
      <c r="AQ633" s="12"/>
      <c r="AR633" s="12"/>
      <c r="AS633" s="77"/>
      <c r="AT633" s="77"/>
      <c r="AU633" s="77"/>
      <c r="AV633" s="77"/>
      <c r="AW633" s="77"/>
      <c r="AX633" s="77"/>
      <c r="AY633" s="77"/>
      <c r="AZ633" s="77"/>
      <c r="BA633" s="77"/>
      <c r="BB633" s="77"/>
      <c r="BC633" s="77"/>
      <c r="BD633" s="77"/>
      <c r="BE633" s="77"/>
      <c r="BF633" s="77"/>
      <c r="BG633" s="77"/>
      <c r="BH633" s="77"/>
      <c r="BI633" s="77"/>
      <c r="BJ633" s="77"/>
      <c r="BK633" s="77"/>
      <c r="BL633" s="77"/>
      <c r="BM633" s="77"/>
      <c r="BN633" s="77"/>
      <c r="BO633" s="77"/>
    </row>
    <row r="634" spans="1:67" ht="11.2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77"/>
      <c r="V634" s="77"/>
      <c r="W634" s="77"/>
      <c r="X634" s="77"/>
      <c r="Y634" s="77"/>
      <c r="Z634" s="77"/>
      <c r="AA634" s="77"/>
      <c r="AB634" s="77"/>
      <c r="AC634" s="77"/>
      <c r="AD634" s="77"/>
      <c r="AE634" s="77"/>
      <c r="AF634" s="77"/>
      <c r="AG634" s="77"/>
      <c r="AH634" s="12"/>
      <c r="AI634" s="77"/>
      <c r="AJ634" s="77"/>
      <c r="AK634" s="12"/>
      <c r="AL634" s="12"/>
      <c r="AM634" s="12"/>
      <c r="AN634" s="12"/>
      <c r="AO634" s="12"/>
      <c r="AP634" s="12"/>
      <c r="AQ634" s="12"/>
      <c r="AR634" s="12"/>
      <c r="AS634" s="77"/>
      <c r="AT634" s="77"/>
      <c r="AU634" s="77"/>
      <c r="AV634" s="77"/>
      <c r="AW634" s="77"/>
      <c r="AX634" s="77"/>
      <c r="AY634" s="77"/>
      <c r="AZ634" s="77"/>
      <c r="BA634" s="77"/>
      <c r="BB634" s="77"/>
      <c r="BC634" s="77"/>
      <c r="BD634" s="77"/>
      <c r="BE634" s="77"/>
      <c r="BF634" s="77"/>
      <c r="BG634" s="77"/>
      <c r="BH634" s="77"/>
      <c r="BI634" s="77"/>
      <c r="BJ634" s="77"/>
      <c r="BK634" s="77"/>
      <c r="BL634" s="77"/>
      <c r="BM634" s="77"/>
      <c r="BN634" s="77"/>
      <c r="BO634" s="77"/>
    </row>
    <row r="635" spans="1:67" ht="11.2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77"/>
      <c r="V635" s="77"/>
      <c r="W635" s="77"/>
      <c r="X635" s="77"/>
      <c r="Y635" s="77"/>
      <c r="Z635" s="77"/>
      <c r="AA635" s="77"/>
      <c r="AB635" s="77"/>
      <c r="AC635" s="77"/>
      <c r="AD635" s="77"/>
      <c r="AE635" s="77"/>
      <c r="AF635" s="77"/>
      <c r="AG635" s="77"/>
      <c r="AH635" s="12"/>
      <c r="AI635" s="77"/>
      <c r="AJ635" s="77"/>
      <c r="AK635" s="12"/>
      <c r="AL635" s="12"/>
      <c r="AM635" s="12"/>
      <c r="AN635" s="12"/>
      <c r="AO635" s="12"/>
      <c r="AP635" s="12"/>
      <c r="AQ635" s="12"/>
      <c r="AR635" s="12"/>
      <c r="AS635" s="77"/>
      <c r="AT635" s="77"/>
      <c r="AU635" s="77"/>
      <c r="AV635" s="77"/>
      <c r="AW635" s="77"/>
      <c r="AX635" s="77"/>
      <c r="AY635" s="77"/>
      <c r="AZ635" s="77"/>
      <c r="BA635" s="77"/>
      <c r="BB635" s="77"/>
      <c r="BC635" s="77"/>
      <c r="BD635" s="77"/>
      <c r="BE635" s="77"/>
      <c r="BF635" s="77"/>
      <c r="BG635" s="77"/>
      <c r="BH635" s="77"/>
      <c r="BI635" s="77"/>
      <c r="BJ635" s="77"/>
      <c r="BK635" s="77"/>
      <c r="BL635" s="77"/>
      <c r="BM635" s="77"/>
      <c r="BN635" s="77"/>
      <c r="BO635" s="77"/>
    </row>
    <row r="636" spans="1:67" ht="11.2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77"/>
      <c r="V636" s="77"/>
      <c r="W636" s="77"/>
      <c r="X636" s="77"/>
      <c r="Y636" s="77"/>
      <c r="Z636" s="77"/>
      <c r="AA636" s="77"/>
      <c r="AB636" s="77"/>
      <c r="AC636" s="77"/>
      <c r="AD636" s="77"/>
      <c r="AE636" s="77"/>
      <c r="AF636" s="77"/>
      <c r="AG636" s="77"/>
      <c r="AH636" s="12"/>
      <c r="AI636" s="77"/>
      <c r="AJ636" s="77"/>
      <c r="AK636" s="12"/>
      <c r="AL636" s="12"/>
      <c r="AM636" s="12"/>
      <c r="AN636" s="12"/>
      <c r="AO636" s="12"/>
      <c r="AP636" s="12"/>
      <c r="AQ636" s="12"/>
      <c r="AR636" s="12"/>
      <c r="AS636" s="77"/>
      <c r="AT636" s="77"/>
      <c r="AU636" s="77"/>
      <c r="AV636" s="77"/>
      <c r="AW636" s="77"/>
      <c r="AX636" s="77"/>
      <c r="AY636" s="77"/>
      <c r="AZ636" s="77"/>
      <c r="BA636" s="77"/>
      <c r="BB636" s="77"/>
      <c r="BC636" s="77"/>
      <c r="BD636" s="77"/>
      <c r="BE636" s="77"/>
      <c r="BF636" s="77"/>
      <c r="BG636" s="77"/>
      <c r="BH636" s="77"/>
      <c r="BI636" s="77"/>
      <c r="BJ636" s="77"/>
      <c r="BK636" s="77"/>
      <c r="BL636" s="77"/>
      <c r="BM636" s="77"/>
      <c r="BN636" s="77"/>
      <c r="BO636" s="77"/>
    </row>
    <row r="637" spans="1:67" ht="11.2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77"/>
      <c r="V637" s="77"/>
      <c r="W637" s="77"/>
      <c r="X637" s="77"/>
      <c r="Y637" s="77"/>
      <c r="Z637" s="77"/>
      <c r="AA637" s="77"/>
      <c r="AB637" s="77"/>
      <c r="AC637" s="77"/>
      <c r="AD637" s="77"/>
      <c r="AE637" s="77"/>
      <c r="AF637" s="77"/>
      <c r="AG637" s="77"/>
      <c r="AH637" s="12"/>
      <c r="AI637" s="77"/>
      <c r="AJ637" s="77"/>
      <c r="AK637" s="12"/>
      <c r="AL637" s="12"/>
      <c r="AM637" s="12"/>
      <c r="AN637" s="12"/>
      <c r="AO637" s="12"/>
      <c r="AP637" s="12"/>
      <c r="AQ637" s="12"/>
      <c r="AR637" s="12"/>
      <c r="AS637" s="77"/>
      <c r="AT637" s="77"/>
      <c r="AU637" s="77"/>
      <c r="AV637" s="77"/>
      <c r="AW637" s="77"/>
      <c r="AX637" s="77"/>
      <c r="AY637" s="77"/>
      <c r="AZ637" s="77"/>
      <c r="BA637" s="77"/>
      <c r="BB637" s="77"/>
      <c r="BC637" s="77"/>
      <c r="BD637" s="77"/>
      <c r="BE637" s="77"/>
      <c r="BF637" s="77"/>
      <c r="BG637" s="77"/>
      <c r="BH637" s="77"/>
      <c r="BI637" s="77"/>
      <c r="BJ637" s="77"/>
      <c r="BK637" s="77"/>
      <c r="BL637" s="77"/>
      <c r="BM637" s="77"/>
      <c r="BN637" s="77"/>
      <c r="BO637" s="77"/>
    </row>
    <row r="638" spans="1:67" ht="11.2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77"/>
      <c r="V638" s="77"/>
      <c r="W638" s="77"/>
      <c r="X638" s="77"/>
      <c r="Y638" s="77"/>
      <c r="Z638" s="77"/>
      <c r="AA638" s="77"/>
      <c r="AB638" s="77"/>
      <c r="AC638" s="77"/>
      <c r="AD638" s="77"/>
      <c r="AE638" s="77"/>
      <c r="AF638" s="77"/>
      <c r="AG638" s="77"/>
      <c r="AH638" s="12"/>
      <c r="AI638" s="77"/>
      <c r="AJ638" s="77"/>
      <c r="AK638" s="12"/>
      <c r="AL638" s="12"/>
      <c r="AM638" s="12"/>
      <c r="AN638" s="12"/>
      <c r="AO638" s="12"/>
      <c r="AP638" s="12"/>
      <c r="AQ638" s="12"/>
      <c r="AR638" s="12"/>
      <c r="AS638" s="77"/>
      <c r="AT638" s="77"/>
      <c r="AU638" s="77"/>
      <c r="AV638" s="77"/>
      <c r="AW638" s="77"/>
      <c r="AX638" s="77"/>
      <c r="AY638" s="77"/>
      <c r="AZ638" s="77"/>
      <c r="BA638" s="77"/>
      <c r="BB638" s="77"/>
      <c r="BC638" s="77"/>
      <c r="BD638" s="77"/>
      <c r="BE638" s="77"/>
      <c r="BF638" s="77"/>
      <c r="BG638" s="77"/>
      <c r="BH638" s="77"/>
      <c r="BI638" s="77"/>
      <c r="BJ638" s="77"/>
      <c r="BK638" s="77"/>
      <c r="BL638" s="77"/>
      <c r="BM638" s="77"/>
      <c r="BN638" s="77"/>
      <c r="BO638" s="77"/>
    </row>
    <row r="639" spans="1:67" ht="11.2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77"/>
      <c r="V639" s="77"/>
      <c r="W639" s="77"/>
      <c r="X639" s="77"/>
      <c r="Y639" s="77"/>
      <c r="Z639" s="77"/>
      <c r="AA639" s="77"/>
      <c r="AB639" s="77"/>
      <c r="AC639" s="77"/>
      <c r="AD639" s="77"/>
      <c r="AE639" s="77"/>
      <c r="AF639" s="77"/>
      <c r="AG639" s="77"/>
      <c r="AH639" s="12"/>
      <c r="AI639" s="77"/>
      <c r="AJ639" s="77"/>
      <c r="AK639" s="12"/>
      <c r="AL639" s="12"/>
      <c r="AM639" s="12"/>
      <c r="AN639" s="12"/>
      <c r="AO639" s="12"/>
      <c r="AP639" s="12"/>
      <c r="AQ639" s="12"/>
      <c r="AR639" s="12"/>
      <c r="AS639" s="77"/>
      <c r="AT639" s="77"/>
      <c r="AU639" s="77"/>
      <c r="AV639" s="77"/>
      <c r="AW639" s="77"/>
      <c r="AX639" s="77"/>
      <c r="AY639" s="77"/>
      <c r="AZ639" s="77"/>
      <c r="BA639" s="77"/>
      <c r="BB639" s="77"/>
      <c r="BC639" s="77"/>
      <c r="BD639" s="77"/>
      <c r="BE639" s="77"/>
      <c r="BF639" s="77"/>
      <c r="BG639" s="77"/>
      <c r="BH639" s="77"/>
      <c r="BI639" s="77"/>
      <c r="BJ639" s="77"/>
      <c r="BK639" s="77"/>
      <c r="BL639" s="77"/>
      <c r="BM639" s="77"/>
      <c r="BN639" s="77"/>
      <c r="BO639" s="77"/>
    </row>
    <row r="640" spans="1:67" ht="11.2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77"/>
      <c r="V640" s="77"/>
      <c r="W640" s="77"/>
      <c r="X640" s="77"/>
      <c r="Y640" s="77"/>
      <c r="Z640" s="77"/>
      <c r="AA640" s="77"/>
      <c r="AB640" s="77"/>
      <c r="AC640" s="77"/>
      <c r="AD640" s="77"/>
      <c r="AE640" s="77"/>
      <c r="AF640" s="77"/>
      <c r="AG640" s="77"/>
      <c r="AH640" s="12"/>
      <c r="AI640" s="77"/>
      <c r="AJ640" s="77"/>
      <c r="AK640" s="12"/>
      <c r="AL640" s="12"/>
      <c r="AM640" s="12"/>
      <c r="AN640" s="12"/>
      <c r="AO640" s="12"/>
      <c r="AP640" s="12"/>
      <c r="AQ640" s="12"/>
      <c r="AR640" s="12"/>
      <c r="AS640" s="77"/>
      <c r="AT640" s="77"/>
      <c r="AU640" s="77"/>
      <c r="AV640" s="77"/>
      <c r="AW640" s="77"/>
      <c r="AX640" s="77"/>
      <c r="AY640" s="77"/>
      <c r="AZ640" s="77"/>
      <c r="BA640" s="77"/>
      <c r="BB640" s="77"/>
      <c r="BC640" s="77"/>
      <c r="BD640" s="77"/>
      <c r="BE640" s="77"/>
      <c r="BF640" s="77"/>
      <c r="BG640" s="77"/>
      <c r="BH640" s="77"/>
      <c r="BI640" s="77"/>
      <c r="BJ640" s="77"/>
      <c r="BK640" s="77"/>
      <c r="BL640" s="77"/>
      <c r="BM640" s="77"/>
      <c r="BN640" s="77"/>
      <c r="BO640" s="77"/>
    </row>
    <row r="641" spans="1:67" ht="11.2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77"/>
      <c r="V641" s="77"/>
      <c r="W641" s="77"/>
      <c r="X641" s="77"/>
      <c r="Y641" s="77"/>
      <c r="Z641" s="77"/>
      <c r="AA641" s="77"/>
      <c r="AB641" s="77"/>
      <c r="AC641" s="77"/>
      <c r="AD641" s="77"/>
      <c r="AE641" s="77"/>
      <c r="AF641" s="77"/>
      <c r="AG641" s="77"/>
      <c r="AH641" s="12"/>
      <c r="AI641" s="77"/>
      <c r="AJ641" s="77"/>
      <c r="AK641" s="12"/>
      <c r="AL641" s="12"/>
      <c r="AM641" s="12"/>
      <c r="AN641" s="12"/>
      <c r="AO641" s="12"/>
      <c r="AP641" s="12"/>
      <c r="AQ641" s="12"/>
      <c r="AR641" s="12"/>
      <c r="AS641" s="77"/>
      <c r="AT641" s="77"/>
      <c r="AU641" s="77"/>
      <c r="AV641" s="77"/>
      <c r="AW641" s="77"/>
      <c r="AX641" s="77"/>
      <c r="AY641" s="77"/>
      <c r="AZ641" s="77"/>
      <c r="BA641" s="77"/>
      <c r="BB641" s="77"/>
      <c r="BC641" s="77"/>
      <c r="BD641" s="77"/>
      <c r="BE641" s="77"/>
      <c r="BF641" s="77"/>
      <c r="BG641" s="77"/>
      <c r="BH641" s="77"/>
      <c r="BI641" s="77"/>
      <c r="BJ641" s="77"/>
      <c r="BK641" s="77"/>
      <c r="BL641" s="77"/>
      <c r="BM641" s="77"/>
      <c r="BN641" s="77"/>
      <c r="BO641" s="77"/>
    </row>
    <row r="642" spans="1:67" ht="11.2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77"/>
      <c r="V642" s="77"/>
      <c r="W642" s="77"/>
      <c r="X642" s="77"/>
      <c r="Y642" s="77"/>
      <c r="Z642" s="77"/>
      <c r="AA642" s="77"/>
      <c r="AB642" s="77"/>
      <c r="AC642" s="77"/>
      <c r="AD642" s="77"/>
      <c r="AE642" s="77"/>
      <c r="AF642" s="77"/>
      <c r="AG642" s="77"/>
      <c r="AH642" s="12"/>
      <c r="AI642" s="77"/>
      <c r="AJ642" s="77"/>
      <c r="AK642" s="12"/>
      <c r="AL642" s="12"/>
      <c r="AM642" s="12"/>
      <c r="AN642" s="12"/>
      <c r="AO642" s="12"/>
      <c r="AP642" s="12"/>
      <c r="AQ642" s="12"/>
      <c r="AR642" s="12"/>
      <c r="AS642" s="77"/>
      <c r="AT642" s="77"/>
      <c r="AU642" s="77"/>
      <c r="AV642" s="77"/>
      <c r="AW642" s="77"/>
      <c r="AX642" s="77"/>
      <c r="AY642" s="77"/>
      <c r="AZ642" s="77"/>
      <c r="BA642" s="77"/>
      <c r="BB642" s="77"/>
      <c r="BC642" s="77"/>
      <c r="BD642" s="77"/>
      <c r="BE642" s="77"/>
      <c r="BF642" s="77"/>
      <c r="BG642" s="77"/>
      <c r="BH642" s="77"/>
      <c r="BI642" s="77"/>
      <c r="BJ642" s="77"/>
      <c r="BK642" s="77"/>
      <c r="BL642" s="77"/>
      <c r="BM642" s="77"/>
      <c r="BN642" s="77"/>
      <c r="BO642" s="77"/>
    </row>
    <row r="643" spans="1:67" ht="11.2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77"/>
      <c r="V643" s="77"/>
      <c r="W643" s="77"/>
      <c r="X643" s="77"/>
      <c r="Y643" s="77"/>
      <c r="Z643" s="77"/>
      <c r="AA643" s="77"/>
      <c r="AB643" s="77"/>
      <c r="AC643" s="77"/>
      <c r="AD643" s="77"/>
      <c r="AE643" s="77"/>
      <c r="AF643" s="77"/>
      <c r="AG643" s="77"/>
      <c r="AH643" s="12"/>
      <c r="AI643" s="77"/>
      <c r="AJ643" s="77"/>
      <c r="AK643" s="12"/>
      <c r="AL643" s="12"/>
      <c r="AM643" s="12"/>
      <c r="AN643" s="12"/>
      <c r="AO643" s="12"/>
      <c r="AP643" s="12"/>
      <c r="AQ643" s="12"/>
      <c r="AR643" s="12"/>
      <c r="AS643" s="77"/>
      <c r="AT643" s="77"/>
      <c r="AU643" s="77"/>
      <c r="AV643" s="77"/>
      <c r="AW643" s="77"/>
      <c r="AX643" s="77"/>
      <c r="AY643" s="77"/>
      <c r="AZ643" s="77"/>
      <c r="BA643" s="77"/>
      <c r="BB643" s="77"/>
      <c r="BC643" s="77"/>
      <c r="BD643" s="77"/>
      <c r="BE643" s="77"/>
      <c r="BF643" s="77"/>
      <c r="BG643" s="77"/>
      <c r="BH643" s="77"/>
      <c r="BI643" s="77"/>
      <c r="BJ643" s="77"/>
      <c r="BK643" s="77"/>
      <c r="BL643" s="77"/>
      <c r="BM643" s="77"/>
      <c r="BN643" s="77"/>
      <c r="BO643" s="77"/>
    </row>
    <row r="644" spans="1:67" ht="11.2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77"/>
      <c r="V644" s="77"/>
      <c r="W644" s="77"/>
      <c r="X644" s="77"/>
      <c r="Y644" s="77"/>
      <c r="Z644" s="77"/>
      <c r="AA644" s="77"/>
      <c r="AB644" s="77"/>
      <c r="AC644" s="77"/>
      <c r="AD644" s="77"/>
      <c r="AE644" s="77"/>
      <c r="AF644" s="77"/>
      <c r="AG644" s="77"/>
      <c r="AH644" s="12"/>
      <c r="AI644" s="77"/>
      <c r="AJ644" s="77"/>
      <c r="AK644" s="12"/>
      <c r="AL644" s="12"/>
      <c r="AM644" s="12"/>
      <c r="AN644" s="12"/>
      <c r="AO644" s="12"/>
      <c r="AP644" s="12"/>
      <c r="AQ644" s="12"/>
      <c r="AR644" s="12"/>
      <c r="AS644" s="77"/>
      <c r="AT644" s="77"/>
      <c r="AU644" s="77"/>
      <c r="AV644" s="77"/>
      <c r="AW644" s="77"/>
      <c r="AX644" s="77"/>
      <c r="AY644" s="77"/>
      <c r="AZ644" s="77"/>
      <c r="BA644" s="77"/>
      <c r="BB644" s="77"/>
      <c r="BC644" s="77"/>
      <c r="BD644" s="77"/>
      <c r="BE644" s="77"/>
      <c r="BF644" s="77"/>
      <c r="BG644" s="77"/>
      <c r="BH644" s="77"/>
      <c r="BI644" s="77"/>
      <c r="BJ644" s="77"/>
      <c r="BK644" s="77"/>
      <c r="BL644" s="77"/>
      <c r="BM644" s="77"/>
      <c r="BN644" s="77"/>
      <c r="BO644" s="77"/>
    </row>
    <row r="645" spans="1:67" ht="11.2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77"/>
      <c r="V645" s="77"/>
      <c r="W645" s="77"/>
      <c r="X645" s="77"/>
      <c r="Y645" s="77"/>
      <c r="Z645" s="77"/>
      <c r="AA645" s="77"/>
      <c r="AB645" s="77"/>
      <c r="AC645" s="77"/>
      <c r="AD645" s="77"/>
      <c r="AE645" s="77"/>
      <c r="AF645" s="77"/>
      <c r="AG645" s="77"/>
      <c r="AH645" s="12"/>
      <c r="AI645" s="77"/>
      <c r="AJ645" s="77"/>
      <c r="AK645" s="12"/>
      <c r="AL645" s="12"/>
      <c r="AM645" s="12"/>
      <c r="AN645" s="12"/>
      <c r="AO645" s="12"/>
      <c r="AP645" s="12"/>
      <c r="AQ645" s="12"/>
      <c r="AR645" s="12"/>
      <c r="AS645" s="77"/>
      <c r="AT645" s="77"/>
      <c r="AU645" s="77"/>
      <c r="AV645" s="77"/>
      <c r="AW645" s="77"/>
      <c r="AX645" s="77"/>
      <c r="AY645" s="77"/>
      <c r="AZ645" s="77"/>
      <c r="BA645" s="77"/>
      <c r="BB645" s="77"/>
      <c r="BC645" s="77"/>
      <c r="BD645" s="77"/>
      <c r="BE645" s="77"/>
      <c r="BF645" s="77"/>
      <c r="BG645" s="77"/>
      <c r="BH645" s="77"/>
      <c r="BI645" s="77"/>
      <c r="BJ645" s="77"/>
      <c r="BK645" s="77"/>
      <c r="BL645" s="77"/>
      <c r="BM645" s="77"/>
      <c r="BN645" s="77"/>
      <c r="BO645" s="77"/>
    </row>
    <row r="646" spans="1:67" ht="11.2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77"/>
      <c r="V646" s="77"/>
      <c r="W646" s="77"/>
      <c r="X646" s="77"/>
      <c r="Y646" s="77"/>
      <c r="Z646" s="77"/>
      <c r="AA646" s="77"/>
      <c r="AB646" s="77"/>
      <c r="AC646" s="77"/>
      <c r="AD646" s="77"/>
      <c r="AE646" s="77"/>
      <c r="AF646" s="77"/>
      <c r="AG646" s="77"/>
      <c r="AH646" s="12"/>
      <c r="AI646" s="77"/>
      <c r="AJ646" s="77"/>
      <c r="AK646" s="12"/>
      <c r="AL646" s="12"/>
      <c r="AM646" s="12"/>
      <c r="AN646" s="12"/>
      <c r="AO646" s="12"/>
      <c r="AP646" s="12"/>
      <c r="AQ646" s="12"/>
      <c r="AR646" s="12"/>
      <c r="AS646" s="77"/>
      <c r="AT646" s="77"/>
      <c r="AU646" s="77"/>
      <c r="AV646" s="77"/>
      <c r="AW646" s="77"/>
      <c r="AX646" s="77"/>
      <c r="AY646" s="77"/>
      <c r="AZ646" s="77"/>
      <c r="BA646" s="77"/>
      <c r="BB646" s="77"/>
      <c r="BC646" s="77"/>
      <c r="BD646" s="77"/>
      <c r="BE646" s="77"/>
      <c r="BF646" s="77"/>
      <c r="BG646" s="77"/>
      <c r="BH646" s="77"/>
      <c r="BI646" s="77"/>
      <c r="BJ646" s="77"/>
      <c r="BK646" s="77"/>
      <c r="BL646" s="77"/>
      <c r="BM646" s="77"/>
      <c r="BN646" s="77"/>
      <c r="BO646" s="77"/>
    </row>
    <row r="647" spans="1:67" ht="11.2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77"/>
      <c r="V647" s="77"/>
      <c r="W647" s="77"/>
      <c r="X647" s="77"/>
      <c r="Y647" s="77"/>
      <c r="Z647" s="77"/>
      <c r="AA647" s="77"/>
      <c r="AB647" s="77"/>
      <c r="AC647" s="77"/>
      <c r="AD647" s="77"/>
      <c r="AE647" s="77"/>
      <c r="AF647" s="77"/>
      <c r="AG647" s="77"/>
      <c r="AH647" s="12"/>
      <c r="AI647" s="77"/>
      <c r="AJ647" s="77"/>
      <c r="AK647" s="12"/>
      <c r="AL647" s="12"/>
      <c r="AM647" s="12"/>
      <c r="AN647" s="12"/>
      <c r="AO647" s="12"/>
      <c r="AP647" s="12"/>
      <c r="AQ647" s="12"/>
      <c r="AR647" s="12"/>
      <c r="AS647" s="77"/>
      <c r="AT647" s="77"/>
      <c r="AU647" s="77"/>
      <c r="AV647" s="77"/>
      <c r="AW647" s="77"/>
      <c r="AX647" s="77"/>
      <c r="AY647" s="77"/>
      <c r="AZ647" s="77"/>
      <c r="BA647" s="77"/>
      <c r="BB647" s="77"/>
      <c r="BC647" s="77"/>
      <c r="BD647" s="77"/>
      <c r="BE647" s="77"/>
      <c r="BF647" s="77"/>
      <c r="BG647" s="77"/>
      <c r="BH647" s="77"/>
      <c r="BI647" s="77"/>
      <c r="BJ647" s="77"/>
      <c r="BK647" s="77"/>
      <c r="BL647" s="77"/>
      <c r="BM647" s="77"/>
      <c r="BN647" s="77"/>
      <c r="BO647" s="77"/>
    </row>
    <row r="648" spans="1:67" ht="11.2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77"/>
      <c r="V648" s="77"/>
      <c r="W648" s="77"/>
      <c r="X648" s="77"/>
      <c r="Y648" s="77"/>
      <c r="Z648" s="77"/>
      <c r="AA648" s="77"/>
      <c r="AB648" s="77"/>
      <c r="AC648" s="77"/>
      <c r="AD648" s="77"/>
      <c r="AE648" s="77"/>
      <c r="AF648" s="77"/>
      <c r="AG648" s="77"/>
      <c r="AH648" s="12"/>
      <c r="AI648" s="77"/>
      <c r="AJ648" s="77"/>
      <c r="AK648" s="12"/>
      <c r="AL648" s="12"/>
      <c r="AM648" s="12"/>
      <c r="AN648" s="12"/>
      <c r="AO648" s="12"/>
      <c r="AP648" s="12"/>
      <c r="AQ648" s="12"/>
      <c r="AR648" s="12"/>
      <c r="AS648" s="77"/>
      <c r="AT648" s="77"/>
      <c r="AU648" s="77"/>
      <c r="AV648" s="77"/>
      <c r="AW648" s="77"/>
      <c r="AX648" s="77"/>
      <c r="AY648" s="77"/>
      <c r="AZ648" s="77"/>
      <c r="BA648" s="77"/>
      <c r="BB648" s="77"/>
      <c r="BC648" s="77"/>
      <c r="BD648" s="77"/>
      <c r="BE648" s="77"/>
      <c r="BF648" s="77"/>
      <c r="BG648" s="77"/>
      <c r="BH648" s="77"/>
      <c r="BI648" s="77"/>
      <c r="BJ648" s="77"/>
      <c r="BK648" s="77"/>
      <c r="BL648" s="77"/>
      <c r="BM648" s="77"/>
      <c r="BN648" s="77"/>
      <c r="BO648" s="77"/>
    </row>
    <row r="649" spans="1:67" ht="11.2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77"/>
      <c r="V649" s="77"/>
      <c r="W649" s="77"/>
      <c r="X649" s="77"/>
      <c r="Y649" s="77"/>
      <c r="Z649" s="77"/>
      <c r="AA649" s="77"/>
      <c r="AB649" s="77"/>
      <c r="AC649" s="77"/>
      <c r="AD649" s="77"/>
      <c r="AE649" s="77"/>
      <c r="AF649" s="77"/>
      <c r="AG649" s="77"/>
      <c r="AH649" s="12"/>
      <c r="AI649" s="77"/>
      <c r="AJ649" s="77"/>
      <c r="AK649" s="12"/>
      <c r="AL649" s="12"/>
      <c r="AM649" s="12"/>
      <c r="AN649" s="12"/>
      <c r="AO649" s="12"/>
      <c r="AP649" s="12"/>
      <c r="AQ649" s="12"/>
      <c r="AR649" s="12"/>
      <c r="AS649" s="77"/>
      <c r="AT649" s="77"/>
      <c r="AU649" s="77"/>
      <c r="AV649" s="77"/>
      <c r="AW649" s="77"/>
      <c r="AX649" s="77"/>
      <c r="AY649" s="77"/>
      <c r="AZ649" s="77"/>
      <c r="BA649" s="77"/>
      <c r="BB649" s="77"/>
      <c r="BC649" s="77"/>
      <c r="BD649" s="77"/>
      <c r="BE649" s="77"/>
      <c r="BF649" s="77"/>
      <c r="BG649" s="77"/>
      <c r="BH649" s="77"/>
      <c r="BI649" s="77"/>
      <c r="BJ649" s="77"/>
      <c r="BK649" s="77"/>
      <c r="BL649" s="77"/>
      <c r="BM649" s="77"/>
      <c r="BN649" s="77"/>
      <c r="BO649" s="77"/>
    </row>
    <row r="650" spans="1:67" ht="11.2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77"/>
      <c r="V650" s="77"/>
      <c r="W650" s="77"/>
      <c r="X650" s="77"/>
      <c r="Y650" s="77"/>
      <c r="Z650" s="77"/>
      <c r="AA650" s="77"/>
      <c r="AB650" s="77"/>
      <c r="AC650" s="77"/>
      <c r="AD650" s="77"/>
      <c r="AE650" s="77"/>
      <c r="AF650" s="77"/>
      <c r="AG650" s="77"/>
      <c r="AH650" s="12"/>
      <c r="AI650" s="77"/>
      <c r="AJ650" s="77"/>
      <c r="AK650" s="12"/>
      <c r="AL650" s="12"/>
      <c r="AM650" s="12"/>
      <c r="AN650" s="12"/>
      <c r="AO650" s="12"/>
      <c r="AP650" s="12"/>
      <c r="AQ650" s="12"/>
      <c r="AR650" s="12"/>
      <c r="AS650" s="77"/>
      <c r="AT650" s="77"/>
      <c r="AU650" s="77"/>
      <c r="AV650" s="77"/>
      <c r="AW650" s="77"/>
      <c r="AX650" s="77"/>
      <c r="AY650" s="77"/>
      <c r="AZ650" s="77"/>
      <c r="BA650" s="77"/>
      <c r="BB650" s="77"/>
      <c r="BC650" s="77"/>
      <c r="BD650" s="77"/>
      <c r="BE650" s="77"/>
      <c r="BF650" s="77"/>
      <c r="BG650" s="77"/>
      <c r="BH650" s="77"/>
      <c r="BI650" s="77"/>
      <c r="BJ650" s="77"/>
      <c r="BK650" s="77"/>
      <c r="BL650" s="77"/>
      <c r="BM650" s="77"/>
      <c r="BN650" s="77"/>
      <c r="BO650" s="77"/>
    </row>
    <row r="651" spans="1:67" ht="11.2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77"/>
      <c r="V651" s="77"/>
      <c r="W651" s="77"/>
      <c r="X651" s="77"/>
      <c r="Y651" s="77"/>
      <c r="Z651" s="77"/>
      <c r="AA651" s="77"/>
      <c r="AB651" s="77"/>
      <c r="AC651" s="77"/>
      <c r="AD651" s="77"/>
      <c r="AE651" s="77"/>
      <c r="AF651" s="77"/>
      <c r="AG651" s="77"/>
      <c r="AH651" s="12"/>
      <c r="AI651" s="77"/>
      <c r="AJ651" s="77"/>
      <c r="AK651" s="12"/>
      <c r="AL651" s="12"/>
      <c r="AM651" s="12"/>
      <c r="AN651" s="12"/>
      <c r="AO651" s="12"/>
      <c r="AP651" s="12"/>
      <c r="AQ651" s="12"/>
      <c r="AR651" s="12"/>
      <c r="AS651" s="77"/>
      <c r="AT651" s="77"/>
      <c r="AU651" s="77"/>
      <c r="AV651" s="77"/>
      <c r="AW651" s="77"/>
      <c r="AX651" s="77"/>
      <c r="AY651" s="77"/>
      <c r="AZ651" s="77"/>
      <c r="BA651" s="77"/>
      <c r="BB651" s="77"/>
      <c r="BC651" s="77"/>
      <c r="BD651" s="77"/>
      <c r="BE651" s="77"/>
      <c r="BF651" s="77"/>
      <c r="BG651" s="77"/>
      <c r="BH651" s="77"/>
      <c r="BI651" s="77"/>
      <c r="BJ651" s="77"/>
      <c r="BK651" s="77"/>
      <c r="BL651" s="77"/>
      <c r="BM651" s="77"/>
      <c r="BN651" s="77"/>
      <c r="BO651" s="77"/>
    </row>
    <row r="652" spans="1:67" ht="11.2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77"/>
      <c r="V652" s="77"/>
      <c r="W652" s="77"/>
      <c r="X652" s="77"/>
      <c r="Y652" s="77"/>
      <c r="Z652" s="77"/>
      <c r="AA652" s="77"/>
      <c r="AB652" s="77"/>
      <c r="AC652" s="77"/>
      <c r="AD652" s="77"/>
      <c r="AE652" s="77"/>
      <c r="AF652" s="77"/>
      <c r="AG652" s="77"/>
      <c r="AH652" s="12"/>
      <c r="AI652" s="77"/>
      <c r="AJ652" s="77"/>
      <c r="AK652" s="12"/>
      <c r="AL652" s="12"/>
      <c r="AM652" s="12"/>
      <c r="AN652" s="12"/>
      <c r="AO652" s="12"/>
      <c r="AP652" s="12"/>
      <c r="AQ652" s="12"/>
      <c r="AR652" s="12"/>
      <c r="AS652" s="77"/>
      <c r="AT652" s="77"/>
      <c r="AU652" s="77"/>
      <c r="AV652" s="77"/>
      <c r="AW652" s="77"/>
      <c r="AX652" s="77"/>
      <c r="AY652" s="77"/>
      <c r="AZ652" s="77"/>
      <c r="BA652" s="77"/>
      <c r="BB652" s="77"/>
      <c r="BC652" s="77"/>
      <c r="BD652" s="77"/>
      <c r="BE652" s="77"/>
      <c r="BF652" s="77"/>
      <c r="BG652" s="77"/>
      <c r="BH652" s="77"/>
      <c r="BI652" s="77"/>
      <c r="BJ652" s="77"/>
      <c r="BK652" s="77"/>
      <c r="BL652" s="77"/>
      <c r="BM652" s="77"/>
      <c r="BN652" s="77"/>
      <c r="BO652" s="77"/>
    </row>
    <row r="653" spans="1:67" ht="11.2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77"/>
      <c r="V653" s="77"/>
      <c r="W653" s="77"/>
      <c r="X653" s="77"/>
      <c r="Y653" s="77"/>
      <c r="Z653" s="77"/>
      <c r="AA653" s="77"/>
      <c r="AB653" s="77"/>
      <c r="AC653" s="77"/>
      <c r="AD653" s="77"/>
      <c r="AE653" s="77"/>
      <c r="AF653" s="77"/>
      <c r="AG653" s="77"/>
      <c r="AH653" s="12"/>
      <c r="AI653" s="77"/>
      <c r="AJ653" s="77"/>
      <c r="AK653" s="12"/>
      <c r="AL653" s="12"/>
      <c r="AM653" s="12"/>
      <c r="AN653" s="12"/>
      <c r="AO653" s="12"/>
      <c r="AP653" s="12"/>
      <c r="AQ653" s="12"/>
      <c r="AR653" s="12"/>
      <c r="AS653" s="77"/>
      <c r="AT653" s="77"/>
      <c r="AU653" s="77"/>
      <c r="AV653" s="77"/>
      <c r="AW653" s="77"/>
      <c r="AX653" s="77"/>
      <c r="AY653" s="77"/>
      <c r="AZ653" s="77"/>
      <c r="BA653" s="77"/>
      <c r="BB653" s="77"/>
      <c r="BC653" s="77"/>
      <c r="BD653" s="77"/>
      <c r="BE653" s="77"/>
      <c r="BF653" s="77"/>
      <c r="BG653" s="77"/>
      <c r="BH653" s="77"/>
      <c r="BI653" s="77"/>
      <c r="BJ653" s="77"/>
      <c r="BK653" s="77"/>
      <c r="BL653" s="77"/>
      <c r="BM653" s="77"/>
      <c r="BN653" s="77"/>
      <c r="BO653" s="77"/>
    </row>
    <row r="654" spans="1:67" ht="11.2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77"/>
      <c r="V654" s="77"/>
      <c r="W654" s="77"/>
      <c r="X654" s="77"/>
      <c r="Y654" s="77"/>
      <c r="Z654" s="77"/>
      <c r="AA654" s="77"/>
      <c r="AB654" s="77"/>
      <c r="AC654" s="77"/>
      <c r="AD654" s="77"/>
      <c r="AE654" s="77"/>
      <c r="AF654" s="77"/>
      <c r="AG654" s="77"/>
      <c r="AH654" s="12"/>
      <c r="AI654" s="77"/>
      <c r="AJ654" s="77"/>
      <c r="AK654" s="12"/>
      <c r="AL654" s="12"/>
      <c r="AM654" s="12"/>
      <c r="AN654" s="12"/>
      <c r="AO654" s="12"/>
      <c r="AP654" s="12"/>
      <c r="AQ654" s="12"/>
      <c r="AR654" s="12"/>
      <c r="AS654" s="77"/>
      <c r="AT654" s="77"/>
      <c r="AU654" s="77"/>
      <c r="AV654" s="77"/>
      <c r="AW654" s="77"/>
      <c r="AX654" s="77"/>
      <c r="AY654" s="77"/>
      <c r="AZ654" s="77"/>
      <c r="BA654" s="77"/>
      <c r="BB654" s="77"/>
      <c r="BC654" s="77"/>
      <c r="BD654" s="77"/>
      <c r="BE654" s="77"/>
      <c r="BF654" s="77"/>
      <c r="BG654" s="77"/>
      <c r="BH654" s="77"/>
      <c r="BI654" s="77"/>
      <c r="BJ654" s="77"/>
      <c r="BK654" s="77"/>
      <c r="BL654" s="77"/>
      <c r="BM654" s="77"/>
      <c r="BN654" s="77"/>
      <c r="BO654" s="77"/>
    </row>
    <row r="655" spans="1:67" ht="11.2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77"/>
      <c r="V655" s="77"/>
      <c r="W655" s="77"/>
      <c r="X655" s="77"/>
      <c r="Y655" s="77"/>
      <c r="Z655" s="77"/>
      <c r="AA655" s="77"/>
      <c r="AB655" s="77"/>
      <c r="AC655" s="77"/>
      <c r="AD655" s="77"/>
      <c r="AE655" s="77"/>
      <c r="AF655" s="77"/>
      <c r="AG655" s="77"/>
      <c r="AH655" s="12"/>
      <c r="AI655" s="77"/>
      <c r="AJ655" s="77"/>
      <c r="AK655" s="12"/>
      <c r="AL655" s="12"/>
      <c r="AM655" s="12"/>
      <c r="AN655" s="12"/>
      <c r="AO655" s="12"/>
      <c r="AP655" s="12"/>
      <c r="AQ655" s="12"/>
      <c r="AR655" s="12"/>
      <c r="AS655" s="77"/>
      <c r="AT655" s="77"/>
      <c r="AU655" s="77"/>
      <c r="AV655" s="77"/>
      <c r="AW655" s="77"/>
      <c r="AX655" s="77"/>
      <c r="AY655" s="77"/>
      <c r="AZ655" s="77"/>
      <c r="BA655" s="77"/>
      <c r="BB655" s="77"/>
      <c r="BC655" s="77"/>
      <c r="BD655" s="77"/>
      <c r="BE655" s="77"/>
      <c r="BF655" s="77"/>
      <c r="BG655" s="77"/>
      <c r="BH655" s="77"/>
      <c r="BI655" s="77"/>
      <c r="BJ655" s="77"/>
      <c r="BK655" s="77"/>
      <c r="BL655" s="77"/>
      <c r="BM655" s="77"/>
      <c r="BN655" s="77"/>
      <c r="BO655" s="77"/>
    </row>
    <row r="656" spans="1:67" ht="11.2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77"/>
      <c r="V656" s="77"/>
      <c r="W656" s="77"/>
      <c r="X656" s="77"/>
      <c r="Y656" s="77"/>
      <c r="Z656" s="77"/>
      <c r="AA656" s="77"/>
      <c r="AB656" s="77"/>
      <c r="AC656" s="77"/>
      <c r="AD656" s="77"/>
      <c r="AE656" s="77"/>
      <c r="AF656" s="77"/>
      <c r="AG656" s="77"/>
      <c r="AH656" s="12"/>
      <c r="AI656" s="77"/>
      <c r="AJ656" s="77"/>
      <c r="AK656" s="12"/>
      <c r="AL656" s="12"/>
      <c r="AM656" s="12"/>
      <c r="AN656" s="12"/>
      <c r="AO656" s="12"/>
      <c r="AP656" s="12"/>
      <c r="AQ656" s="12"/>
      <c r="AR656" s="12"/>
      <c r="AS656" s="77"/>
      <c r="AT656" s="77"/>
      <c r="AU656" s="77"/>
      <c r="AV656" s="77"/>
      <c r="AW656" s="77"/>
      <c r="AX656" s="77"/>
      <c r="AY656" s="77"/>
      <c r="AZ656" s="77"/>
      <c r="BA656" s="77"/>
      <c r="BB656" s="77"/>
      <c r="BC656" s="77"/>
      <c r="BD656" s="77"/>
      <c r="BE656" s="77"/>
      <c r="BF656" s="77"/>
      <c r="BG656" s="77"/>
      <c r="BH656" s="77"/>
      <c r="BI656" s="77"/>
      <c r="BJ656" s="77"/>
      <c r="BK656" s="77"/>
      <c r="BL656" s="77"/>
      <c r="BM656" s="77"/>
      <c r="BN656" s="77"/>
      <c r="BO656" s="77"/>
    </row>
    <row r="657" spans="1:67" ht="11.2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77"/>
      <c r="V657" s="77"/>
      <c r="W657" s="77"/>
      <c r="X657" s="77"/>
      <c r="Y657" s="77"/>
      <c r="Z657" s="77"/>
      <c r="AA657" s="77"/>
      <c r="AB657" s="77"/>
      <c r="AC657" s="77"/>
      <c r="AD657" s="77"/>
      <c r="AE657" s="77"/>
      <c r="AF657" s="77"/>
      <c r="AG657" s="77"/>
      <c r="AH657" s="12"/>
      <c r="AI657" s="77"/>
      <c r="AJ657" s="77"/>
      <c r="AK657" s="12"/>
      <c r="AL657" s="12"/>
      <c r="AM657" s="12"/>
      <c r="AN657" s="12"/>
      <c r="AO657" s="12"/>
      <c r="AP657" s="12"/>
      <c r="AQ657" s="12"/>
      <c r="AR657" s="12"/>
      <c r="AS657" s="77"/>
      <c r="AT657" s="77"/>
      <c r="AU657" s="77"/>
      <c r="AV657" s="77"/>
      <c r="AW657" s="77"/>
      <c r="AX657" s="77"/>
      <c r="AY657" s="77"/>
      <c r="AZ657" s="77"/>
      <c r="BA657" s="77"/>
      <c r="BB657" s="77"/>
      <c r="BC657" s="77"/>
      <c r="BD657" s="77"/>
      <c r="BE657" s="77"/>
      <c r="BF657" s="77"/>
      <c r="BG657" s="77"/>
      <c r="BH657" s="77"/>
      <c r="BI657" s="77"/>
      <c r="BJ657" s="77"/>
      <c r="BK657" s="77"/>
      <c r="BL657" s="77"/>
      <c r="BM657" s="77"/>
      <c r="BN657" s="77"/>
      <c r="BO657" s="77"/>
    </row>
    <row r="658" spans="1:67" ht="11.2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77"/>
      <c r="V658" s="77"/>
      <c r="W658" s="77"/>
      <c r="X658" s="77"/>
      <c r="Y658" s="77"/>
      <c r="Z658" s="77"/>
      <c r="AA658" s="77"/>
      <c r="AB658" s="77"/>
      <c r="AC658" s="77"/>
      <c r="AD658" s="77"/>
      <c r="AE658" s="77"/>
      <c r="AF658" s="77"/>
      <c r="AG658" s="77"/>
      <c r="AH658" s="12"/>
      <c r="AI658" s="77"/>
      <c r="AJ658" s="77"/>
      <c r="AK658" s="12"/>
      <c r="AL658" s="12"/>
      <c r="AM658" s="12"/>
      <c r="AN658" s="12"/>
      <c r="AO658" s="12"/>
      <c r="AP658" s="12"/>
      <c r="AQ658" s="12"/>
      <c r="AR658" s="12"/>
      <c r="AS658" s="77"/>
      <c r="AT658" s="77"/>
      <c r="AU658" s="77"/>
      <c r="AV658" s="77"/>
      <c r="AW658" s="77"/>
      <c r="AX658" s="77"/>
      <c r="AY658" s="77"/>
      <c r="AZ658" s="77"/>
      <c r="BA658" s="77"/>
      <c r="BB658" s="77"/>
      <c r="BC658" s="77"/>
      <c r="BD658" s="77"/>
      <c r="BE658" s="77"/>
      <c r="BF658" s="77"/>
      <c r="BG658" s="77"/>
      <c r="BH658" s="77"/>
      <c r="BI658" s="77"/>
      <c r="BJ658" s="77"/>
      <c r="BK658" s="77"/>
      <c r="BL658" s="77"/>
      <c r="BM658" s="77"/>
      <c r="BN658" s="77"/>
      <c r="BO658" s="77"/>
    </row>
    <row r="659" spans="1:67" ht="11.2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77"/>
      <c r="V659" s="77"/>
      <c r="W659" s="77"/>
      <c r="X659" s="77"/>
      <c r="Y659" s="77"/>
      <c r="Z659" s="77"/>
      <c r="AA659" s="77"/>
      <c r="AB659" s="77"/>
      <c r="AC659" s="77"/>
      <c r="AD659" s="77"/>
      <c r="AE659" s="77"/>
      <c r="AF659" s="77"/>
      <c r="AG659" s="77"/>
      <c r="AH659" s="12"/>
      <c r="AI659" s="77"/>
      <c r="AJ659" s="77"/>
      <c r="AK659" s="12"/>
      <c r="AL659" s="12"/>
      <c r="AM659" s="12"/>
      <c r="AN659" s="12"/>
      <c r="AO659" s="12"/>
      <c r="AP659" s="12"/>
      <c r="AQ659" s="12"/>
      <c r="AR659" s="12"/>
      <c r="AS659" s="77"/>
      <c r="AT659" s="77"/>
      <c r="AU659" s="77"/>
      <c r="AV659" s="77"/>
      <c r="AW659" s="77"/>
      <c r="AX659" s="77"/>
      <c r="AY659" s="77"/>
      <c r="AZ659" s="77"/>
      <c r="BA659" s="77"/>
      <c r="BB659" s="77"/>
      <c r="BC659" s="77"/>
      <c r="BD659" s="77"/>
      <c r="BE659" s="77"/>
      <c r="BF659" s="77"/>
      <c r="BG659" s="77"/>
      <c r="BH659" s="77"/>
      <c r="BI659" s="77"/>
      <c r="BJ659" s="77"/>
      <c r="BK659" s="77"/>
      <c r="BL659" s="77"/>
      <c r="BM659" s="77"/>
      <c r="BN659" s="77"/>
      <c r="BO659" s="77"/>
    </row>
    <row r="660" spans="1:67" ht="11.2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77"/>
      <c r="V660" s="77"/>
      <c r="W660" s="77"/>
      <c r="X660" s="77"/>
      <c r="Y660" s="77"/>
      <c r="Z660" s="77"/>
      <c r="AA660" s="77"/>
      <c r="AB660" s="77"/>
      <c r="AC660" s="77"/>
      <c r="AD660" s="77"/>
      <c r="AE660" s="77"/>
      <c r="AF660" s="77"/>
      <c r="AG660" s="77"/>
      <c r="AH660" s="12"/>
      <c r="AI660" s="77"/>
      <c r="AJ660" s="77"/>
      <c r="AK660" s="12"/>
      <c r="AL660" s="12"/>
      <c r="AM660" s="12"/>
      <c r="AN660" s="12"/>
      <c r="AO660" s="12"/>
      <c r="AP660" s="12"/>
      <c r="AQ660" s="12"/>
      <c r="AR660" s="12"/>
      <c r="AS660" s="77"/>
      <c r="AT660" s="77"/>
      <c r="AU660" s="77"/>
      <c r="AV660" s="77"/>
      <c r="AW660" s="77"/>
      <c r="AX660" s="77"/>
      <c r="AY660" s="77"/>
      <c r="AZ660" s="77"/>
      <c r="BA660" s="77"/>
      <c r="BB660" s="77"/>
      <c r="BC660" s="77"/>
      <c r="BD660" s="77"/>
      <c r="BE660" s="77"/>
      <c r="BF660" s="77"/>
      <c r="BG660" s="77"/>
      <c r="BH660" s="77"/>
      <c r="BI660" s="77"/>
      <c r="BJ660" s="77"/>
      <c r="BK660" s="77"/>
      <c r="BL660" s="77"/>
      <c r="BM660" s="77"/>
      <c r="BN660" s="77"/>
      <c r="BO660" s="77"/>
    </row>
    <row r="661" spans="1:67" ht="11.2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77"/>
      <c r="V661" s="77"/>
      <c r="W661" s="77"/>
      <c r="X661" s="77"/>
      <c r="Y661" s="77"/>
      <c r="Z661" s="77"/>
      <c r="AA661" s="77"/>
      <c r="AB661" s="77"/>
      <c r="AC661" s="77"/>
      <c r="AD661" s="77"/>
      <c r="AE661" s="77"/>
      <c r="AF661" s="77"/>
      <c r="AG661" s="77"/>
      <c r="AH661" s="12"/>
      <c r="AI661" s="77"/>
      <c r="AJ661" s="77"/>
      <c r="AK661" s="12"/>
      <c r="AL661" s="12"/>
      <c r="AM661" s="12"/>
      <c r="AN661" s="12"/>
      <c r="AO661" s="12"/>
      <c r="AP661" s="12"/>
      <c r="AQ661" s="12"/>
      <c r="AR661" s="12"/>
      <c r="AS661" s="77"/>
      <c r="AT661" s="77"/>
      <c r="AU661" s="77"/>
      <c r="AV661" s="77"/>
      <c r="AW661" s="77"/>
      <c r="AX661" s="77"/>
      <c r="AY661" s="77"/>
      <c r="AZ661" s="77"/>
      <c r="BA661" s="77"/>
      <c r="BB661" s="77"/>
      <c r="BC661" s="77"/>
      <c r="BD661" s="77"/>
      <c r="BE661" s="77"/>
      <c r="BF661" s="77"/>
      <c r="BG661" s="77"/>
      <c r="BH661" s="77"/>
      <c r="BI661" s="77"/>
      <c r="BJ661" s="77"/>
      <c r="BK661" s="77"/>
      <c r="BL661" s="77"/>
      <c r="BM661" s="77"/>
      <c r="BN661" s="77"/>
      <c r="BO661" s="77"/>
    </row>
    <row r="662" spans="1:67" ht="11.2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77"/>
      <c r="V662" s="77"/>
      <c r="W662" s="77"/>
      <c r="X662" s="77"/>
      <c r="Y662" s="77"/>
      <c r="Z662" s="77"/>
      <c r="AA662" s="77"/>
      <c r="AB662" s="77"/>
      <c r="AC662" s="77"/>
      <c r="AD662" s="77"/>
      <c r="AE662" s="77"/>
      <c r="AF662" s="77"/>
      <c r="AG662" s="77"/>
      <c r="AH662" s="12"/>
      <c r="AI662" s="77"/>
      <c r="AJ662" s="77"/>
      <c r="AK662" s="12"/>
      <c r="AL662" s="12"/>
      <c r="AM662" s="12"/>
      <c r="AN662" s="12"/>
      <c r="AO662" s="12"/>
      <c r="AP662" s="12"/>
      <c r="AQ662" s="12"/>
      <c r="AR662" s="12"/>
      <c r="AS662" s="77"/>
      <c r="AT662" s="77"/>
      <c r="AU662" s="77"/>
      <c r="AV662" s="77"/>
      <c r="AW662" s="77"/>
      <c r="AX662" s="77"/>
      <c r="AY662" s="77"/>
      <c r="AZ662" s="77"/>
      <c r="BA662" s="77"/>
      <c r="BB662" s="77"/>
      <c r="BC662" s="77"/>
      <c r="BD662" s="77"/>
      <c r="BE662" s="77"/>
      <c r="BF662" s="77"/>
      <c r="BG662" s="77"/>
      <c r="BH662" s="77"/>
      <c r="BI662" s="77"/>
      <c r="BJ662" s="77"/>
      <c r="BK662" s="77"/>
      <c r="BL662" s="77"/>
      <c r="BM662" s="77"/>
      <c r="BN662" s="77"/>
      <c r="BO662" s="77"/>
    </row>
    <row r="663" spans="1:67" ht="11.2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77"/>
      <c r="V663" s="77"/>
      <c r="W663" s="77"/>
      <c r="X663" s="77"/>
      <c r="Y663" s="77"/>
      <c r="Z663" s="77"/>
      <c r="AA663" s="77"/>
      <c r="AB663" s="77"/>
      <c r="AC663" s="77"/>
      <c r="AD663" s="77"/>
      <c r="AE663" s="77"/>
      <c r="AF663" s="77"/>
      <c r="AG663" s="77"/>
      <c r="AH663" s="12"/>
      <c r="AI663" s="77"/>
      <c r="AJ663" s="77"/>
      <c r="AK663" s="12"/>
      <c r="AL663" s="12"/>
      <c r="AM663" s="12"/>
      <c r="AN663" s="12"/>
      <c r="AO663" s="12"/>
      <c r="AP663" s="12"/>
      <c r="AQ663" s="12"/>
      <c r="AR663" s="12"/>
      <c r="AS663" s="77"/>
      <c r="AT663" s="77"/>
      <c r="AU663" s="77"/>
      <c r="AV663" s="77"/>
      <c r="AW663" s="77"/>
      <c r="AX663" s="77"/>
      <c r="AY663" s="77"/>
      <c r="AZ663" s="77"/>
      <c r="BA663" s="77"/>
      <c r="BB663" s="77"/>
      <c r="BC663" s="77"/>
      <c r="BD663" s="77"/>
      <c r="BE663" s="77"/>
      <c r="BF663" s="77"/>
      <c r="BG663" s="77"/>
      <c r="BH663" s="77"/>
      <c r="BI663" s="77"/>
      <c r="BJ663" s="77"/>
      <c r="BK663" s="77"/>
      <c r="BL663" s="77"/>
      <c r="BM663" s="77"/>
      <c r="BN663" s="77"/>
      <c r="BO663" s="77"/>
    </row>
    <row r="664" spans="1:67" ht="11.2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77"/>
      <c r="V664" s="77"/>
      <c r="W664" s="77"/>
      <c r="X664" s="77"/>
      <c r="Y664" s="77"/>
      <c r="Z664" s="77"/>
      <c r="AA664" s="77"/>
      <c r="AB664" s="77"/>
      <c r="AC664" s="77"/>
      <c r="AD664" s="77"/>
      <c r="AE664" s="77"/>
      <c r="AF664" s="77"/>
      <c r="AG664" s="77"/>
      <c r="AH664" s="12"/>
      <c r="AI664" s="77"/>
      <c r="AJ664" s="77"/>
      <c r="AK664" s="12"/>
      <c r="AL664" s="12"/>
      <c r="AM664" s="12"/>
      <c r="AN664" s="12"/>
      <c r="AO664" s="12"/>
      <c r="AP664" s="12"/>
      <c r="AQ664" s="12"/>
      <c r="AR664" s="12"/>
      <c r="AS664" s="77"/>
      <c r="AT664" s="77"/>
      <c r="AU664" s="77"/>
      <c r="AV664" s="77"/>
      <c r="AW664" s="77"/>
      <c r="AX664" s="77"/>
      <c r="AY664" s="77"/>
      <c r="AZ664" s="77"/>
      <c r="BA664" s="77"/>
      <c r="BB664" s="77"/>
      <c r="BC664" s="77"/>
      <c r="BD664" s="77"/>
      <c r="BE664" s="77"/>
      <c r="BF664" s="77"/>
      <c r="BG664" s="77"/>
      <c r="BH664" s="77"/>
      <c r="BI664" s="77"/>
      <c r="BJ664" s="77"/>
      <c r="BK664" s="77"/>
      <c r="BL664" s="77"/>
      <c r="BM664" s="77"/>
      <c r="BN664" s="77"/>
      <c r="BO664" s="77"/>
    </row>
    <row r="665" spans="1:67" ht="11.2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77"/>
      <c r="V665" s="77"/>
      <c r="W665" s="77"/>
      <c r="X665" s="77"/>
      <c r="Y665" s="77"/>
      <c r="Z665" s="77"/>
      <c r="AA665" s="77"/>
      <c r="AB665" s="77"/>
      <c r="AC665" s="77"/>
      <c r="AD665" s="77"/>
      <c r="AE665" s="77"/>
      <c r="AF665" s="77"/>
      <c r="AG665" s="77"/>
      <c r="AH665" s="12"/>
      <c r="AI665" s="77"/>
      <c r="AJ665" s="77"/>
      <c r="AK665" s="12"/>
      <c r="AL665" s="12"/>
      <c r="AM665" s="12"/>
      <c r="AN665" s="12"/>
      <c r="AO665" s="12"/>
      <c r="AP665" s="12"/>
      <c r="AQ665" s="12"/>
      <c r="AR665" s="12"/>
      <c r="AS665" s="77"/>
      <c r="AT665" s="77"/>
      <c r="AU665" s="77"/>
      <c r="AV665" s="77"/>
      <c r="AW665" s="77"/>
      <c r="AX665" s="77"/>
      <c r="AY665" s="77"/>
      <c r="AZ665" s="77"/>
      <c r="BA665" s="77"/>
      <c r="BB665" s="77"/>
      <c r="BC665" s="77"/>
      <c r="BD665" s="77"/>
      <c r="BE665" s="77"/>
      <c r="BF665" s="77"/>
      <c r="BG665" s="77"/>
      <c r="BH665" s="77"/>
      <c r="BI665" s="77"/>
      <c r="BJ665" s="77"/>
      <c r="BK665" s="77"/>
      <c r="BL665" s="77"/>
      <c r="BM665" s="77"/>
      <c r="BN665" s="77"/>
      <c r="BO665" s="77"/>
    </row>
    <row r="666" spans="1:67" ht="11.2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77"/>
      <c r="V666" s="77"/>
      <c r="W666" s="77"/>
      <c r="X666" s="77"/>
      <c r="Y666" s="77"/>
      <c r="Z666" s="77"/>
      <c r="AA666" s="77"/>
      <c r="AB666" s="77"/>
      <c r="AC666" s="77"/>
      <c r="AD666" s="77"/>
      <c r="AE666" s="77"/>
      <c r="AF666" s="77"/>
      <c r="AG666" s="77"/>
      <c r="AH666" s="12"/>
      <c r="AI666" s="77"/>
      <c r="AJ666" s="77"/>
      <c r="AK666" s="12"/>
      <c r="AL666" s="12"/>
      <c r="AM666" s="12"/>
      <c r="AN666" s="12"/>
      <c r="AO666" s="12"/>
      <c r="AP666" s="12"/>
      <c r="AQ666" s="12"/>
      <c r="AR666" s="12"/>
      <c r="AS666" s="77"/>
      <c r="AT666" s="77"/>
      <c r="AU666" s="77"/>
      <c r="AV666" s="77"/>
      <c r="AW666" s="77"/>
      <c r="AX666" s="77"/>
      <c r="AY666" s="77"/>
      <c r="AZ666" s="77"/>
      <c r="BA666" s="77"/>
      <c r="BB666" s="77"/>
      <c r="BC666" s="77"/>
      <c r="BD666" s="77"/>
      <c r="BE666" s="77"/>
      <c r="BF666" s="77"/>
      <c r="BG666" s="77"/>
      <c r="BH666" s="77"/>
      <c r="BI666" s="77"/>
      <c r="BJ666" s="77"/>
      <c r="BK666" s="77"/>
      <c r="BL666" s="77"/>
      <c r="BM666" s="77"/>
      <c r="BN666" s="77"/>
      <c r="BO666" s="77"/>
    </row>
    <row r="667" spans="1:67" ht="11.2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77"/>
      <c r="V667" s="77"/>
      <c r="W667" s="77"/>
      <c r="X667" s="77"/>
      <c r="Y667" s="77"/>
      <c r="Z667" s="77"/>
      <c r="AA667" s="77"/>
      <c r="AB667" s="77"/>
      <c r="AC667" s="77"/>
      <c r="AD667" s="77"/>
      <c r="AE667" s="77"/>
      <c r="AF667" s="77"/>
      <c r="AG667" s="77"/>
      <c r="AH667" s="12"/>
      <c r="AI667" s="77"/>
      <c r="AJ667" s="77"/>
      <c r="AK667" s="12"/>
      <c r="AL667" s="12"/>
      <c r="AM667" s="12"/>
      <c r="AN667" s="12"/>
      <c r="AO667" s="12"/>
      <c r="AP667" s="12"/>
      <c r="AQ667" s="12"/>
      <c r="AR667" s="12"/>
      <c r="AS667" s="77"/>
      <c r="AT667" s="77"/>
      <c r="AU667" s="77"/>
      <c r="AV667" s="77"/>
      <c r="AW667" s="77"/>
      <c r="AX667" s="77"/>
      <c r="AY667" s="77"/>
      <c r="AZ667" s="77"/>
      <c r="BA667" s="77"/>
      <c r="BB667" s="77"/>
      <c r="BC667" s="77"/>
      <c r="BD667" s="77"/>
      <c r="BE667" s="77"/>
      <c r="BF667" s="77"/>
      <c r="BG667" s="77"/>
      <c r="BH667" s="77"/>
      <c r="BI667" s="77"/>
      <c r="BJ667" s="77"/>
      <c r="BK667" s="77"/>
      <c r="BL667" s="77"/>
      <c r="BM667" s="77"/>
      <c r="BN667" s="77"/>
      <c r="BO667" s="77"/>
    </row>
    <row r="668" spans="1:67" ht="11.2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77"/>
      <c r="V668" s="77"/>
      <c r="W668" s="77"/>
      <c r="X668" s="77"/>
      <c r="Y668" s="77"/>
      <c r="Z668" s="77"/>
      <c r="AA668" s="77"/>
      <c r="AB668" s="77"/>
      <c r="AC668" s="77"/>
      <c r="AD668" s="77"/>
      <c r="AE668" s="77"/>
      <c r="AF668" s="77"/>
      <c r="AG668" s="77"/>
      <c r="AH668" s="12"/>
      <c r="AI668" s="77"/>
      <c r="AJ668" s="77"/>
      <c r="AK668" s="12"/>
      <c r="AL668" s="12"/>
      <c r="AM668" s="12"/>
      <c r="AN668" s="12"/>
      <c r="AO668" s="12"/>
      <c r="AP668" s="12"/>
      <c r="AQ668" s="12"/>
      <c r="AR668" s="12"/>
      <c r="AS668" s="77"/>
      <c r="AT668" s="77"/>
      <c r="AU668" s="77"/>
      <c r="AV668" s="77"/>
      <c r="AW668" s="77"/>
      <c r="AX668" s="77"/>
      <c r="AY668" s="77"/>
      <c r="AZ668" s="77"/>
      <c r="BA668" s="77"/>
      <c r="BB668" s="77"/>
      <c r="BC668" s="77"/>
      <c r="BD668" s="77"/>
      <c r="BE668" s="77"/>
      <c r="BF668" s="77"/>
      <c r="BG668" s="77"/>
      <c r="BH668" s="77"/>
      <c r="BI668" s="77"/>
      <c r="BJ668" s="77"/>
      <c r="BK668" s="77"/>
      <c r="BL668" s="77"/>
      <c r="BM668" s="77"/>
      <c r="BN668" s="77"/>
      <c r="BO668" s="77"/>
    </row>
    <row r="669" spans="1:67" ht="11.2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77"/>
      <c r="V669" s="77"/>
      <c r="W669" s="77"/>
      <c r="X669" s="77"/>
      <c r="Y669" s="77"/>
      <c r="Z669" s="77"/>
      <c r="AA669" s="77"/>
      <c r="AB669" s="77"/>
      <c r="AC669" s="77"/>
      <c r="AD669" s="77"/>
      <c r="AE669" s="77"/>
      <c r="AF669" s="77"/>
      <c r="AG669" s="77"/>
      <c r="AH669" s="12"/>
      <c r="AI669" s="77"/>
      <c r="AJ669" s="77"/>
      <c r="AK669" s="12"/>
      <c r="AL669" s="12"/>
      <c r="AM669" s="12"/>
      <c r="AN669" s="12"/>
      <c r="AO669" s="12"/>
      <c r="AP669" s="12"/>
      <c r="AQ669" s="12"/>
      <c r="AR669" s="12"/>
      <c r="AS669" s="77"/>
      <c r="AT669" s="77"/>
      <c r="AU669" s="77"/>
      <c r="AV669" s="77"/>
      <c r="AW669" s="77"/>
      <c r="AX669" s="77"/>
      <c r="AY669" s="77"/>
      <c r="AZ669" s="77"/>
      <c r="BA669" s="77"/>
      <c r="BB669" s="77"/>
      <c r="BC669" s="77"/>
      <c r="BD669" s="77"/>
      <c r="BE669" s="77"/>
      <c r="BF669" s="77"/>
      <c r="BG669" s="77"/>
      <c r="BH669" s="77"/>
      <c r="BI669" s="77"/>
      <c r="BJ669" s="77"/>
      <c r="BK669" s="77"/>
      <c r="BL669" s="77"/>
      <c r="BM669" s="77"/>
      <c r="BN669" s="77"/>
      <c r="BO669" s="77"/>
    </row>
    <row r="670" spans="1:67" ht="11.2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77"/>
      <c r="V670" s="77"/>
      <c r="W670" s="77"/>
      <c r="X670" s="77"/>
      <c r="Y670" s="77"/>
      <c r="Z670" s="77"/>
      <c r="AA670" s="77"/>
      <c r="AB670" s="77"/>
      <c r="AC670" s="77"/>
      <c r="AD670" s="77"/>
      <c r="AE670" s="77"/>
      <c r="AF670" s="77"/>
      <c r="AG670" s="77"/>
      <c r="AH670" s="12"/>
      <c r="AI670" s="77"/>
      <c r="AJ670" s="77"/>
      <c r="AK670" s="12"/>
      <c r="AL670" s="12"/>
      <c r="AM670" s="12"/>
      <c r="AN670" s="12"/>
      <c r="AO670" s="12"/>
      <c r="AP670" s="12"/>
      <c r="AQ670" s="12"/>
      <c r="AR670" s="12"/>
      <c r="AS670" s="77"/>
      <c r="AT670" s="77"/>
      <c r="AU670" s="77"/>
      <c r="AV670" s="77"/>
      <c r="AW670" s="77"/>
      <c r="AX670" s="77"/>
      <c r="AY670" s="77"/>
      <c r="AZ670" s="77"/>
      <c r="BA670" s="77"/>
      <c r="BB670" s="77"/>
      <c r="BC670" s="77"/>
      <c r="BD670" s="77"/>
      <c r="BE670" s="77"/>
      <c r="BF670" s="77"/>
      <c r="BG670" s="77"/>
      <c r="BH670" s="77"/>
      <c r="BI670" s="77"/>
      <c r="BJ670" s="77"/>
      <c r="BK670" s="77"/>
      <c r="BL670" s="77"/>
      <c r="BM670" s="77"/>
      <c r="BN670" s="77"/>
      <c r="BO670" s="77"/>
    </row>
    <row r="671" spans="1:67" ht="11.2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77"/>
      <c r="V671" s="77"/>
      <c r="W671" s="77"/>
      <c r="X671" s="77"/>
      <c r="Y671" s="77"/>
      <c r="Z671" s="77"/>
      <c r="AA671" s="77"/>
      <c r="AB671" s="77"/>
      <c r="AC671" s="77"/>
      <c r="AD671" s="77"/>
      <c r="AE671" s="77"/>
      <c r="AF671" s="77"/>
      <c r="AG671" s="77"/>
      <c r="AH671" s="12"/>
      <c r="AI671" s="77"/>
      <c r="AJ671" s="77"/>
      <c r="AK671" s="12"/>
      <c r="AL671" s="12"/>
      <c r="AM671" s="12"/>
      <c r="AN671" s="12"/>
      <c r="AO671" s="12"/>
      <c r="AP671" s="12"/>
      <c r="AQ671" s="12"/>
      <c r="AR671" s="12"/>
      <c r="AS671" s="77"/>
      <c r="AT671" s="77"/>
      <c r="AU671" s="77"/>
      <c r="AV671" s="77"/>
      <c r="AW671" s="77"/>
      <c r="AX671" s="77"/>
      <c r="AY671" s="77"/>
      <c r="AZ671" s="77"/>
      <c r="BA671" s="77"/>
      <c r="BB671" s="77"/>
      <c r="BC671" s="77"/>
      <c r="BD671" s="77"/>
      <c r="BE671" s="77"/>
      <c r="BF671" s="77"/>
      <c r="BG671" s="77"/>
      <c r="BH671" s="77"/>
      <c r="BI671" s="77"/>
      <c r="BJ671" s="77"/>
      <c r="BK671" s="77"/>
      <c r="BL671" s="77"/>
      <c r="BM671" s="77"/>
      <c r="BN671" s="77"/>
      <c r="BO671" s="77"/>
    </row>
    <row r="672" spans="1:67" ht="11.2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77"/>
      <c r="V672" s="77"/>
      <c r="W672" s="77"/>
      <c r="X672" s="77"/>
      <c r="Y672" s="77"/>
      <c r="Z672" s="77"/>
      <c r="AA672" s="77"/>
      <c r="AB672" s="77"/>
      <c r="AC672" s="77"/>
      <c r="AD672" s="77"/>
      <c r="AE672" s="77"/>
      <c r="AF672" s="77"/>
      <c r="AG672" s="77"/>
      <c r="AH672" s="12"/>
      <c r="AI672" s="77"/>
      <c r="AJ672" s="77"/>
      <c r="AK672" s="12"/>
      <c r="AL672" s="12"/>
      <c r="AM672" s="12"/>
      <c r="AN672" s="12"/>
      <c r="AO672" s="12"/>
      <c r="AP672" s="12"/>
      <c r="AQ672" s="12"/>
      <c r="AR672" s="12"/>
      <c r="AS672" s="77"/>
      <c r="AT672" s="77"/>
      <c r="AU672" s="77"/>
      <c r="AV672" s="77"/>
      <c r="AW672" s="77"/>
      <c r="AX672" s="77"/>
      <c r="AY672" s="77"/>
      <c r="AZ672" s="77"/>
      <c r="BA672" s="77"/>
      <c r="BB672" s="77"/>
      <c r="BC672" s="77"/>
      <c r="BD672" s="77"/>
      <c r="BE672" s="77"/>
      <c r="BF672" s="77"/>
      <c r="BG672" s="77"/>
      <c r="BH672" s="77"/>
      <c r="BI672" s="77"/>
      <c r="BJ672" s="77"/>
      <c r="BK672" s="77"/>
      <c r="BL672" s="77"/>
      <c r="BM672" s="77"/>
      <c r="BN672" s="77"/>
      <c r="BO672" s="77"/>
    </row>
    <row r="673" spans="1:67" ht="11.2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77"/>
      <c r="V673" s="77"/>
      <c r="W673" s="77"/>
      <c r="X673" s="77"/>
      <c r="Y673" s="77"/>
      <c r="Z673" s="77"/>
      <c r="AA673" s="77"/>
      <c r="AB673" s="77"/>
      <c r="AC673" s="77"/>
      <c r="AD673" s="77"/>
      <c r="AE673" s="77"/>
      <c r="AF673" s="77"/>
      <c r="AG673" s="77"/>
      <c r="AH673" s="12"/>
      <c r="AI673" s="77"/>
      <c r="AJ673" s="77"/>
      <c r="AK673" s="12"/>
      <c r="AL673" s="12"/>
      <c r="AM673" s="12"/>
      <c r="AN673" s="12"/>
      <c r="AO673" s="12"/>
      <c r="AP673" s="12"/>
      <c r="AQ673" s="12"/>
      <c r="AR673" s="12"/>
      <c r="AS673" s="77"/>
      <c r="AT673" s="77"/>
      <c r="AU673" s="77"/>
      <c r="AV673" s="77"/>
      <c r="AW673" s="77"/>
      <c r="AX673" s="77"/>
      <c r="AY673" s="77"/>
      <c r="AZ673" s="77"/>
      <c r="BA673" s="77"/>
      <c r="BB673" s="77"/>
      <c r="BC673" s="77"/>
      <c r="BD673" s="77"/>
      <c r="BE673" s="77"/>
      <c r="BF673" s="77"/>
      <c r="BG673" s="77"/>
      <c r="BH673" s="77"/>
      <c r="BI673" s="77"/>
      <c r="BJ673" s="77"/>
      <c r="BK673" s="77"/>
      <c r="BL673" s="77"/>
      <c r="BM673" s="77"/>
      <c r="BN673" s="77"/>
      <c r="BO673" s="77"/>
    </row>
    <row r="674" spans="1:67" ht="11.2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77"/>
      <c r="V674" s="77"/>
      <c r="W674" s="77"/>
      <c r="X674" s="77"/>
      <c r="Y674" s="77"/>
      <c r="Z674" s="77"/>
      <c r="AA674" s="77"/>
      <c r="AB674" s="77"/>
      <c r="AC674" s="77"/>
      <c r="AD674" s="77"/>
      <c r="AE674" s="77"/>
      <c r="AF674" s="77"/>
      <c r="AG674" s="77"/>
      <c r="AH674" s="12"/>
      <c r="AI674" s="77"/>
      <c r="AJ674" s="77"/>
      <c r="AK674" s="12"/>
      <c r="AL674" s="12"/>
      <c r="AM674" s="12"/>
      <c r="AN674" s="12"/>
      <c r="AO674" s="12"/>
      <c r="AP674" s="12"/>
      <c r="AQ674" s="12"/>
      <c r="AR674" s="12"/>
      <c r="AS674" s="77"/>
      <c r="AT674" s="77"/>
      <c r="AU674" s="77"/>
      <c r="AV674" s="77"/>
      <c r="AW674" s="77"/>
      <c r="AX674" s="77"/>
      <c r="AY674" s="77"/>
      <c r="AZ674" s="77"/>
      <c r="BA674" s="77"/>
      <c r="BB674" s="77"/>
      <c r="BC674" s="77"/>
      <c r="BD674" s="77"/>
      <c r="BE674" s="77"/>
      <c r="BF674" s="77"/>
      <c r="BG674" s="77"/>
      <c r="BH674" s="77"/>
      <c r="BI674" s="77"/>
      <c r="BJ674" s="77"/>
      <c r="BK674" s="77"/>
      <c r="BL674" s="77"/>
      <c r="BM674" s="77"/>
      <c r="BN674" s="77"/>
      <c r="BO674" s="77"/>
    </row>
    <row r="675" spans="1:67" ht="11.2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77"/>
      <c r="V675" s="77"/>
      <c r="W675" s="77"/>
      <c r="X675" s="77"/>
      <c r="Y675" s="77"/>
      <c r="Z675" s="77"/>
      <c r="AA675" s="77"/>
      <c r="AB675" s="77"/>
      <c r="AC675" s="77"/>
      <c r="AD675" s="77"/>
      <c r="AE675" s="77"/>
      <c r="AF675" s="77"/>
      <c r="AG675" s="77"/>
      <c r="AH675" s="12"/>
      <c r="AI675" s="77"/>
      <c r="AJ675" s="77"/>
      <c r="AK675" s="12"/>
      <c r="AL675" s="12"/>
      <c r="AM675" s="12"/>
      <c r="AN675" s="12"/>
      <c r="AO675" s="12"/>
      <c r="AP675" s="12"/>
      <c r="AQ675" s="12"/>
      <c r="AR675" s="12"/>
      <c r="AS675" s="77"/>
      <c r="AT675" s="77"/>
      <c r="AU675" s="77"/>
      <c r="AV675" s="77"/>
      <c r="AW675" s="77"/>
      <c r="AX675" s="77"/>
      <c r="AY675" s="77"/>
      <c r="AZ675" s="77"/>
      <c r="BA675" s="77"/>
      <c r="BB675" s="77"/>
      <c r="BC675" s="77"/>
      <c r="BD675" s="77"/>
      <c r="BE675" s="77"/>
      <c r="BF675" s="77"/>
      <c r="BG675" s="77"/>
      <c r="BH675" s="77"/>
      <c r="BI675" s="77"/>
      <c r="BJ675" s="77"/>
      <c r="BK675" s="77"/>
      <c r="BL675" s="77"/>
      <c r="BM675" s="77"/>
      <c r="BN675" s="77"/>
      <c r="BO675" s="77"/>
    </row>
    <row r="676" spans="1:67" ht="11.2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77"/>
      <c r="V676" s="77"/>
      <c r="W676" s="77"/>
      <c r="X676" s="77"/>
      <c r="Y676" s="77"/>
      <c r="Z676" s="77"/>
      <c r="AA676" s="77"/>
      <c r="AB676" s="77"/>
      <c r="AC676" s="77"/>
      <c r="AD676" s="77"/>
      <c r="AE676" s="77"/>
      <c r="AF676" s="77"/>
      <c r="AG676" s="77"/>
      <c r="AH676" s="12"/>
      <c r="AI676" s="77"/>
      <c r="AJ676" s="77"/>
      <c r="AK676" s="12"/>
      <c r="AL676" s="12"/>
      <c r="AM676" s="12"/>
      <c r="AN676" s="12"/>
      <c r="AO676" s="12"/>
      <c r="AP676" s="12"/>
      <c r="AQ676" s="12"/>
      <c r="AR676" s="12"/>
      <c r="AS676" s="77"/>
      <c r="AT676" s="77"/>
      <c r="AU676" s="77"/>
      <c r="AV676" s="77"/>
      <c r="AW676" s="77"/>
      <c r="AX676" s="77"/>
      <c r="AY676" s="77"/>
      <c r="AZ676" s="77"/>
      <c r="BA676" s="77"/>
      <c r="BB676" s="77"/>
      <c r="BC676" s="77"/>
      <c r="BD676" s="77"/>
      <c r="BE676" s="77"/>
      <c r="BF676" s="77"/>
      <c r="BG676" s="77"/>
      <c r="BH676" s="77"/>
      <c r="BI676" s="77"/>
      <c r="BJ676" s="77"/>
      <c r="BK676" s="77"/>
      <c r="BL676" s="77"/>
      <c r="BM676" s="77"/>
      <c r="BN676" s="77"/>
      <c r="BO676" s="77"/>
    </row>
    <row r="677" spans="1:67" ht="11.2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77"/>
      <c r="V677" s="77"/>
      <c r="W677" s="77"/>
      <c r="X677" s="77"/>
      <c r="Y677" s="77"/>
      <c r="Z677" s="77"/>
      <c r="AA677" s="77"/>
      <c r="AB677" s="77"/>
      <c r="AC677" s="77"/>
      <c r="AD677" s="77"/>
      <c r="AE677" s="77"/>
      <c r="AF677" s="77"/>
      <c r="AG677" s="77"/>
      <c r="AH677" s="12"/>
      <c r="AI677" s="77"/>
      <c r="AJ677" s="77"/>
      <c r="AK677" s="12"/>
      <c r="AL677" s="12"/>
      <c r="AM677" s="12"/>
      <c r="AN677" s="12"/>
      <c r="AO677" s="12"/>
      <c r="AP677" s="12"/>
      <c r="AQ677" s="12"/>
      <c r="AR677" s="12"/>
      <c r="AS677" s="77"/>
      <c r="AT677" s="77"/>
      <c r="AU677" s="77"/>
      <c r="AV677" s="77"/>
      <c r="AW677" s="77"/>
      <c r="AX677" s="77"/>
      <c r="AY677" s="77"/>
      <c r="AZ677" s="77"/>
      <c r="BA677" s="77"/>
      <c r="BB677" s="77"/>
      <c r="BC677" s="77"/>
      <c r="BD677" s="77"/>
      <c r="BE677" s="77"/>
      <c r="BF677" s="77"/>
      <c r="BG677" s="77"/>
      <c r="BH677" s="77"/>
      <c r="BI677" s="77"/>
      <c r="BJ677" s="77"/>
      <c r="BK677" s="77"/>
      <c r="BL677" s="77"/>
      <c r="BM677" s="77"/>
      <c r="BN677" s="77"/>
      <c r="BO677" s="77"/>
    </row>
    <row r="678" spans="1:67" ht="11.2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77"/>
      <c r="V678" s="77"/>
      <c r="W678" s="77"/>
      <c r="X678" s="77"/>
      <c r="Y678" s="77"/>
      <c r="Z678" s="77"/>
      <c r="AA678" s="77"/>
      <c r="AB678" s="77"/>
      <c r="AC678" s="77"/>
      <c r="AD678" s="77"/>
      <c r="AE678" s="77"/>
      <c r="AF678" s="77"/>
      <c r="AG678" s="77"/>
      <c r="AH678" s="12"/>
      <c r="AI678" s="77"/>
      <c r="AJ678" s="77"/>
      <c r="AK678" s="12"/>
      <c r="AL678" s="12"/>
      <c r="AM678" s="12"/>
      <c r="AN678" s="12"/>
      <c r="AO678" s="12"/>
      <c r="AP678" s="12"/>
      <c r="AQ678" s="12"/>
      <c r="AR678" s="12"/>
      <c r="AS678" s="77"/>
      <c r="AT678" s="77"/>
      <c r="AU678" s="77"/>
      <c r="AV678" s="77"/>
      <c r="AW678" s="77"/>
      <c r="AX678" s="77"/>
      <c r="AY678" s="77"/>
      <c r="AZ678" s="77"/>
      <c r="BA678" s="77"/>
      <c r="BB678" s="77"/>
      <c r="BC678" s="77"/>
      <c r="BD678" s="77"/>
      <c r="BE678" s="77"/>
      <c r="BF678" s="77"/>
      <c r="BG678" s="77"/>
      <c r="BH678" s="77"/>
      <c r="BI678" s="77"/>
      <c r="BJ678" s="77"/>
      <c r="BK678" s="77"/>
      <c r="BL678" s="77"/>
      <c r="BM678" s="77"/>
      <c r="BN678" s="77"/>
      <c r="BO678" s="77"/>
    </row>
    <row r="679" spans="1:67" ht="11.2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77"/>
      <c r="V679" s="77"/>
      <c r="W679" s="77"/>
      <c r="X679" s="77"/>
      <c r="Y679" s="77"/>
      <c r="Z679" s="77"/>
      <c r="AA679" s="77"/>
      <c r="AB679" s="77"/>
      <c r="AC679" s="77"/>
      <c r="AD679" s="77"/>
      <c r="AE679" s="77"/>
      <c r="AF679" s="77"/>
      <c r="AG679" s="77"/>
      <c r="AH679" s="12"/>
      <c r="AI679" s="77"/>
      <c r="AJ679" s="77"/>
      <c r="AK679" s="12"/>
      <c r="AL679" s="12"/>
      <c r="AM679" s="12"/>
      <c r="AN679" s="12"/>
      <c r="AO679" s="12"/>
      <c r="AP679" s="12"/>
      <c r="AQ679" s="12"/>
      <c r="AR679" s="12"/>
      <c r="AS679" s="77"/>
      <c r="AT679" s="77"/>
      <c r="AU679" s="77"/>
      <c r="AV679" s="77"/>
      <c r="AW679" s="77"/>
      <c r="AX679" s="77"/>
      <c r="AY679" s="77"/>
      <c r="AZ679" s="77"/>
      <c r="BA679" s="77"/>
      <c r="BB679" s="77"/>
      <c r="BC679" s="77"/>
      <c r="BD679" s="77"/>
      <c r="BE679" s="77"/>
      <c r="BF679" s="77"/>
      <c r="BG679" s="77"/>
      <c r="BH679" s="77"/>
      <c r="BI679" s="77"/>
      <c r="BJ679" s="77"/>
      <c r="BK679" s="77"/>
      <c r="BL679" s="77"/>
      <c r="BM679" s="77"/>
      <c r="BN679" s="77"/>
      <c r="BO679" s="77"/>
    </row>
    <row r="680" spans="1:67" ht="11.2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77"/>
      <c r="V680" s="77"/>
      <c r="W680" s="77"/>
      <c r="X680" s="77"/>
      <c r="Y680" s="77"/>
      <c r="Z680" s="77"/>
      <c r="AA680" s="77"/>
      <c r="AB680" s="77"/>
      <c r="AC680" s="77"/>
      <c r="AD680" s="77"/>
      <c r="AE680" s="77"/>
      <c r="AF680" s="77"/>
      <c r="AG680" s="77"/>
      <c r="AH680" s="12"/>
      <c r="AI680" s="77"/>
      <c r="AJ680" s="77"/>
      <c r="AK680" s="12"/>
      <c r="AL680" s="12"/>
      <c r="AM680" s="12"/>
      <c r="AN680" s="12"/>
      <c r="AO680" s="12"/>
      <c r="AP680" s="12"/>
      <c r="AQ680" s="12"/>
      <c r="AR680" s="12"/>
      <c r="AS680" s="77"/>
      <c r="AT680" s="77"/>
      <c r="AU680" s="77"/>
      <c r="AV680" s="77"/>
      <c r="AW680" s="77"/>
      <c r="AX680" s="77"/>
      <c r="AY680" s="77"/>
      <c r="AZ680" s="77"/>
      <c r="BA680" s="77"/>
      <c r="BB680" s="77"/>
      <c r="BC680" s="77"/>
      <c r="BD680" s="77"/>
      <c r="BE680" s="77"/>
      <c r="BF680" s="77"/>
      <c r="BG680" s="77"/>
      <c r="BH680" s="77"/>
      <c r="BI680" s="77"/>
      <c r="BJ680" s="77"/>
      <c r="BK680" s="77"/>
      <c r="BL680" s="77"/>
      <c r="BM680" s="77"/>
      <c r="BN680" s="77"/>
      <c r="BO680" s="77"/>
    </row>
    <row r="681" spans="1:67" ht="11.2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77"/>
      <c r="V681" s="77"/>
      <c r="W681" s="77"/>
      <c r="X681" s="77"/>
      <c r="Y681" s="77"/>
      <c r="Z681" s="77"/>
      <c r="AA681" s="77"/>
      <c r="AB681" s="77"/>
      <c r="AC681" s="77"/>
      <c r="AD681" s="77"/>
      <c r="AE681" s="77"/>
      <c r="AF681" s="77"/>
      <c r="AG681" s="77"/>
      <c r="AH681" s="12"/>
      <c r="AI681" s="77"/>
      <c r="AJ681" s="77"/>
      <c r="AK681" s="12"/>
      <c r="AL681" s="12"/>
      <c r="AM681" s="12"/>
      <c r="AN681" s="12"/>
      <c r="AO681" s="12"/>
      <c r="AP681" s="12"/>
      <c r="AQ681" s="12"/>
      <c r="AR681" s="12"/>
      <c r="AS681" s="77"/>
      <c r="AT681" s="77"/>
      <c r="AU681" s="77"/>
      <c r="AV681" s="77"/>
      <c r="AW681" s="77"/>
      <c r="AX681" s="77"/>
      <c r="AY681" s="77"/>
      <c r="AZ681" s="77"/>
      <c r="BA681" s="77"/>
      <c r="BB681" s="77"/>
      <c r="BC681" s="77"/>
      <c r="BD681" s="77"/>
      <c r="BE681" s="77"/>
      <c r="BF681" s="77"/>
      <c r="BG681" s="77"/>
      <c r="BH681" s="77"/>
      <c r="BI681" s="77"/>
      <c r="BJ681" s="77"/>
      <c r="BK681" s="77"/>
      <c r="BL681" s="77"/>
      <c r="BM681" s="77"/>
      <c r="BN681" s="77"/>
      <c r="BO681" s="77"/>
    </row>
    <row r="682" spans="1:67" ht="11.2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77"/>
      <c r="V682" s="77"/>
      <c r="W682" s="77"/>
      <c r="X682" s="77"/>
      <c r="Y682" s="77"/>
      <c r="Z682" s="77"/>
      <c r="AA682" s="77"/>
      <c r="AB682" s="77"/>
      <c r="AC682" s="77"/>
      <c r="AD682" s="77"/>
      <c r="AE682" s="77"/>
      <c r="AF682" s="77"/>
      <c r="AG682" s="77"/>
      <c r="AH682" s="12"/>
      <c r="AI682" s="77"/>
      <c r="AJ682" s="77"/>
      <c r="AK682" s="12"/>
      <c r="AL682" s="12"/>
      <c r="AM682" s="12"/>
      <c r="AN682" s="12"/>
      <c r="AO682" s="12"/>
      <c r="AP682" s="12"/>
      <c r="AQ682" s="12"/>
      <c r="AR682" s="12"/>
      <c r="AS682" s="77"/>
      <c r="AT682" s="77"/>
      <c r="AU682" s="77"/>
      <c r="AV682" s="77"/>
      <c r="AW682" s="77"/>
      <c r="AX682" s="77"/>
      <c r="AY682" s="77"/>
      <c r="AZ682" s="77"/>
      <c r="BA682" s="77"/>
      <c r="BB682" s="77"/>
      <c r="BC682" s="77"/>
      <c r="BD682" s="77"/>
      <c r="BE682" s="77"/>
      <c r="BF682" s="77"/>
      <c r="BG682" s="77"/>
      <c r="BH682" s="77"/>
      <c r="BI682" s="77"/>
      <c r="BJ682" s="77"/>
      <c r="BK682" s="77"/>
      <c r="BL682" s="77"/>
      <c r="BM682" s="77"/>
      <c r="BN682" s="77"/>
      <c r="BO682" s="77"/>
    </row>
    <row r="683" spans="1:67" ht="11.2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77"/>
      <c r="V683" s="77"/>
      <c r="W683" s="77"/>
      <c r="X683" s="77"/>
      <c r="Y683" s="77"/>
      <c r="Z683" s="77"/>
      <c r="AA683" s="77"/>
      <c r="AB683" s="77"/>
      <c r="AC683" s="77"/>
      <c r="AD683" s="77"/>
      <c r="AE683" s="77"/>
      <c r="AF683" s="77"/>
      <c r="AG683" s="77"/>
      <c r="AH683" s="12"/>
      <c r="AI683" s="77"/>
      <c r="AJ683" s="77"/>
      <c r="AK683" s="12"/>
      <c r="AL683" s="12"/>
      <c r="AM683" s="12"/>
      <c r="AN683" s="12"/>
      <c r="AO683" s="12"/>
      <c r="AP683" s="12"/>
      <c r="AQ683" s="12"/>
      <c r="AR683" s="12"/>
      <c r="AS683" s="77"/>
      <c r="AT683" s="77"/>
      <c r="AU683" s="77"/>
      <c r="AV683" s="77"/>
      <c r="AW683" s="77"/>
      <c r="AX683" s="77"/>
      <c r="AY683" s="77"/>
      <c r="AZ683" s="77"/>
      <c r="BA683" s="77"/>
      <c r="BB683" s="77"/>
      <c r="BC683" s="77"/>
      <c r="BD683" s="77"/>
      <c r="BE683" s="77"/>
      <c r="BF683" s="77"/>
      <c r="BG683" s="77"/>
      <c r="BH683" s="77"/>
      <c r="BI683" s="77"/>
      <c r="BJ683" s="77"/>
      <c r="BK683" s="77"/>
      <c r="BL683" s="77"/>
      <c r="BM683" s="77"/>
      <c r="BN683" s="77"/>
      <c r="BO683" s="77"/>
    </row>
    <row r="684" spans="1:67" ht="11.2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77"/>
      <c r="V684" s="77"/>
      <c r="W684" s="77"/>
      <c r="X684" s="77"/>
      <c r="Y684" s="77"/>
      <c r="Z684" s="77"/>
      <c r="AA684" s="77"/>
      <c r="AB684" s="77"/>
      <c r="AC684" s="77"/>
      <c r="AD684" s="77"/>
      <c r="AE684" s="77"/>
      <c r="AF684" s="77"/>
      <c r="AG684" s="77"/>
      <c r="AH684" s="12"/>
      <c r="AI684" s="77"/>
      <c r="AJ684" s="77"/>
      <c r="AK684" s="12"/>
      <c r="AL684" s="12"/>
      <c r="AM684" s="12"/>
      <c r="AN684" s="12"/>
      <c r="AO684" s="12"/>
      <c r="AP684" s="12"/>
      <c r="AQ684" s="12"/>
      <c r="AR684" s="12"/>
      <c r="AS684" s="77"/>
      <c r="AT684" s="77"/>
      <c r="AU684" s="77"/>
      <c r="AV684" s="77"/>
      <c r="AW684" s="77"/>
      <c r="AX684" s="77"/>
      <c r="AY684" s="77"/>
      <c r="AZ684" s="77"/>
      <c r="BA684" s="77"/>
      <c r="BB684" s="77"/>
      <c r="BC684" s="77"/>
      <c r="BD684" s="77"/>
      <c r="BE684" s="77"/>
      <c r="BF684" s="77"/>
      <c r="BG684" s="77"/>
      <c r="BH684" s="77"/>
      <c r="BI684" s="77"/>
      <c r="BJ684" s="77"/>
      <c r="BK684" s="77"/>
      <c r="BL684" s="77"/>
      <c r="BM684" s="77"/>
      <c r="BN684" s="77"/>
      <c r="BO684" s="77"/>
    </row>
    <row r="685" spans="1:67" ht="11.2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77"/>
      <c r="V685" s="77"/>
      <c r="W685" s="77"/>
      <c r="X685" s="77"/>
      <c r="Y685" s="77"/>
      <c r="Z685" s="77"/>
      <c r="AA685" s="77"/>
      <c r="AB685" s="77"/>
      <c r="AC685" s="77"/>
      <c r="AD685" s="77"/>
      <c r="AE685" s="77"/>
      <c r="AF685" s="77"/>
      <c r="AG685" s="77"/>
      <c r="AH685" s="12"/>
      <c r="AI685" s="77"/>
      <c r="AJ685" s="77"/>
      <c r="AK685" s="12"/>
      <c r="AL685" s="12"/>
      <c r="AM685" s="12"/>
      <c r="AN685" s="12"/>
      <c r="AO685" s="12"/>
      <c r="AP685" s="12"/>
      <c r="AQ685" s="12"/>
      <c r="AR685" s="12"/>
      <c r="AS685" s="77"/>
      <c r="AT685" s="77"/>
      <c r="AU685" s="77"/>
      <c r="AV685" s="77"/>
      <c r="AW685" s="77"/>
      <c r="AX685" s="77"/>
      <c r="AY685" s="77"/>
      <c r="AZ685" s="77"/>
      <c r="BA685" s="77"/>
      <c r="BB685" s="77"/>
      <c r="BC685" s="77"/>
      <c r="BD685" s="77"/>
      <c r="BE685" s="77"/>
      <c r="BF685" s="77"/>
      <c r="BG685" s="77"/>
      <c r="BH685" s="77"/>
      <c r="BI685" s="77"/>
      <c r="BJ685" s="77"/>
      <c r="BK685" s="77"/>
      <c r="BL685" s="77"/>
      <c r="BM685" s="77"/>
      <c r="BN685" s="77"/>
      <c r="BO685" s="77"/>
    </row>
    <row r="686" spans="1:67" ht="11.2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77"/>
      <c r="V686" s="77"/>
      <c r="W686" s="77"/>
      <c r="X686" s="77"/>
      <c r="Y686" s="77"/>
      <c r="Z686" s="77"/>
      <c r="AA686" s="77"/>
      <c r="AB686" s="77"/>
      <c r="AC686" s="77"/>
      <c r="AD686" s="77"/>
      <c r="AE686" s="77"/>
      <c r="AF686" s="77"/>
      <c r="AG686" s="77"/>
      <c r="AH686" s="12"/>
      <c r="AI686" s="77"/>
      <c r="AJ686" s="77"/>
      <c r="AK686" s="12"/>
      <c r="AL686" s="12"/>
      <c r="AM686" s="12"/>
      <c r="AN686" s="12"/>
      <c r="AO686" s="12"/>
      <c r="AP686" s="12"/>
      <c r="AQ686" s="12"/>
      <c r="AR686" s="12"/>
      <c r="AS686" s="77"/>
      <c r="AT686" s="77"/>
      <c r="AU686" s="77"/>
      <c r="AV686" s="77"/>
      <c r="AW686" s="77"/>
      <c r="AX686" s="77"/>
      <c r="AY686" s="77"/>
      <c r="AZ686" s="77"/>
      <c r="BA686" s="77"/>
      <c r="BB686" s="77"/>
      <c r="BC686" s="77"/>
      <c r="BD686" s="77"/>
      <c r="BE686" s="77"/>
      <c r="BF686" s="77"/>
      <c r="BG686" s="77"/>
      <c r="BH686" s="77"/>
      <c r="BI686" s="77"/>
      <c r="BJ686" s="77"/>
      <c r="BK686" s="77"/>
      <c r="BL686" s="77"/>
      <c r="BM686" s="77"/>
      <c r="BN686" s="77"/>
      <c r="BO686" s="77"/>
    </row>
    <row r="687" spans="1:67" ht="11.2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77"/>
      <c r="V687" s="77"/>
      <c r="W687" s="77"/>
      <c r="X687" s="77"/>
      <c r="Y687" s="77"/>
      <c r="Z687" s="77"/>
      <c r="AA687" s="77"/>
      <c r="AB687" s="77"/>
      <c r="AC687" s="77"/>
      <c r="AD687" s="77"/>
      <c r="AE687" s="77"/>
      <c r="AF687" s="77"/>
      <c r="AG687" s="77"/>
      <c r="AH687" s="12"/>
      <c r="AI687" s="77"/>
      <c r="AJ687" s="77"/>
      <c r="AK687" s="12"/>
      <c r="AL687" s="12"/>
      <c r="AM687" s="12"/>
      <c r="AN687" s="12"/>
      <c r="AO687" s="12"/>
      <c r="AP687" s="12"/>
      <c r="AQ687" s="12"/>
      <c r="AR687" s="12"/>
      <c r="AS687" s="77"/>
      <c r="AT687" s="77"/>
      <c r="AU687" s="77"/>
      <c r="AV687" s="77"/>
      <c r="AW687" s="77"/>
      <c r="AX687" s="77"/>
      <c r="AY687" s="77"/>
      <c r="AZ687" s="77"/>
      <c r="BA687" s="77"/>
      <c r="BB687" s="77"/>
      <c r="BC687" s="77"/>
      <c r="BD687" s="77"/>
      <c r="BE687" s="77"/>
      <c r="BF687" s="77"/>
      <c r="BG687" s="77"/>
      <c r="BH687" s="77"/>
      <c r="BI687" s="77"/>
      <c r="BJ687" s="77"/>
      <c r="BK687" s="77"/>
      <c r="BL687" s="77"/>
      <c r="BM687" s="77"/>
      <c r="BN687" s="77"/>
      <c r="BO687" s="77"/>
    </row>
    <row r="688" spans="1:67" ht="11.2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77"/>
      <c r="V688" s="77"/>
      <c r="W688" s="77"/>
      <c r="X688" s="77"/>
      <c r="Y688" s="77"/>
      <c r="Z688" s="77"/>
      <c r="AA688" s="77"/>
      <c r="AB688" s="77"/>
      <c r="AC688" s="77"/>
      <c r="AD688" s="77"/>
      <c r="AE688" s="77"/>
      <c r="AF688" s="77"/>
      <c r="AG688" s="77"/>
      <c r="AH688" s="12"/>
      <c r="AI688" s="77"/>
      <c r="AJ688" s="77"/>
      <c r="AK688" s="12"/>
      <c r="AL688" s="12"/>
      <c r="AM688" s="12"/>
      <c r="AN688" s="12"/>
      <c r="AO688" s="12"/>
      <c r="AP688" s="12"/>
      <c r="AQ688" s="12"/>
      <c r="AR688" s="12"/>
      <c r="AS688" s="77"/>
      <c r="AT688" s="77"/>
      <c r="AU688" s="77"/>
      <c r="AV688" s="77"/>
      <c r="AW688" s="77"/>
      <c r="AX688" s="77"/>
      <c r="AY688" s="77"/>
      <c r="AZ688" s="77"/>
      <c r="BA688" s="77"/>
      <c r="BB688" s="77"/>
      <c r="BC688" s="77"/>
      <c r="BD688" s="77"/>
      <c r="BE688" s="77"/>
      <c r="BF688" s="77"/>
      <c r="BG688" s="77"/>
      <c r="BH688" s="77"/>
      <c r="BI688" s="77"/>
      <c r="BJ688" s="77"/>
      <c r="BK688" s="77"/>
      <c r="BL688" s="77"/>
      <c r="BM688" s="77"/>
      <c r="BN688" s="77"/>
      <c r="BO688" s="77"/>
    </row>
    <row r="689" spans="1:67" ht="11.2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77"/>
      <c r="V689" s="77"/>
      <c r="W689" s="77"/>
      <c r="X689" s="77"/>
      <c r="Y689" s="77"/>
      <c r="Z689" s="77"/>
      <c r="AA689" s="77"/>
      <c r="AB689" s="77"/>
      <c r="AC689" s="77"/>
      <c r="AD689" s="77"/>
      <c r="AE689" s="77"/>
      <c r="AF689" s="77"/>
      <c r="AG689" s="77"/>
      <c r="AH689" s="12"/>
      <c r="AI689" s="77"/>
      <c r="AJ689" s="77"/>
      <c r="AK689" s="12"/>
      <c r="AL689" s="12"/>
      <c r="AM689" s="12"/>
      <c r="AN689" s="12"/>
      <c r="AO689" s="12"/>
      <c r="AP689" s="12"/>
      <c r="AQ689" s="12"/>
      <c r="AR689" s="12"/>
      <c r="AS689" s="77"/>
      <c r="AT689" s="77"/>
      <c r="AU689" s="77"/>
      <c r="AV689" s="77"/>
      <c r="AW689" s="77"/>
      <c r="AX689" s="77"/>
      <c r="AY689" s="77"/>
      <c r="AZ689" s="77"/>
      <c r="BA689" s="77"/>
      <c r="BB689" s="77"/>
      <c r="BC689" s="77"/>
      <c r="BD689" s="77"/>
      <c r="BE689" s="77"/>
      <c r="BF689" s="77"/>
      <c r="BG689" s="77"/>
      <c r="BH689" s="77"/>
      <c r="BI689" s="77"/>
      <c r="BJ689" s="77"/>
      <c r="BK689" s="77"/>
      <c r="BL689" s="77"/>
      <c r="BM689" s="77"/>
      <c r="BN689" s="77"/>
      <c r="BO689" s="77"/>
    </row>
    <row r="690" spans="1:67" ht="11.2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77"/>
      <c r="V690" s="77"/>
      <c r="W690" s="77"/>
      <c r="X690" s="77"/>
      <c r="Y690" s="77"/>
      <c r="Z690" s="77"/>
      <c r="AA690" s="77"/>
      <c r="AB690" s="77"/>
      <c r="AC690" s="77"/>
      <c r="AD690" s="77"/>
      <c r="AE690" s="77"/>
      <c r="AF690" s="77"/>
      <c r="AG690" s="77"/>
      <c r="AH690" s="12"/>
      <c r="AI690" s="77"/>
      <c r="AJ690" s="77"/>
      <c r="AK690" s="12"/>
      <c r="AL690" s="12"/>
      <c r="AM690" s="12"/>
      <c r="AN690" s="12"/>
      <c r="AO690" s="12"/>
      <c r="AP690" s="12"/>
      <c r="AQ690" s="12"/>
      <c r="AR690" s="12"/>
      <c r="AS690" s="77"/>
      <c r="AT690" s="77"/>
      <c r="AU690" s="77"/>
      <c r="AV690" s="77"/>
      <c r="AW690" s="77"/>
      <c r="AX690" s="77"/>
      <c r="AY690" s="77"/>
      <c r="AZ690" s="77"/>
      <c r="BA690" s="77"/>
      <c r="BB690" s="77"/>
      <c r="BC690" s="77"/>
      <c r="BD690" s="77"/>
      <c r="BE690" s="77"/>
      <c r="BF690" s="77"/>
      <c r="BG690" s="77"/>
      <c r="BH690" s="77"/>
      <c r="BI690" s="77"/>
      <c r="BJ690" s="77"/>
      <c r="BK690" s="77"/>
      <c r="BL690" s="77"/>
      <c r="BM690" s="77"/>
      <c r="BN690" s="77"/>
      <c r="BO690" s="77"/>
    </row>
    <row r="691" spans="1:67" ht="11.2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77"/>
      <c r="V691" s="77"/>
      <c r="W691" s="77"/>
      <c r="X691" s="77"/>
      <c r="Y691" s="77"/>
      <c r="Z691" s="77"/>
      <c r="AA691" s="77"/>
      <c r="AB691" s="77"/>
      <c r="AC691" s="77"/>
      <c r="AD691" s="77"/>
      <c r="AE691" s="77"/>
      <c r="AF691" s="77"/>
      <c r="AG691" s="77"/>
      <c r="AH691" s="12"/>
      <c r="AI691" s="77"/>
      <c r="AJ691" s="77"/>
      <c r="AK691" s="12"/>
      <c r="AL691" s="12"/>
      <c r="AM691" s="12"/>
      <c r="AN691" s="12"/>
      <c r="AO691" s="12"/>
      <c r="AP691" s="12"/>
      <c r="AQ691" s="12"/>
      <c r="AR691" s="12"/>
      <c r="AS691" s="77"/>
      <c r="AT691" s="77"/>
      <c r="AU691" s="77"/>
      <c r="AV691" s="77"/>
      <c r="AW691" s="77"/>
      <c r="AX691" s="77"/>
      <c r="AY691" s="77"/>
      <c r="AZ691" s="77"/>
      <c r="BA691" s="77"/>
      <c r="BB691" s="77"/>
      <c r="BC691" s="77"/>
      <c r="BD691" s="77"/>
      <c r="BE691" s="77"/>
      <c r="BF691" s="77"/>
      <c r="BG691" s="77"/>
      <c r="BH691" s="77"/>
      <c r="BI691" s="77"/>
      <c r="BJ691" s="77"/>
      <c r="BK691" s="77"/>
      <c r="BL691" s="77"/>
      <c r="BM691" s="77"/>
      <c r="BN691" s="77"/>
      <c r="BO691" s="77"/>
    </row>
    <row r="692" spans="1:67" ht="11.2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77"/>
      <c r="V692" s="77"/>
      <c r="W692" s="77"/>
      <c r="X692" s="77"/>
      <c r="Y692" s="77"/>
      <c r="Z692" s="77"/>
      <c r="AA692" s="77"/>
      <c r="AB692" s="77"/>
      <c r="AC692" s="77"/>
      <c r="AD692" s="77"/>
      <c r="AE692" s="77"/>
      <c r="AF692" s="77"/>
      <c r="AG692" s="77"/>
      <c r="AH692" s="12"/>
      <c r="AI692" s="77"/>
      <c r="AJ692" s="77"/>
      <c r="AK692" s="12"/>
      <c r="AL692" s="12"/>
      <c r="AM692" s="12"/>
      <c r="AN692" s="12"/>
      <c r="AO692" s="12"/>
      <c r="AP692" s="12"/>
      <c r="AQ692" s="12"/>
      <c r="AR692" s="12"/>
      <c r="AS692" s="77"/>
      <c r="AT692" s="77"/>
      <c r="AU692" s="77"/>
      <c r="AV692" s="77"/>
      <c r="AW692" s="77"/>
      <c r="AX692" s="77"/>
      <c r="AY692" s="77"/>
      <c r="AZ692" s="77"/>
      <c r="BA692" s="77"/>
      <c r="BB692" s="77"/>
      <c r="BC692" s="77"/>
      <c r="BD692" s="77"/>
      <c r="BE692" s="77"/>
      <c r="BF692" s="77"/>
      <c r="BG692" s="77"/>
      <c r="BH692" s="77"/>
      <c r="BI692" s="77"/>
      <c r="BJ692" s="77"/>
      <c r="BK692" s="77"/>
      <c r="BL692" s="77"/>
      <c r="BM692" s="77"/>
      <c r="BN692" s="77"/>
      <c r="BO692" s="77"/>
    </row>
    <row r="693" spans="1:67" ht="11.2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77"/>
      <c r="V693" s="77"/>
      <c r="W693" s="77"/>
      <c r="X693" s="77"/>
      <c r="Y693" s="77"/>
      <c r="Z693" s="77"/>
      <c r="AA693" s="77"/>
      <c r="AB693" s="77"/>
      <c r="AC693" s="77"/>
      <c r="AD693" s="77"/>
      <c r="AE693" s="77"/>
      <c r="AF693" s="77"/>
      <c r="AG693" s="77"/>
      <c r="AH693" s="12"/>
      <c r="AI693" s="77"/>
      <c r="AJ693" s="77"/>
      <c r="AK693" s="12"/>
      <c r="AL693" s="12"/>
      <c r="AM693" s="12"/>
      <c r="AN693" s="12"/>
      <c r="AO693" s="12"/>
      <c r="AP693" s="12"/>
      <c r="AQ693" s="12"/>
      <c r="AR693" s="12"/>
      <c r="AS693" s="77"/>
      <c r="AT693" s="77"/>
      <c r="AU693" s="77"/>
      <c r="AV693" s="77"/>
      <c r="AW693" s="77"/>
      <c r="AX693" s="77"/>
      <c r="AY693" s="77"/>
      <c r="AZ693" s="77"/>
      <c r="BA693" s="77"/>
      <c r="BB693" s="77"/>
      <c r="BC693" s="77"/>
      <c r="BD693" s="77"/>
      <c r="BE693" s="77"/>
      <c r="BF693" s="77"/>
      <c r="BG693" s="77"/>
      <c r="BH693" s="77"/>
      <c r="BI693" s="77"/>
      <c r="BJ693" s="77"/>
      <c r="BK693" s="77"/>
      <c r="BL693" s="77"/>
      <c r="BM693" s="77"/>
      <c r="BN693" s="77"/>
      <c r="BO693" s="77"/>
    </row>
    <row r="694" spans="1:67" ht="11.2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77"/>
      <c r="V694" s="77"/>
      <c r="W694" s="77"/>
      <c r="X694" s="77"/>
      <c r="Y694" s="77"/>
      <c r="Z694" s="77"/>
      <c r="AA694" s="77"/>
      <c r="AB694" s="77"/>
      <c r="AC694" s="77"/>
      <c r="AD694" s="77"/>
      <c r="AE694" s="77"/>
      <c r="AF694" s="77"/>
      <c r="AG694" s="77"/>
      <c r="AH694" s="12"/>
      <c r="AI694" s="77"/>
      <c r="AJ694" s="77"/>
      <c r="AK694" s="12"/>
      <c r="AL694" s="12"/>
      <c r="AM694" s="12"/>
      <c r="AN694" s="12"/>
      <c r="AO694" s="12"/>
      <c r="AP694" s="12"/>
      <c r="AQ694" s="12"/>
      <c r="AR694" s="12"/>
      <c r="AS694" s="77"/>
      <c r="AT694" s="77"/>
      <c r="AU694" s="77"/>
      <c r="AV694" s="77"/>
      <c r="AW694" s="77"/>
      <c r="AX694" s="77"/>
      <c r="AY694" s="77"/>
      <c r="AZ694" s="77"/>
      <c r="BA694" s="77"/>
      <c r="BB694" s="77"/>
      <c r="BC694" s="77"/>
      <c r="BD694" s="77"/>
      <c r="BE694" s="77"/>
      <c r="BF694" s="77"/>
      <c r="BG694" s="77"/>
      <c r="BH694" s="77"/>
      <c r="BI694" s="77"/>
      <c r="BJ694" s="77"/>
      <c r="BK694" s="77"/>
      <c r="BL694" s="77"/>
      <c r="BM694" s="77"/>
      <c r="BN694" s="77"/>
      <c r="BO694" s="77"/>
    </row>
    <row r="695" spans="1:67" ht="11.2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77"/>
      <c r="V695" s="77"/>
      <c r="W695" s="77"/>
      <c r="X695" s="77"/>
      <c r="Y695" s="77"/>
      <c r="Z695" s="77"/>
      <c r="AA695" s="77"/>
      <c r="AB695" s="77"/>
      <c r="AC695" s="77"/>
      <c r="AD695" s="77"/>
      <c r="AE695" s="77"/>
      <c r="AF695" s="77"/>
      <c r="AG695" s="77"/>
      <c r="AH695" s="12"/>
      <c r="AI695" s="77"/>
      <c r="AJ695" s="77"/>
      <c r="AK695" s="12"/>
      <c r="AL695" s="12"/>
      <c r="AM695" s="12"/>
      <c r="AN695" s="12"/>
      <c r="AO695" s="12"/>
      <c r="AP695" s="12"/>
      <c r="AQ695" s="12"/>
      <c r="AR695" s="12"/>
      <c r="AS695" s="77"/>
      <c r="AT695" s="77"/>
      <c r="AU695" s="77"/>
      <c r="AV695" s="77"/>
      <c r="AW695" s="77"/>
      <c r="AX695" s="77"/>
      <c r="AY695" s="77"/>
      <c r="AZ695" s="77"/>
      <c r="BA695" s="77"/>
      <c r="BB695" s="77"/>
      <c r="BC695" s="77"/>
      <c r="BD695" s="77"/>
      <c r="BE695" s="77"/>
      <c r="BF695" s="77"/>
      <c r="BG695" s="77"/>
      <c r="BH695" s="77"/>
      <c r="BI695" s="77"/>
      <c r="BJ695" s="77"/>
      <c r="BK695" s="77"/>
      <c r="BL695" s="77"/>
      <c r="BM695" s="77"/>
      <c r="BN695" s="77"/>
      <c r="BO695" s="77"/>
    </row>
    <row r="696" spans="1:67" ht="11.2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77"/>
      <c r="V696" s="77"/>
      <c r="W696" s="77"/>
      <c r="X696" s="77"/>
      <c r="Y696" s="77"/>
      <c r="Z696" s="77"/>
      <c r="AA696" s="77"/>
      <c r="AB696" s="77"/>
      <c r="AC696" s="77"/>
      <c r="AD696" s="77"/>
      <c r="AE696" s="77"/>
      <c r="AF696" s="77"/>
      <c r="AG696" s="77"/>
      <c r="AH696" s="12"/>
      <c r="AI696" s="77"/>
      <c r="AJ696" s="77"/>
      <c r="AK696" s="12"/>
      <c r="AL696" s="12"/>
      <c r="AM696" s="12"/>
      <c r="AN696" s="12"/>
      <c r="AO696" s="12"/>
      <c r="AP696" s="12"/>
      <c r="AQ696" s="12"/>
      <c r="AR696" s="12"/>
      <c r="AS696" s="77"/>
      <c r="AT696" s="77"/>
      <c r="AU696" s="77"/>
      <c r="AV696" s="77"/>
      <c r="AW696" s="77"/>
      <c r="AX696" s="77"/>
      <c r="AY696" s="77"/>
      <c r="AZ696" s="77"/>
      <c r="BA696" s="77"/>
      <c r="BB696" s="77"/>
      <c r="BC696" s="77"/>
      <c r="BD696" s="77"/>
      <c r="BE696" s="77"/>
      <c r="BF696" s="77"/>
      <c r="BG696" s="77"/>
      <c r="BH696" s="77"/>
      <c r="BI696" s="77"/>
      <c r="BJ696" s="77"/>
      <c r="BK696" s="77"/>
      <c r="BL696" s="77"/>
      <c r="BM696" s="77"/>
      <c r="BN696" s="77"/>
      <c r="BO696" s="77"/>
    </row>
    <row r="697" spans="1:67" ht="11.2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77"/>
      <c r="V697" s="77"/>
      <c r="W697" s="77"/>
      <c r="X697" s="77"/>
      <c r="Y697" s="77"/>
      <c r="Z697" s="77"/>
      <c r="AA697" s="77"/>
      <c r="AB697" s="77"/>
      <c r="AC697" s="77"/>
      <c r="AD697" s="77"/>
      <c r="AE697" s="77"/>
      <c r="AF697" s="77"/>
      <c r="AG697" s="77"/>
      <c r="AH697" s="12"/>
      <c r="AI697" s="77"/>
      <c r="AJ697" s="77"/>
      <c r="AK697" s="12"/>
      <c r="AL697" s="12"/>
      <c r="AM697" s="12"/>
      <c r="AN697" s="12"/>
      <c r="AO697" s="12"/>
      <c r="AP697" s="12"/>
      <c r="AQ697" s="12"/>
      <c r="AR697" s="12"/>
      <c r="AS697" s="77"/>
      <c r="AT697" s="77"/>
      <c r="AU697" s="77"/>
      <c r="AV697" s="77"/>
      <c r="AW697" s="77"/>
      <c r="AX697" s="77"/>
      <c r="AY697" s="77"/>
      <c r="AZ697" s="77"/>
      <c r="BA697" s="77"/>
      <c r="BB697" s="77"/>
      <c r="BC697" s="77"/>
      <c r="BD697" s="77"/>
      <c r="BE697" s="77"/>
      <c r="BF697" s="77"/>
      <c r="BG697" s="77"/>
      <c r="BH697" s="77"/>
      <c r="BI697" s="77"/>
      <c r="BJ697" s="77"/>
      <c r="BK697" s="77"/>
      <c r="BL697" s="77"/>
      <c r="BM697" s="77"/>
      <c r="BN697" s="77"/>
      <c r="BO697" s="77"/>
    </row>
    <row r="698" spans="1:67" ht="11.2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77"/>
      <c r="V698" s="77"/>
      <c r="W698" s="77"/>
      <c r="X698" s="77"/>
      <c r="Y698" s="77"/>
      <c r="Z698" s="77"/>
      <c r="AA698" s="77"/>
      <c r="AB698" s="77"/>
      <c r="AC698" s="77"/>
      <c r="AD698" s="77"/>
      <c r="AE698" s="77"/>
      <c r="AF698" s="77"/>
      <c r="AG698" s="77"/>
      <c r="AH698" s="12"/>
      <c r="AI698" s="77"/>
      <c r="AJ698" s="77"/>
      <c r="AK698" s="12"/>
      <c r="AL698" s="12"/>
      <c r="AM698" s="12"/>
      <c r="AN698" s="12"/>
      <c r="AO698" s="12"/>
      <c r="AP698" s="12"/>
      <c r="AQ698" s="12"/>
      <c r="AR698" s="12"/>
      <c r="AS698" s="77"/>
      <c r="AT698" s="77"/>
      <c r="AU698" s="77"/>
      <c r="AV698" s="77"/>
      <c r="AW698" s="77"/>
      <c r="AX698" s="77"/>
      <c r="AY698" s="77"/>
      <c r="AZ698" s="77"/>
      <c r="BA698" s="77"/>
      <c r="BB698" s="77"/>
      <c r="BC698" s="77"/>
      <c r="BD698" s="77"/>
      <c r="BE698" s="77"/>
      <c r="BF698" s="77"/>
      <c r="BG698" s="77"/>
      <c r="BH698" s="77"/>
      <c r="BI698" s="77"/>
      <c r="BJ698" s="77"/>
      <c r="BK698" s="77"/>
      <c r="BL698" s="77"/>
      <c r="BM698" s="77"/>
      <c r="BN698" s="77"/>
      <c r="BO698" s="77"/>
    </row>
    <row r="699" spans="1:67" ht="11.2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77"/>
      <c r="V699" s="77"/>
      <c r="W699" s="77"/>
      <c r="X699" s="77"/>
      <c r="Y699" s="77"/>
      <c r="Z699" s="77"/>
      <c r="AA699" s="77"/>
      <c r="AB699" s="77"/>
      <c r="AC699" s="77"/>
      <c r="AD699" s="77"/>
      <c r="AE699" s="77"/>
      <c r="AF699" s="77"/>
      <c r="AG699" s="77"/>
      <c r="AH699" s="12"/>
      <c r="AI699" s="77"/>
      <c r="AJ699" s="77"/>
      <c r="AK699" s="12"/>
      <c r="AL699" s="12"/>
      <c r="AM699" s="12"/>
      <c r="AN699" s="12"/>
      <c r="AO699" s="12"/>
      <c r="AP699" s="12"/>
      <c r="AQ699" s="12"/>
      <c r="AR699" s="12"/>
      <c r="AS699" s="77"/>
      <c r="AT699" s="77"/>
      <c r="AU699" s="77"/>
      <c r="AV699" s="77"/>
      <c r="AW699" s="77"/>
      <c r="AX699" s="77"/>
      <c r="AY699" s="77"/>
      <c r="AZ699" s="77"/>
      <c r="BA699" s="77"/>
      <c r="BB699" s="77"/>
      <c r="BC699" s="77"/>
      <c r="BD699" s="77"/>
      <c r="BE699" s="77"/>
      <c r="BF699" s="77"/>
      <c r="BG699" s="77"/>
      <c r="BH699" s="77"/>
      <c r="BI699" s="77"/>
      <c r="BJ699" s="77"/>
      <c r="BK699" s="77"/>
      <c r="BL699" s="77"/>
      <c r="BM699" s="77"/>
      <c r="BN699" s="77"/>
      <c r="BO699" s="77"/>
    </row>
    <row r="700" spans="1:67" ht="11.2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77"/>
      <c r="V700" s="77"/>
      <c r="W700" s="77"/>
      <c r="X700" s="77"/>
      <c r="Y700" s="77"/>
      <c r="Z700" s="77"/>
      <c r="AA700" s="77"/>
      <c r="AB700" s="77"/>
      <c r="AC700" s="77"/>
      <c r="AD700" s="77"/>
      <c r="AE700" s="77"/>
      <c r="AF700" s="77"/>
      <c r="AG700" s="77"/>
      <c r="AH700" s="12"/>
      <c r="AI700" s="77"/>
      <c r="AJ700" s="77"/>
      <c r="AK700" s="12"/>
      <c r="AL700" s="12"/>
      <c r="AM700" s="12"/>
      <c r="AN700" s="12"/>
      <c r="AO700" s="12"/>
      <c r="AP700" s="12"/>
      <c r="AQ700" s="12"/>
      <c r="AR700" s="12"/>
      <c r="AS700" s="77"/>
      <c r="AT700" s="77"/>
      <c r="AU700" s="77"/>
      <c r="AV700" s="77"/>
      <c r="AW700" s="77"/>
      <c r="AX700" s="77"/>
      <c r="AY700" s="77"/>
      <c r="AZ700" s="77"/>
      <c r="BA700" s="77"/>
      <c r="BB700" s="77"/>
      <c r="BC700" s="77"/>
      <c r="BD700" s="77"/>
      <c r="BE700" s="77"/>
      <c r="BF700" s="77"/>
      <c r="BG700" s="77"/>
      <c r="BH700" s="77"/>
      <c r="BI700" s="77"/>
      <c r="BJ700" s="77"/>
      <c r="BK700" s="77"/>
      <c r="BL700" s="77"/>
      <c r="BM700" s="77"/>
      <c r="BN700" s="77"/>
      <c r="BO700" s="77"/>
    </row>
    <row r="701" spans="1:67" ht="11.2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77"/>
      <c r="V701" s="77"/>
      <c r="W701" s="77"/>
      <c r="X701" s="77"/>
      <c r="Y701" s="77"/>
      <c r="Z701" s="77"/>
      <c r="AA701" s="77"/>
      <c r="AB701" s="77"/>
      <c r="AC701" s="77"/>
      <c r="AD701" s="77"/>
      <c r="AE701" s="77"/>
      <c r="AF701" s="77"/>
      <c r="AG701" s="77"/>
      <c r="AH701" s="12"/>
      <c r="AI701" s="77"/>
      <c r="AJ701" s="77"/>
      <c r="AK701" s="12"/>
      <c r="AL701" s="12"/>
      <c r="AM701" s="12"/>
      <c r="AN701" s="12"/>
      <c r="AO701" s="12"/>
      <c r="AP701" s="12"/>
      <c r="AQ701" s="12"/>
      <c r="AR701" s="12"/>
      <c r="AS701" s="77"/>
      <c r="AT701" s="77"/>
      <c r="AU701" s="77"/>
      <c r="AV701" s="77"/>
      <c r="AW701" s="77"/>
      <c r="AX701" s="77"/>
      <c r="AY701" s="77"/>
      <c r="AZ701" s="77"/>
      <c r="BA701" s="77"/>
      <c r="BB701" s="77"/>
      <c r="BC701" s="77"/>
      <c r="BD701" s="77"/>
      <c r="BE701" s="77"/>
      <c r="BF701" s="77"/>
      <c r="BG701" s="77"/>
      <c r="BH701" s="77"/>
      <c r="BI701" s="77"/>
      <c r="BJ701" s="77"/>
      <c r="BK701" s="77"/>
      <c r="BL701" s="77"/>
      <c r="BM701" s="77"/>
      <c r="BN701" s="77"/>
      <c r="BO701" s="77"/>
    </row>
    <row r="702" spans="1:67" ht="11.2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77"/>
      <c r="V702" s="77"/>
      <c r="W702" s="77"/>
      <c r="X702" s="77"/>
      <c r="Y702" s="77"/>
      <c r="Z702" s="77"/>
      <c r="AA702" s="77"/>
      <c r="AB702" s="77"/>
      <c r="AC702" s="77"/>
      <c r="AD702" s="77"/>
      <c r="AE702" s="77"/>
      <c r="AF702" s="77"/>
      <c r="AG702" s="77"/>
      <c r="AH702" s="12"/>
      <c r="AI702" s="77"/>
      <c r="AJ702" s="77"/>
      <c r="AK702" s="12"/>
      <c r="AL702" s="12"/>
      <c r="AM702" s="12"/>
      <c r="AN702" s="12"/>
      <c r="AO702" s="12"/>
      <c r="AP702" s="12"/>
      <c r="AQ702" s="12"/>
      <c r="AR702" s="12"/>
      <c r="AS702" s="77"/>
      <c r="AT702" s="77"/>
      <c r="AU702" s="77"/>
      <c r="AV702" s="77"/>
      <c r="AW702" s="77"/>
      <c r="AX702" s="77"/>
      <c r="AY702" s="77"/>
      <c r="AZ702" s="77"/>
      <c r="BA702" s="77"/>
      <c r="BB702" s="77"/>
      <c r="BC702" s="77"/>
      <c r="BD702" s="77"/>
      <c r="BE702" s="77"/>
      <c r="BF702" s="77"/>
      <c r="BG702" s="77"/>
      <c r="BH702" s="77"/>
      <c r="BI702" s="77"/>
      <c r="BJ702" s="77"/>
      <c r="BK702" s="77"/>
      <c r="BL702" s="77"/>
      <c r="BM702" s="77"/>
      <c r="BN702" s="77"/>
      <c r="BO702" s="77"/>
    </row>
    <row r="703" spans="1:67" ht="11.2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77"/>
      <c r="V703" s="77"/>
      <c r="W703" s="77"/>
      <c r="X703" s="77"/>
      <c r="Y703" s="77"/>
      <c r="Z703" s="77"/>
      <c r="AA703" s="77"/>
      <c r="AB703" s="77"/>
      <c r="AC703" s="77"/>
      <c r="AD703" s="77"/>
      <c r="AE703" s="77"/>
      <c r="AF703" s="77"/>
      <c r="AG703" s="77"/>
      <c r="AH703" s="12"/>
      <c r="AI703" s="77"/>
      <c r="AJ703" s="77"/>
      <c r="AK703" s="12"/>
      <c r="AL703" s="12"/>
      <c r="AM703" s="12"/>
      <c r="AN703" s="12"/>
      <c r="AO703" s="12"/>
      <c r="AP703" s="12"/>
      <c r="AQ703" s="12"/>
      <c r="AR703" s="12"/>
      <c r="AS703" s="77"/>
      <c r="AT703" s="77"/>
      <c r="AU703" s="77"/>
      <c r="AV703" s="77"/>
      <c r="AW703" s="77"/>
      <c r="AX703" s="77"/>
      <c r="AY703" s="77"/>
      <c r="AZ703" s="77"/>
      <c r="BA703" s="77"/>
      <c r="BB703" s="77"/>
      <c r="BC703" s="77"/>
      <c r="BD703" s="77"/>
      <c r="BE703" s="77"/>
      <c r="BF703" s="77"/>
      <c r="BG703" s="77"/>
      <c r="BH703" s="77"/>
      <c r="BI703" s="77"/>
      <c r="BJ703" s="77"/>
      <c r="BK703" s="77"/>
      <c r="BL703" s="77"/>
      <c r="BM703" s="77"/>
      <c r="BN703" s="77"/>
      <c r="BO703" s="77"/>
    </row>
    <row r="704" spans="1:67" ht="11.2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77"/>
      <c r="V704" s="77"/>
      <c r="W704" s="77"/>
      <c r="X704" s="77"/>
      <c r="Y704" s="77"/>
      <c r="Z704" s="77"/>
      <c r="AA704" s="77"/>
      <c r="AB704" s="77"/>
      <c r="AC704" s="77"/>
      <c r="AD704" s="77"/>
      <c r="AE704" s="77"/>
      <c r="AF704" s="77"/>
      <c r="AG704" s="77"/>
      <c r="AH704" s="12"/>
      <c r="AI704" s="77"/>
      <c r="AJ704" s="77"/>
      <c r="AK704" s="12"/>
      <c r="AL704" s="12"/>
      <c r="AM704" s="12"/>
      <c r="AN704" s="12"/>
      <c r="AO704" s="12"/>
      <c r="AP704" s="12"/>
      <c r="AQ704" s="12"/>
      <c r="AR704" s="12"/>
      <c r="AS704" s="77"/>
      <c r="AT704" s="77"/>
      <c r="AU704" s="77"/>
      <c r="AV704" s="77"/>
      <c r="AW704" s="77"/>
      <c r="AX704" s="77"/>
      <c r="AY704" s="77"/>
      <c r="AZ704" s="77"/>
      <c r="BA704" s="77"/>
      <c r="BB704" s="77"/>
      <c r="BC704" s="77"/>
      <c r="BD704" s="77"/>
      <c r="BE704" s="77"/>
      <c r="BF704" s="77"/>
      <c r="BG704" s="77"/>
      <c r="BH704" s="77"/>
      <c r="BI704" s="77"/>
      <c r="BJ704" s="77"/>
      <c r="BK704" s="77"/>
      <c r="BL704" s="77"/>
      <c r="BM704" s="77"/>
      <c r="BN704" s="77"/>
      <c r="BO704" s="77"/>
    </row>
    <row r="705" spans="1:67" ht="11.2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77"/>
      <c r="V705" s="77"/>
      <c r="W705" s="77"/>
      <c r="X705" s="77"/>
      <c r="Y705" s="77"/>
      <c r="Z705" s="77"/>
      <c r="AA705" s="77"/>
      <c r="AB705" s="77"/>
      <c r="AC705" s="77"/>
      <c r="AD705" s="77"/>
      <c r="AE705" s="77"/>
      <c r="AF705" s="77"/>
      <c r="AG705" s="77"/>
      <c r="AH705" s="12"/>
      <c r="AI705" s="77"/>
      <c r="AJ705" s="77"/>
      <c r="AK705" s="12"/>
      <c r="AL705" s="12"/>
      <c r="AM705" s="12"/>
      <c r="AN705" s="12"/>
      <c r="AO705" s="12"/>
      <c r="AP705" s="12"/>
      <c r="AQ705" s="12"/>
      <c r="AR705" s="12"/>
      <c r="AS705" s="77"/>
      <c r="AT705" s="77"/>
      <c r="AU705" s="77"/>
      <c r="AV705" s="77"/>
      <c r="AW705" s="77"/>
      <c r="AX705" s="77"/>
      <c r="AY705" s="77"/>
      <c r="AZ705" s="77"/>
      <c r="BA705" s="77"/>
      <c r="BB705" s="77"/>
      <c r="BC705" s="77"/>
      <c r="BD705" s="77"/>
      <c r="BE705" s="77"/>
      <c r="BF705" s="77"/>
      <c r="BG705" s="77"/>
      <c r="BH705" s="77"/>
      <c r="BI705" s="77"/>
      <c r="BJ705" s="77"/>
      <c r="BK705" s="77"/>
      <c r="BL705" s="77"/>
      <c r="BM705" s="77"/>
      <c r="BN705" s="77"/>
      <c r="BO705" s="77"/>
    </row>
    <row r="706" spans="1:67" ht="11.2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77"/>
      <c r="V706" s="77"/>
      <c r="W706" s="77"/>
      <c r="X706" s="77"/>
      <c r="Y706" s="77"/>
      <c r="Z706" s="77"/>
      <c r="AA706" s="77"/>
      <c r="AB706" s="77"/>
      <c r="AC706" s="77"/>
      <c r="AD706" s="77"/>
      <c r="AE706" s="77"/>
      <c r="AF706" s="77"/>
      <c r="AG706" s="77"/>
      <c r="AH706" s="12"/>
      <c r="AI706" s="77"/>
      <c r="AJ706" s="77"/>
      <c r="AK706" s="12"/>
      <c r="AL706" s="12"/>
      <c r="AM706" s="12"/>
      <c r="AN706" s="12"/>
      <c r="AO706" s="12"/>
      <c r="AP706" s="12"/>
      <c r="AQ706" s="12"/>
      <c r="AR706" s="12"/>
      <c r="AS706" s="77"/>
      <c r="AT706" s="77"/>
      <c r="AU706" s="77"/>
      <c r="AV706" s="77"/>
      <c r="AW706" s="77"/>
      <c r="AX706" s="77"/>
      <c r="AY706" s="77"/>
      <c r="AZ706" s="77"/>
      <c r="BA706" s="77"/>
      <c r="BB706" s="77"/>
      <c r="BC706" s="77"/>
      <c r="BD706" s="77"/>
      <c r="BE706" s="77"/>
      <c r="BF706" s="77"/>
      <c r="BG706" s="77"/>
      <c r="BH706" s="77"/>
      <c r="BI706" s="77"/>
      <c r="BJ706" s="77"/>
      <c r="BK706" s="77"/>
      <c r="BL706" s="77"/>
      <c r="BM706" s="77"/>
      <c r="BN706" s="77"/>
      <c r="BO706" s="77"/>
    </row>
    <row r="707" spans="1:67" ht="11.2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77"/>
      <c r="V707" s="77"/>
      <c r="W707" s="77"/>
      <c r="X707" s="77"/>
      <c r="Y707" s="77"/>
      <c r="Z707" s="77"/>
      <c r="AA707" s="77"/>
      <c r="AB707" s="77"/>
      <c r="AC707" s="77"/>
      <c r="AD707" s="77"/>
      <c r="AE707" s="77"/>
      <c r="AF707" s="77"/>
      <c r="AG707" s="77"/>
      <c r="AH707" s="12"/>
      <c r="AI707" s="77"/>
      <c r="AJ707" s="77"/>
      <c r="AK707" s="12"/>
      <c r="AL707" s="12"/>
      <c r="AM707" s="12"/>
      <c r="AN707" s="12"/>
      <c r="AO707" s="12"/>
      <c r="AP707" s="12"/>
      <c r="AQ707" s="12"/>
      <c r="AR707" s="12"/>
      <c r="AS707" s="77"/>
      <c r="AT707" s="77"/>
      <c r="AU707" s="77"/>
      <c r="AV707" s="77"/>
      <c r="AW707" s="77"/>
      <c r="AX707" s="77"/>
      <c r="AY707" s="77"/>
      <c r="AZ707" s="77"/>
      <c r="BA707" s="77"/>
      <c r="BB707" s="77"/>
      <c r="BC707" s="77"/>
      <c r="BD707" s="77"/>
      <c r="BE707" s="77"/>
      <c r="BF707" s="77"/>
      <c r="BG707" s="77"/>
      <c r="BH707" s="77"/>
      <c r="BI707" s="77"/>
      <c r="BJ707" s="77"/>
      <c r="BK707" s="77"/>
      <c r="BL707" s="77"/>
      <c r="BM707" s="77"/>
      <c r="BN707" s="77"/>
      <c r="BO707" s="77"/>
    </row>
    <row r="708" spans="1:67" ht="11.2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77"/>
      <c r="V708" s="77"/>
      <c r="W708" s="77"/>
      <c r="X708" s="77"/>
      <c r="Y708" s="77"/>
      <c r="Z708" s="77"/>
      <c r="AA708" s="77"/>
      <c r="AB708" s="77"/>
      <c r="AC708" s="77"/>
      <c r="AD708" s="77"/>
      <c r="AE708" s="77"/>
      <c r="AF708" s="77"/>
      <c r="AG708" s="77"/>
      <c r="AH708" s="12"/>
      <c r="AI708" s="77"/>
      <c r="AJ708" s="77"/>
      <c r="AK708" s="12"/>
      <c r="AL708" s="12"/>
      <c r="AM708" s="12"/>
      <c r="AN708" s="12"/>
      <c r="AO708" s="12"/>
      <c r="AP708" s="12"/>
      <c r="AQ708" s="12"/>
      <c r="AR708" s="12"/>
      <c r="AS708" s="77"/>
      <c r="AT708" s="77"/>
      <c r="AU708" s="77"/>
      <c r="AV708" s="77"/>
      <c r="AW708" s="77"/>
      <c r="AX708" s="77"/>
      <c r="AY708" s="77"/>
      <c r="AZ708" s="77"/>
      <c r="BA708" s="77"/>
      <c r="BB708" s="77"/>
      <c r="BC708" s="77"/>
      <c r="BD708" s="77"/>
      <c r="BE708" s="77"/>
      <c r="BF708" s="77"/>
      <c r="BG708" s="77"/>
      <c r="BH708" s="77"/>
      <c r="BI708" s="77"/>
      <c r="BJ708" s="77"/>
      <c r="BK708" s="77"/>
      <c r="BL708" s="77"/>
      <c r="BM708" s="77"/>
      <c r="BN708" s="77"/>
      <c r="BO708" s="77"/>
    </row>
    <row r="709" spans="1:67" ht="11.2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77"/>
      <c r="V709" s="77"/>
      <c r="W709" s="77"/>
      <c r="X709" s="77"/>
      <c r="Y709" s="77"/>
      <c r="Z709" s="77"/>
      <c r="AA709" s="77"/>
      <c r="AB709" s="77"/>
      <c r="AC709" s="77"/>
      <c r="AD709" s="77"/>
      <c r="AE709" s="77"/>
      <c r="AF709" s="77"/>
      <c r="AG709" s="77"/>
      <c r="AH709" s="12"/>
      <c r="AI709" s="77"/>
      <c r="AJ709" s="77"/>
      <c r="AK709" s="12"/>
      <c r="AL709" s="12"/>
      <c r="AM709" s="12"/>
      <c r="AN709" s="12"/>
      <c r="AO709" s="12"/>
      <c r="AP709" s="12"/>
      <c r="AQ709" s="12"/>
      <c r="AR709" s="12"/>
      <c r="AS709" s="77"/>
      <c r="AT709" s="77"/>
      <c r="AU709" s="77"/>
      <c r="AV709" s="77"/>
      <c r="AW709" s="77"/>
      <c r="AX709" s="77"/>
      <c r="AY709" s="77"/>
      <c r="AZ709" s="77"/>
      <c r="BA709" s="77"/>
      <c r="BB709" s="77"/>
      <c r="BC709" s="77"/>
      <c r="BD709" s="77"/>
      <c r="BE709" s="77"/>
      <c r="BF709" s="77"/>
      <c r="BG709" s="77"/>
      <c r="BH709" s="77"/>
      <c r="BI709" s="77"/>
      <c r="BJ709" s="77"/>
      <c r="BK709" s="77"/>
      <c r="BL709" s="77"/>
      <c r="BM709" s="77"/>
      <c r="BN709" s="77"/>
      <c r="BO709" s="77"/>
    </row>
    <row r="710" spans="1:67" ht="11.2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77"/>
      <c r="V710" s="77"/>
      <c r="W710" s="77"/>
      <c r="X710" s="77"/>
      <c r="Y710" s="77"/>
      <c r="Z710" s="77"/>
      <c r="AA710" s="77"/>
      <c r="AB710" s="77"/>
      <c r="AC710" s="77"/>
      <c r="AD710" s="77"/>
      <c r="AE710" s="77"/>
      <c r="AF710" s="77"/>
      <c r="AG710" s="77"/>
      <c r="AH710" s="12"/>
      <c r="AI710" s="77"/>
      <c r="AJ710" s="77"/>
      <c r="AK710" s="12"/>
      <c r="AL710" s="12"/>
      <c r="AM710" s="12"/>
      <c r="AN710" s="12"/>
      <c r="AO710" s="12"/>
      <c r="AP710" s="12"/>
      <c r="AQ710" s="12"/>
      <c r="AR710" s="12"/>
      <c r="AS710" s="77"/>
      <c r="AT710" s="77"/>
      <c r="AU710" s="77"/>
      <c r="AV710" s="77"/>
      <c r="AW710" s="77"/>
      <c r="AX710" s="77"/>
      <c r="AY710" s="77"/>
      <c r="AZ710" s="77"/>
      <c r="BA710" s="77"/>
      <c r="BB710" s="77"/>
      <c r="BC710" s="77"/>
      <c r="BD710" s="77"/>
      <c r="BE710" s="77"/>
      <c r="BF710" s="77"/>
      <c r="BG710" s="77"/>
      <c r="BH710" s="77"/>
      <c r="BI710" s="77"/>
      <c r="BJ710" s="77"/>
      <c r="BK710" s="77"/>
      <c r="BL710" s="77"/>
      <c r="BM710" s="77"/>
      <c r="BN710" s="77"/>
      <c r="BO710" s="77"/>
    </row>
    <row r="711" spans="1:67" ht="11.2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77"/>
      <c r="V711" s="77"/>
      <c r="W711" s="77"/>
      <c r="X711" s="77"/>
      <c r="Y711" s="77"/>
      <c r="Z711" s="77"/>
      <c r="AA711" s="77"/>
      <c r="AB711" s="77"/>
      <c r="AC711" s="77"/>
      <c r="AD711" s="77"/>
      <c r="AE711" s="77"/>
      <c r="AF711" s="77"/>
      <c r="AG711" s="77"/>
      <c r="AH711" s="12"/>
      <c r="AI711" s="77"/>
      <c r="AJ711" s="77"/>
      <c r="AK711" s="12"/>
      <c r="AL711" s="12"/>
      <c r="AM711" s="12"/>
      <c r="AN711" s="12"/>
      <c r="AO711" s="12"/>
      <c r="AP711" s="12"/>
      <c r="AQ711" s="12"/>
      <c r="AR711" s="12"/>
      <c r="AS711" s="77"/>
      <c r="AT711" s="77"/>
      <c r="AU711" s="77"/>
      <c r="AV711" s="77"/>
      <c r="AW711" s="77"/>
      <c r="AX711" s="77"/>
      <c r="AY711" s="77"/>
      <c r="AZ711" s="77"/>
      <c r="BA711" s="77"/>
      <c r="BB711" s="77"/>
      <c r="BC711" s="77"/>
      <c r="BD711" s="77"/>
      <c r="BE711" s="77"/>
      <c r="BF711" s="77"/>
      <c r="BG711" s="77"/>
      <c r="BH711" s="77"/>
      <c r="BI711" s="77"/>
      <c r="BJ711" s="77"/>
      <c r="BK711" s="77"/>
      <c r="BL711" s="77"/>
      <c r="BM711" s="77"/>
      <c r="BN711" s="77"/>
      <c r="BO711" s="77"/>
    </row>
    <row r="712" spans="1:67" ht="11.2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77"/>
      <c r="V712" s="77"/>
      <c r="W712" s="77"/>
      <c r="X712" s="77"/>
      <c r="Y712" s="77"/>
      <c r="Z712" s="77"/>
      <c r="AA712" s="77"/>
      <c r="AB712" s="77"/>
      <c r="AC712" s="77"/>
      <c r="AD712" s="77"/>
      <c r="AE712" s="77"/>
      <c r="AF712" s="77"/>
      <c r="AG712" s="77"/>
      <c r="AH712" s="12"/>
      <c r="AI712" s="77"/>
      <c r="AJ712" s="77"/>
      <c r="AK712" s="12"/>
      <c r="AL712" s="12"/>
      <c r="AM712" s="12"/>
      <c r="AN712" s="12"/>
      <c r="AO712" s="12"/>
      <c r="AP712" s="12"/>
      <c r="AQ712" s="12"/>
      <c r="AR712" s="12"/>
      <c r="AS712" s="77"/>
      <c r="AT712" s="77"/>
      <c r="AU712" s="77"/>
      <c r="AV712" s="77"/>
      <c r="AW712" s="77"/>
      <c r="AX712" s="77"/>
      <c r="AY712" s="77"/>
      <c r="AZ712" s="77"/>
      <c r="BA712" s="77"/>
      <c r="BB712" s="77"/>
      <c r="BC712" s="77"/>
      <c r="BD712" s="77"/>
      <c r="BE712" s="77"/>
      <c r="BF712" s="77"/>
      <c r="BG712" s="77"/>
      <c r="BH712" s="77"/>
      <c r="BI712" s="77"/>
      <c r="BJ712" s="77"/>
      <c r="BK712" s="77"/>
      <c r="BL712" s="77"/>
      <c r="BM712" s="77"/>
      <c r="BN712" s="77"/>
      <c r="BO712" s="77"/>
    </row>
    <row r="713" spans="1:67" ht="11.2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77"/>
      <c r="V713" s="77"/>
      <c r="W713" s="77"/>
      <c r="X713" s="77"/>
      <c r="Y713" s="77"/>
      <c r="Z713" s="77"/>
      <c r="AA713" s="77"/>
      <c r="AB713" s="77"/>
      <c r="AC713" s="77"/>
      <c r="AD713" s="77"/>
      <c r="AE713" s="77"/>
      <c r="AF713" s="77"/>
      <c r="AG713" s="77"/>
      <c r="AH713" s="12"/>
      <c r="AI713" s="77"/>
      <c r="AJ713" s="77"/>
      <c r="AK713" s="12"/>
      <c r="AL713" s="12"/>
      <c r="AM713" s="12"/>
      <c r="AN713" s="12"/>
      <c r="AO713" s="12"/>
      <c r="AP713" s="12"/>
      <c r="AQ713" s="12"/>
      <c r="AR713" s="12"/>
      <c r="AS713" s="77"/>
      <c r="AT713" s="77"/>
      <c r="AU713" s="77"/>
      <c r="AV713" s="77"/>
      <c r="AW713" s="77"/>
      <c r="AX713" s="77"/>
      <c r="AY713" s="77"/>
      <c r="AZ713" s="77"/>
      <c r="BA713" s="77"/>
      <c r="BB713" s="77"/>
      <c r="BC713" s="77"/>
      <c r="BD713" s="77"/>
      <c r="BE713" s="77"/>
      <c r="BF713" s="77"/>
      <c r="BG713" s="77"/>
      <c r="BH713" s="77"/>
      <c r="BI713" s="77"/>
      <c r="BJ713" s="77"/>
      <c r="BK713" s="77"/>
      <c r="BL713" s="77"/>
      <c r="BM713" s="77"/>
      <c r="BN713" s="77"/>
      <c r="BO713" s="77"/>
    </row>
    <row r="714" spans="1:67" ht="11.2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77"/>
      <c r="V714" s="77"/>
      <c r="W714" s="77"/>
      <c r="X714" s="77"/>
      <c r="Y714" s="77"/>
      <c r="Z714" s="77"/>
      <c r="AA714" s="77"/>
      <c r="AB714" s="77"/>
      <c r="AC714" s="77"/>
      <c r="AD714" s="77"/>
      <c r="AE714" s="77"/>
      <c r="AF714" s="77"/>
      <c r="AG714" s="77"/>
      <c r="AH714" s="12"/>
      <c r="AI714" s="77"/>
      <c r="AJ714" s="77"/>
      <c r="AK714" s="12"/>
      <c r="AL714" s="12"/>
      <c r="AM714" s="12"/>
      <c r="AN714" s="12"/>
      <c r="AO714" s="12"/>
      <c r="AP714" s="12"/>
      <c r="AQ714" s="12"/>
      <c r="AR714" s="12"/>
      <c r="AS714" s="77"/>
      <c r="AT714" s="77"/>
      <c r="AU714" s="77"/>
      <c r="AV714" s="77"/>
      <c r="AW714" s="77"/>
      <c r="AX714" s="77"/>
      <c r="AY714" s="77"/>
      <c r="AZ714" s="77"/>
      <c r="BA714" s="77"/>
      <c r="BB714" s="77"/>
      <c r="BC714" s="77"/>
      <c r="BD714" s="77"/>
      <c r="BE714" s="77"/>
      <c r="BF714" s="77"/>
      <c r="BG714" s="77"/>
      <c r="BH714" s="77"/>
      <c r="BI714" s="77"/>
      <c r="BJ714" s="77"/>
      <c r="BK714" s="77"/>
      <c r="BL714" s="77"/>
      <c r="BM714" s="77"/>
      <c r="BN714" s="77"/>
      <c r="BO714" s="77"/>
    </row>
    <row r="715" spans="1:67" ht="11.2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77"/>
      <c r="V715" s="77"/>
      <c r="W715" s="77"/>
      <c r="X715" s="77"/>
      <c r="Y715" s="77"/>
      <c r="Z715" s="77"/>
      <c r="AA715" s="77"/>
      <c r="AB715" s="77"/>
      <c r="AC715" s="77"/>
      <c r="AD715" s="77"/>
      <c r="AE715" s="77"/>
      <c r="AF715" s="77"/>
      <c r="AG715" s="77"/>
      <c r="AH715" s="12"/>
      <c r="AI715" s="77"/>
      <c r="AJ715" s="77"/>
      <c r="AK715" s="12"/>
      <c r="AL715" s="12"/>
      <c r="AM715" s="12"/>
      <c r="AN715" s="12"/>
      <c r="AO715" s="12"/>
      <c r="AP715" s="12"/>
      <c r="AQ715" s="12"/>
      <c r="AR715" s="12"/>
      <c r="AS715" s="77"/>
      <c r="AT715" s="77"/>
      <c r="AU715" s="77"/>
      <c r="AV715" s="77"/>
      <c r="AW715" s="77"/>
      <c r="AX715" s="77"/>
      <c r="AY715" s="77"/>
      <c r="AZ715" s="77"/>
      <c r="BA715" s="77"/>
      <c r="BB715" s="77"/>
      <c r="BC715" s="77"/>
      <c r="BD715" s="77"/>
      <c r="BE715" s="77"/>
      <c r="BF715" s="77"/>
      <c r="BG715" s="77"/>
      <c r="BH715" s="77"/>
      <c r="BI715" s="77"/>
      <c r="BJ715" s="77"/>
      <c r="BK715" s="77"/>
      <c r="BL715" s="77"/>
      <c r="BM715" s="77"/>
      <c r="BN715" s="77"/>
      <c r="BO715" s="77"/>
    </row>
    <row r="716" spans="1:67" ht="11.2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77"/>
      <c r="V716" s="77"/>
      <c r="W716" s="77"/>
      <c r="X716" s="77"/>
      <c r="Y716" s="77"/>
      <c r="Z716" s="77"/>
      <c r="AA716" s="77"/>
      <c r="AB716" s="77"/>
      <c r="AC716" s="77"/>
      <c r="AD716" s="77"/>
      <c r="AE716" s="77"/>
      <c r="AF716" s="77"/>
      <c r="AG716" s="77"/>
      <c r="AH716" s="12"/>
      <c r="AI716" s="77"/>
      <c r="AJ716" s="77"/>
      <c r="AK716" s="12"/>
      <c r="AL716" s="12"/>
      <c r="AM716" s="12"/>
      <c r="AN716" s="12"/>
      <c r="AO716" s="12"/>
      <c r="AP716" s="12"/>
      <c r="AQ716" s="12"/>
      <c r="AR716" s="12"/>
      <c r="AS716" s="77"/>
      <c r="AT716" s="77"/>
      <c r="AU716" s="77"/>
      <c r="AV716" s="77"/>
      <c r="AW716" s="77"/>
      <c r="AX716" s="77"/>
      <c r="AY716" s="77"/>
      <c r="AZ716" s="77"/>
      <c r="BA716" s="77"/>
      <c r="BB716" s="77"/>
      <c r="BC716" s="77"/>
      <c r="BD716" s="77"/>
      <c r="BE716" s="77"/>
      <c r="BF716" s="77"/>
      <c r="BG716" s="77"/>
      <c r="BH716" s="77"/>
      <c r="BI716" s="77"/>
      <c r="BJ716" s="77"/>
      <c r="BK716" s="77"/>
      <c r="BL716" s="77"/>
      <c r="BM716" s="77"/>
      <c r="BN716" s="77"/>
      <c r="BO716" s="77"/>
    </row>
    <row r="717" spans="1:67" ht="11.2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77"/>
      <c r="V717" s="77"/>
      <c r="W717" s="77"/>
      <c r="X717" s="77"/>
      <c r="Y717" s="77"/>
      <c r="Z717" s="77"/>
      <c r="AA717" s="77"/>
      <c r="AB717" s="77"/>
      <c r="AC717" s="77"/>
      <c r="AD717" s="77"/>
      <c r="AE717" s="77"/>
      <c r="AF717" s="77"/>
      <c r="AG717" s="77"/>
      <c r="AH717" s="12"/>
      <c r="AI717" s="77"/>
      <c r="AJ717" s="77"/>
      <c r="AK717" s="12"/>
      <c r="AL717" s="12"/>
      <c r="AM717" s="12"/>
      <c r="AN717" s="12"/>
      <c r="AO717" s="12"/>
      <c r="AP717" s="12"/>
      <c r="AQ717" s="12"/>
      <c r="AR717" s="12"/>
      <c r="AS717" s="77"/>
      <c r="AT717" s="77"/>
      <c r="AU717" s="77"/>
      <c r="AV717" s="77"/>
      <c r="AW717" s="77"/>
      <c r="AX717" s="77"/>
      <c r="AY717" s="77"/>
      <c r="AZ717" s="77"/>
      <c r="BA717" s="77"/>
      <c r="BB717" s="77"/>
      <c r="BC717" s="77"/>
      <c r="BD717" s="77"/>
      <c r="BE717" s="77"/>
      <c r="BF717" s="77"/>
      <c r="BG717" s="77"/>
      <c r="BH717" s="77"/>
      <c r="BI717" s="77"/>
      <c r="BJ717" s="77"/>
      <c r="BK717" s="77"/>
      <c r="BL717" s="77"/>
      <c r="BM717" s="77"/>
      <c r="BN717" s="77"/>
      <c r="BO717" s="77"/>
    </row>
    <row r="718" spans="1:67" ht="11.2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77"/>
      <c r="V718" s="77"/>
      <c r="W718" s="77"/>
      <c r="X718" s="77"/>
      <c r="Y718" s="77"/>
      <c r="Z718" s="77"/>
      <c r="AA718" s="77"/>
      <c r="AB718" s="77"/>
      <c r="AC718" s="77"/>
      <c r="AD718" s="77"/>
      <c r="AE718" s="77"/>
      <c r="AF718" s="77"/>
      <c r="AG718" s="77"/>
      <c r="AH718" s="12"/>
      <c r="AI718" s="77"/>
      <c r="AJ718" s="77"/>
      <c r="AK718" s="12"/>
      <c r="AL718" s="12"/>
      <c r="AM718" s="12"/>
      <c r="AN718" s="12"/>
      <c r="AO718" s="12"/>
      <c r="AP718" s="12"/>
      <c r="AQ718" s="12"/>
      <c r="AR718" s="12"/>
      <c r="AS718" s="77"/>
      <c r="AT718" s="77"/>
      <c r="AU718" s="77"/>
      <c r="AV718" s="77"/>
      <c r="AW718" s="77"/>
      <c r="AX718" s="77"/>
      <c r="AY718" s="77"/>
      <c r="AZ718" s="77"/>
      <c r="BA718" s="77"/>
      <c r="BB718" s="77"/>
      <c r="BC718" s="77"/>
      <c r="BD718" s="77"/>
      <c r="BE718" s="77"/>
      <c r="BF718" s="77"/>
      <c r="BG718" s="77"/>
      <c r="BH718" s="77"/>
      <c r="BI718" s="77"/>
      <c r="BJ718" s="77"/>
      <c r="BK718" s="77"/>
      <c r="BL718" s="77"/>
      <c r="BM718" s="77"/>
      <c r="BN718" s="77"/>
      <c r="BO718" s="77"/>
    </row>
    <row r="719" spans="1:67" ht="11.2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77"/>
      <c r="V719" s="77"/>
      <c r="W719" s="77"/>
      <c r="X719" s="77"/>
      <c r="Y719" s="77"/>
      <c r="Z719" s="77"/>
      <c r="AA719" s="77"/>
      <c r="AB719" s="77"/>
      <c r="AC719" s="77"/>
      <c r="AD719" s="77"/>
      <c r="AE719" s="77"/>
      <c r="AF719" s="77"/>
      <c r="AG719" s="77"/>
      <c r="AH719" s="12"/>
      <c r="AI719" s="77"/>
      <c r="AJ719" s="77"/>
      <c r="AK719" s="12"/>
      <c r="AL719" s="12"/>
      <c r="AM719" s="12"/>
      <c r="AN719" s="12"/>
      <c r="AO719" s="12"/>
      <c r="AP719" s="12"/>
      <c r="AQ719" s="12"/>
      <c r="AR719" s="12"/>
      <c r="AS719" s="77"/>
      <c r="AT719" s="77"/>
      <c r="AU719" s="77"/>
      <c r="AV719" s="77"/>
      <c r="AW719" s="77"/>
      <c r="AX719" s="77"/>
      <c r="AY719" s="77"/>
      <c r="AZ719" s="77"/>
      <c r="BA719" s="77"/>
      <c r="BB719" s="77"/>
      <c r="BC719" s="77"/>
      <c r="BD719" s="77"/>
      <c r="BE719" s="77"/>
      <c r="BF719" s="77"/>
      <c r="BG719" s="77"/>
      <c r="BH719" s="77"/>
      <c r="BI719" s="77"/>
      <c r="BJ719" s="77"/>
      <c r="BK719" s="77"/>
      <c r="BL719" s="77"/>
      <c r="BM719" s="77"/>
      <c r="BN719" s="77"/>
      <c r="BO719" s="77"/>
    </row>
    <row r="720" spans="1:67" ht="11.2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77"/>
      <c r="V720" s="77"/>
      <c r="W720" s="77"/>
      <c r="X720" s="77"/>
      <c r="Y720" s="77"/>
      <c r="Z720" s="77"/>
      <c r="AA720" s="77"/>
      <c r="AB720" s="77"/>
      <c r="AC720" s="77"/>
      <c r="AD720" s="77"/>
      <c r="AE720" s="77"/>
      <c r="AF720" s="77"/>
      <c r="AG720" s="77"/>
      <c r="AH720" s="12"/>
      <c r="AI720" s="77"/>
      <c r="AJ720" s="77"/>
      <c r="AK720" s="12"/>
      <c r="AL720" s="12"/>
      <c r="AM720" s="12"/>
      <c r="AN720" s="12"/>
      <c r="AO720" s="12"/>
      <c r="AP720" s="12"/>
      <c r="AQ720" s="12"/>
      <c r="AR720" s="12"/>
      <c r="AS720" s="77"/>
      <c r="AT720" s="77"/>
      <c r="AU720" s="77"/>
      <c r="AV720" s="77"/>
      <c r="AW720" s="77"/>
      <c r="AX720" s="77"/>
      <c r="AY720" s="77"/>
      <c r="AZ720" s="77"/>
      <c r="BA720" s="77"/>
      <c r="BB720" s="77"/>
      <c r="BC720" s="77"/>
      <c r="BD720" s="77"/>
      <c r="BE720" s="77"/>
      <c r="BF720" s="77"/>
      <c r="BG720" s="77"/>
      <c r="BH720" s="77"/>
      <c r="BI720" s="77"/>
      <c r="BJ720" s="77"/>
      <c r="BK720" s="77"/>
      <c r="BL720" s="77"/>
      <c r="BM720" s="77"/>
      <c r="BN720" s="77"/>
      <c r="BO720" s="77"/>
    </row>
    <row r="721" spans="1:67" ht="11.2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77"/>
      <c r="V721" s="77"/>
      <c r="W721" s="77"/>
      <c r="X721" s="77"/>
      <c r="Y721" s="77"/>
      <c r="Z721" s="77"/>
      <c r="AA721" s="77"/>
      <c r="AB721" s="77"/>
      <c r="AC721" s="77"/>
      <c r="AD721" s="77"/>
      <c r="AE721" s="77"/>
      <c r="AF721" s="77"/>
      <c r="AG721" s="77"/>
      <c r="AH721" s="12"/>
      <c r="AI721" s="77"/>
      <c r="AJ721" s="77"/>
      <c r="AK721" s="12"/>
      <c r="AL721" s="12"/>
      <c r="AM721" s="12"/>
      <c r="AN721" s="12"/>
      <c r="AO721" s="12"/>
      <c r="AP721" s="12"/>
      <c r="AQ721" s="12"/>
      <c r="AR721" s="12"/>
      <c r="AS721" s="77"/>
      <c r="AT721" s="77"/>
      <c r="AU721" s="77"/>
      <c r="AV721" s="77"/>
      <c r="AW721" s="77"/>
      <c r="AX721" s="77"/>
      <c r="AY721" s="77"/>
      <c r="AZ721" s="77"/>
      <c r="BA721" s="77"/>
      <c r="BB721" s="77"/>
      <c r="BC721" s="77"/>
      <c r="BD721" s="77"/>
      <c r="BE721" s="77"/>
      <c r="BF721" s="77"/>
      <c r="BG721" s="77"/>
      <c r="BH721" s="77"/>
      <c r="BI721" s="77"/>
      <c r="BJ721" s="77"/>
      <c r="BK721" s="77"/>
      <c r="BL721" s="77"/>
      <c r="BM721" s="77"/>
      <c r="BN721" s="77"/>
      <c r="BO721" s="77"/>
    </row>
    <row r="722" spans="1:67" ht="11.2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77"/>
      <c r="V722" s="77"/>
      <c r="W722" s="77"/>
      <c r="X722" s="77"/>
      <c r="Y722" s="77"/>
      <c r="Z722" s="77"/>
      <c r="AA722" s="77"/>
      <c r="AB722" s="77"/>
      <c r="AC722" s="77"/>
      <c r="AD722" s="77"/>
      <c r="AE722" s="77"/>
      <c r="AF722" s="77"/>
      <c r="AG722" s="77"/>
      <c r="AH722" s="12"/>
      <c r="AI722" s="77"/>
      <c r="AJ722" s="77"/>
      <c r="AK722" s="12"/>
      <c r="AL722" s="12"/>
      <c r="AM722" s="12"/>
      <c r="AN722" s="12"/>
      <c r="AO722" s="12"/>
      <c r="AP722" s="12"/>
      <c r="AQ722" s="12"/>
      <c r="AR722" s="12"/>
      <c r="AS722" s="77"/>
      <c r="AT722" s="77"/>
      <c r="AU722" s="77"/>
      <c r="AV722" s="77"/>
      <c r="AW722" s="77"/>
      <c r="AX722" s="77"/>
      <c r="AY722" s="77"/>
      <c r="AZ722" s="77"/>
      <c r="BA722" s="77"/>
      <c r="BB722" s="77"/>
      <c r="BC722" s="77"/>
      <c r="BD722" s="77"/>
      <c r="BE722" s="77"/>
      <c r="BF722" s="77"/>
      <c r="BG722" s="77"/>
      <c r="BH722" s="77"/>
      <c r="BI722" s="77"/>
      <c r="BJ722" s="77"/>
      <c r="BK722" s="77"/>
      <c r="BL722" s="77"/>
      <c r="BM722" s="77"/>
      <c r="BN722" s="77"/>
      <c r="BO722" s="77"/>
    </row>
    <row r="723" spans="1:67" ht="11.2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77"/>
      <c r="V723" s="77"/>
      <c r="W723" s="77"/>
      <c r="X723" s="77"/>
      <c r="Y723" s="77"/>
      <c r="Z723" s="77"/>
      <c r="AA723" s="77"/>
      <c r="AB723" s="77"/>
      <c r="AC723" s="77"/>
      <c r="AD723" s="77"/>
      <c r="AE723" s="77"/>
      <c r="AF723" s="77"/>
      <c r="AG723" s="77"/>
      <c r="AH723" s="12"/>
      <c r="AI723" s="77"/>
      <c r="AJ723" s="77"/>
      <c r="AK723" s="12"/>
      <c r="AL723" s="12"/>
      <c r="AM723" s="12"/>
      <c r="AN723" s="12"/>
      <c r="AO723" s="12"/>
      <c r="AP723" s="12"/>
      <c r="AQ723" s="12"/>
      <c r="AR723" s="12"/>
      <c r="AS723" s="77"/>
      <c r="AT723" s="77"/>
      <c r="AU723" s="77"/>
      <c r="AV723" s="77"/>
      <c r="AW723" s="77"/>
      <c r="AX723" s="77"/>
      <c r="AY723" s="77"/>
      <c r="AZ723" s="77"/>
      <c r="BA723" s="77"/>
      <c r="BB723" s="77"/>
      <c r="BC723" s="77"/>
      <c r="BD723" s="77"/>
      <c r="BE723" s="77"/>
      <c r="BF723" s="77"/>
      <c r="BG723" s="77"/>
      <c r="BH723" s="77"/>
      <c r="BI723" s="77"/>
      <c r="BJ723" s="77"/>
      <c r="BK723" s="77"/>
      <c r="BL723" s="77"/>
      <c r="BM723" s="77"/>
      <c r="BN723" s="77"/>
      <c r="BO723" s="77"/>
    </row>
    <row r="724" spans="1:67" ht="11.2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77"/>
      <c r="V724" s="77"/>
      <c r="W724" s="77"/>
      <c r="X724" s="77"/>
      <c r="Y724" s="77"/>
      <c r="Z724" s="77"/>
      <c r="AA724" s="77"/>
      <c r="AB724" s="77"/>
      <c r="AC724" s="77"/>
      <c r="AD724" s="77"/>
      <c r="AE724" s="77"/>
      <c r="AF724" s="77"/>
      <c r="AG724" s="77"/>
      <c r="AH724" s="12"/>
      <c r="AI724" s="77"/>
      <c r="AJ724" s="77"/>
      <c r="AK724" s="12"/>
      <c r="AL724" s="12"/>
      <c r="AM724" s="12"/>
      <c r="AN724" s="12"/>
      <c r="AO724" s="12"/>
      <c r="AP724" s="12"/>
      <c r="AQ724" s="12"/>
      <c r="AR724" s="12"/>
      <c r="AS724" s="77"/>
      <c r="AT724" s="77"/>
      <c r="AU724" s="77"/>
      <c r="AV724" s="77"/>
      <c r="AW724" s="77"/>
      <c r="AX724" s="77"/>
      <c r="AY724" s="77"/>
      <c r="AZ724" s="77"/>
      <c r="BA724" s="77"/>
      <c r="BB724" s="77"/>
      <c r="BC724" s="77"/>
      <c r="BD724" s="77"/>
      <c r="BE724" s="77"/>
      <c r="BF724" s="77"/>
      <c r="BG724" s="77"/>
      <c r="BH724" s="77"/>
      <c r="BI724" s="77"/>
      <c r="BJ724" s="77"/>
      <c r="BK724" s="77"/>
      <c r="BL724" s="77"/>
      <c r="BM724" s="77"/>
      <c r="BN724" s="77"/>
      <c r="BO724" s="77"/>
    </row>
    <row r="725" spans="1:67" ht="11.2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77"/>
      <c r="V725" s="77"/>
      <c r="W725" s="77"/>
      <c r="X725" s="77"/>
      <c r="Y725" s="77"/>
      <c r="Z725" s="77"/>
      <c r="AA725" s="77"/>
      <c r="AB725" s="77"/>
      <c r="AC725" s="77"/>
      <c r="AD725" s="77"/>
      <c r="AE725" s="77"/>
      <c r="AF725" s="77"/>
      <c r="AG725" s="77"/>
      <c r="AH725" s="12"/>
      <c r="AI725" s="77"/>
      <c r="AJ725" s="77"/>
      <c r="AK725" s="12"/>
      <c r="AL725" s="12"/>
      <c r="AM725" s="12"/>
      <c r="AN725" s="12"/>
      <c r="AO725" s="12"/>
      <c r="AP725" s="12"/>
      <c r="AQ725" s="12"/>
      <c r="AR725" s="12"/>
      <c r="AS725" s="77"/>
      <c r="AT725" s="77"/>
      <c r="AU725" s="77"/>
      <c r="AV725" s="77"/>
      <c r="AW725" s="77"/>
      <c r="AX725" s="77"/>
      <c r="AY725" s="77"/>
      <c r="AZ725" s="77"/>
      <c r="BA725" s="77"/>
      <c r="BB725" s="77"/>
      <c r="BC725" s="77"/>
      <c r="BD725" s="77"/>
      <c r="BE725" s="77"/>
      <c r="BF725" s="77"/>
      <c r="BG725" s="77"/>
      <c r="BH725" s="77"/>
      <c r="BI725" s="77"/>
      <c r="BJ725" s="77"/>
      <c r="BK725" s="77"/>
      <c r="BL725" s="77"/>
      <c r="BM725" s="77"/>
      <c r="BN725" s="77"/>
      <c r="BO725" s="77"/>
    </row>
    <row r="726" spans="1:67" ht="11.2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77"/>
      <c r="V726" s="77"/>
      <c r="W726" s="77"/>
      <c r="X726" s="77"/>
      <c r="Y726" s="77"/>
      <c r="Z726" s="77"/>
      <c r="AA726" s="77"/>
      <c r="AB726" s="77"/>
      <c r="AC726" s="77"/>
      <c r="AD726" s="77"/>
      <c r="AE726" s="77"/>
      <c r="AF726" s="77"/>
      <c r="AG726" s="77"/>
      <c r="AH726" s="12"/>
      <c r="AI726" s="77"/>
      <c r="AJ726" s="77"/>
      <c r="AK726" s="12"/>
      <c r="AL726" s="12"/>
      <c r="AM726" s="12"/>
      <c r="AN726" s="12"/>
      <c r="AO726" s="12"/>
      <c r="AP726" s="12"/>
      <c r="AQ726" s="12"/>
      <c r="AR726" s="12"/>
      <c r="AS726" s="77"/>
      <c r="AT726" s="77"/>
      <c r="AU726" s="77"/>
      <c r="AV726" s="77"/>
      <c r="AW726" s="77"/>
      <c r="AX726" s="77"/>
      <c r="AY726" s="77"/>
      <c r="AZ726" s="77"/>
      <c r="BA726" s="77"/>
      <c r="BB726" s="77"/>
      <c r="BC726" s="77"/>
      <c r="BD726" s="77"/>
      <c r="BE726" s="77"/>
      <c r="BF726" s="77"/>
      <c r="BG726" s="77"/>
      <c r="BH726" s="77"/>
      <c r="BI726" s="77"/>
      <c r="BJ726" s="77"/>
      <c r="BK726" s="77"/>
      <c r="BL726" s="77"/>
      <c r="BM726" s="77"/>
      <c r="BN726" s="77"/>
      <c r="BO726" s="77"/>
    </row>
    <row r="727" spans="1:67" ht="11.2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77"/>
      <c r="V727" s="77"/>
      <c r="W727" s="77"/>
      <c r="X727" s="77"/>
      <c r="Y727" s="77"/>
      <c r="Z727" s="77"/>
      <c r="AA727" s="77"/>
      <c r="AB727" s="77"/>
      <c r="AC727" s="77"/>
      <c r="AD727" s="77"/>
      <c r="AE727" s="77"/>
      <c r="AF727" s="77"/>
      <c r="AG727" s="77"/>
      <c r="AH727" s="12"/>
      <c r="AI727" s="77"/>
      <c r="AJ727" s="77"/>
      <c r="AK727" s="12"/>
      <c r="AL727" s="12"/>
      <c r="AM727" s="12"/>
      <c r="AN727" s="12"/>
      <c r="AO727" s="12"/>
      <c r="AP727" s="12"/>
      <c r="AQ727" s="12"/>
      <c r="AR727" s="12"/>
      <c r="AS727" s="77"/>
      <c r="AT727" s="77"/>
      <c r="AU727" s="77"/>
      <c r="AV727" s="77"/>
      <c r="AW727" s="77"/>
      <c r="AX727" s="77"/>
      <c r="AY727" s="77"/>
      <c r="AZ727" s="77"/>
      <c r="BA727" s="77"/>
      <c r="BB727" s="77"/>
      <c r="BC727" s="77"/>
      <c r="BD727" s="77"/>
      <c r="BE727" s="77"/>
      <c r="BF727" s="77"/>
      <c r="BG727" s="77"/>
      <c r="BH727" s="77"/>
      <c r="BI727" s="77"/>
      <c r="BJ727" s="77"/>
      <c r="BK727" s="77"/>
      <c r="BL727" s="77"/>
      <c r="BM727" s="77"/>
      <c r="BN727" s="77"/>
      <c r="BO727" s="77"/>
    </row>
    <row r="728" spans="1:67" ht="11.2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77"/>
      <c r="V728" s="77"/>
      <c r="W728" s="77"/>
      <c r="X728" s="77"/>
      <c r="Y728" s="77"/>
      <c r="Z728" s="77"/>
      <c r="AA728" s="77"/>
      <c r="AB728" s="77"/>
      <c r="AC728" s="77"/>
      <c r="AD728" s="77"/>
      <c r="AE728" s="77"/>
      <c r="AF728" s="77"/>
      <c r="AG728" s="77"/>
      <c r="AH728" s="12"/>
      <c r="AI728" s="77"/>
      <c r="AJ728" s="77"/>
      <c r="AK728" s="12"/>
      <c r="AL728" s="12"/>
      <c r="AM728" s="12"/>
      <c r="AN728" s="12"/>
      <c r="AO728" s="12"/>
      <c r="AP728" s="12"/>
      <c r="AQ728" s="12"/>
      <c r="AR728" s="12"/>
      <c r="AS728" s="77"/>
      <c r="AT728" s="77"/>
      <c r="AU728" s="77"/>
      <c r="AV728" s="77"/>
      <c r="AW728" s="77"/>
      <c r="AX728" s="77"/>
      <c r="AY728" s="77"/>
      <c r="AZ728" s="77"/>
      <c r="BA728" s="77"/>
      <c r="BB728" s="77"/>
      <c r="BC728" s="77"/>
      <c r="BD728" s="77"/>
      <c r="BE728" s="77"/>
      <c r="BF728" s="77"/>
      <c r="BG728" s="77"/>
      <c r="BH728" s="77"/>
      <c r="BI728" s="77"/>
      <c r="BJ728" s="77"/>
      <c r="BK728" s="77"/>
      <c r="BL728" s="77"/>
      <c r="BM728" s="77"/>
      <c r="BN728" s="77"/>
      <c r="BO728" s="77"/>
    </row>
    <row r="729" spans="1:67" ht="11.2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77"/>
      <c r="V729" s="77"/>
      <c r="W729" s="77"/>
      <c r="X729" s="77"/>
      <c r="Y729" s="77"/>
      <c r="Z729" s="77"/>
      <c r="AA729" s="77"/>
      <c r="AB729" s="77"/>
      <c r="AC729" s="77"/>
      <c r="AD729" s="77"/>
      <c r="AE729" s="77"/>
      <c r="AF729" s="77"/>
      <c r="AG729" s="77"/>
      <c r="AH729" s="12"/>
      <c r="AI729" s="77"/>
      <c r="AJ729" s="77"/>
      <c r="AK729" s="12"/>
      <c r="AL729" s="12"/>
      <c r="AM729" s="12"/>
      <c r="AN729" s="12"/>
      <c r="AO729" s="12"/>
      <c r="AP729" s="12"/>
      <c r="AQ729" s="12"/>
      <c r="AR729" s="12"/>
      <c r="AS729" s="77"/>
      <c r="AT729" s="77"/>
      <c r="AU729" s="77"/>
      <c r="AV729" s="77"/>
      <c r="AW729" s="77"/>
      <c r="AX729" s="77"/>
      <c r="AY729" s="77"/>
      <c r="AZ729" s="77"/>
      <c r="BA729" s="77"/>
      <c r="BB729" s="77"/>
      <c r="BC729" s="77"/>
      <c r="BD729" s="77"/>
      <c r="BE729" s="77"/>
      <c r="BF729" s="77"/>
      <c r="BG729" s="77"/>
      <c r="BH729" s="77"/>
      <c r="BI729" s="77"/>
      <c r="BJ729" s="77"/>
      <c r="BK729" s="77"/>
      <c r="BL729" s="77"/>
      <c r="BM729" s="77"/>
      <c r="BN729" s="77"/>
      <c r="BO729" s="77"/>
    </row>
    <row r="730" spans="1:67" ht="11.2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77"/>
      <c r="V730" s="77"/>
      <c r="W730" s="77"/>
      <c r="X730" s="77"/>
      <c r="Y730" s="77"/>
      <c r="Z730" s="77"/>
      <c r="AA730" s="77"/>
      <c r="AB730" s="77"/>
      <c r="AC730" s="77"/>
      <c r="AD730" s="77"/>
      <c r="AE730" s="77"/>
      <c r="AF730" s="77"/>
      <c r="AG730" s="77"/>
      <c r="AH730" s="12"/>
      <c r="AI730" s="77"/>
      <c r="AJ730" s="77"/>
      <c r="AK730" s="12"/>
      <c r="AL730" s="12"/>
      <c r="AM730" s="12"/>
      <c r="AN730" s="12"/>
      <c r="AO730" s="12"/>
      <c r="AP730" s="12"/>
      <c r="AQ730" s="12"/>
      <c r="AR730" s="12"/>
      <c r="AS730" s="77"/>
      <c r="AT730" s="77"/>
      <c r="AU730" s="77"/>
      <c r="AV730" s="77"/>
      <c r="AW730" s="77"/>
      <c r="AX730" s="77"/>
      <c r="AY730" s="77"/>
      <c r="AZ730" s="77"/>
      <c r="BA730" s="77"/>
      <c r="BB730" s="77"/>
      <c r="BC730" s="77"/>
      <c r="BD730" s="77"/>
      <c r="BE730" s="77"/>
      <c r="BF730" s="77"/>
      <c r="BG730" s="77"/>
      <c r="BH730" s="77"/>
      <c r="BI730" s="77"/>
      <c r="BJ730" s="77"/>
      <c r="BK730" s="77"/>
      <c r="BL730" s="77"/>
      <c r="BM730" s="77"/>
      <c r="BN730" s="77"/>
      <c r="BO730" s="77"/>
    </row>
    <row r="731" spans="1:67" ht="11.2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77"/>
      <c r="V731" s="77"/>
      <c r="W731" s="77"/>
      <c r="X731" s="77"/>
      <c r="Y731" s="77"/>
      <c r="Z731" s="77"/>
      <c r="AA731" s="77"/>
      <c r="AB731" s="77"/>
      <c r="AC731" s="77"/>
      <c r="AD731" s="77"/>
      <c r="AE731" s="77"/>
      <c r="AF731" s="77"/>
      <c r="AG731" s="77"/>
      <c r="AH731" s="12"/>
      <c r="AI731" s="77"/>
      <c r="AJ731" s="77"/>
      <c r="AK731" s="12"/>
      <c r="AL731" s="12"/>
      <c r="AM731" s="12"/>
      <c r="AN731" s="12"/>
      <c r="AO731" s="12"/>
      <c r="AP731" s="12"/>
      <c r="AQ731" s="12"/>
      <c r="AR731" s="12"/>
      <c r="AS731" s="77"/>
      <c r="AT731" s="77"/>
      <c r="AU731" s="77"/>
      <c r="AV731" s="77"/>
      <c r="AW731" s="77"/>
      <c r="AX731" s="77"/>
      <c r="AY731" s="77"/>
      <c r="AZ731" s="77"/>
      <c r="BA731" s="77"/>
      <c r="BB731" s="77"/>
      <c r="BC731" s="77"/>
      <c r="BD731" s="77"/>
      <c r="BE731" s="77"/>
      <c r="BF731" s="77"/>
      <c r="BG731" s="77"/>
      <c r="BH731" s="77"/>
      <c r="BI731" s="77"/>
      <c r="BJ731" s="77"/>
      <c r="BK731" s="77"/>
      <c r="BL731" s="77"/>
      <c r="BM731" s="77"/>
      <c r="BN731" s="77"/>
      <c r="BO731" s="77"/>
    </row>
    <row r="732" spans="1:67" ht="11.2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77"/>
      <c r="V732" s="77"/>
      <c r="W732" s="77"/>
      <c r="X732" s="77"/>
      <c r="Y732" s="77"/>
      <c r="Z732" s="77"/>
      <c r="AA732" s="77"/>
      <c r="AB732" s="77"/>
      <c r="AC732" s="77"/>
      <c r="AD732" s="77"/>
      <c r="AE732" s="77"/>
      <c r="AF732" s="77"/>
      <c r="AG732" s="77"/>
      <c r="AH732" s="12"/>
      <c r="AI732" s="77"/>
      <c r="AJ732" s="77"/>
      <c r="AK732" s="12"/>
      <c r="AL732" s="12"/>
      <c r="AM732" s="12"/>
      <c r="AN732" s="12"/>
      <c r="AO732" s="12"/>
      <c r="AP732" s="12"/>
      <c r="AQ732" s="12"/>
      <c r="AR732" s="12"/>
      <c r="AS732" s="77"/>
      <c r="AT732" s="77"/>
      <c r="AU732" s="77"/>
      <c r="AV732" s="77"/>
      <c r="AW732" s="77"/>
      <c r="AX732" s="77"/>
      <c r="AY732" s="77"/>
      <c r="AZ732" s="77"/>
      <c r="BA732" s="77"/>
      <c r="BB732" s="77"/>
      <c r="BC732" s="77"/>
      <c r="BD732" s="77"/>
      <c r="BE732" s="77"/>
      <c r="BF732" s="77"/>
      <c r="BG732" s="77"/>
      <c r="BH732" s="77"/>
      <c r="BI732" s="77"/>
      <c r="BJ732" s="77"/>
      <c r="BK732" s="77"/>
      <c r="BL732" s="77"/>
      <c r="BM732" s="77"/>
      <c r="BN732" s="77"/>
      <c r="BO732" s="77"/>
    </row>
    <row r="733" spans="1:67" ht="11.2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77"/>
      <c r="V733" s="77"/>
      <c r="W733" s="77"/>
      <c r="X733" s="77"/>
      <c r="Y733" s="77"/>
      <c r="Z733" s="77"/>
      <c r="AA733" s="77"/>
      <c r="AB733" s="77"/>
      <c r="AC733" s="77"/>
      <c r="AD733" s="77"/>
      <c r="AE733" s="77"/>
      <c r="AF733" s="77"/>
      <c r="AG733" s="77"/>
      <c r="AH733" s="12"/>
      <c r="AI733" s="77"/>
      <c r="AJ733" s="77"/>
      <c r="AK733" s="12"/>
      <c r="AL733" s="12"/>
      <c r="AM733" s="12"/>
      <c r="AN733" s="12"/>
      <c r="AO733" s="12"/>
      <c r="AP733" s="12"/>
      <c r="AQ733" s="12"/>
      <c r="AR733" s="12"/>
      <c r="AS733" s="77"/>
      <c r="AT733" s="77"/>
      <c r="AU733" s="77"/>
      <c r="AV733" s="77"/>
      <c r="AW733" s="77"/>
      <c r="AX733" s="77"/>
      <c r="AY733" s="77"/>
      <c r="AZ733" s="77"/>
      <c r="BA733" s="77"/>
      <c r="BB733" s="77"/>
      <c r="BC733" s="77"/>
      <c r="BD733" s="77"/>
      <c r="BE733" s="77"/>
      <c r="BF733" s="77"/>
      <c r="BG733" s="77"/>
      <c r="BH733" s="77"/>
      <c r="BI733" s="77"/>
      <c r="BJ733" s="77"/>
      <c r="BK733" s="77"/>
      <c r="BL733" s="77"/>
      <c r="BM733" s="77"/>
      <c r="BN733" s="77"/>
      <c r="BO733" s="77"/>
    </row>
    <row r="734" spans="1:67" ht="11.2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77"/>
      <c r="V734" s="77"/>
      <c r="W734" s="77"/>
      <c r="X734" s="77"/>
      <c r="Y734" s="77"/>
      <c r="Z734" s="77"/>
      <c r="AA734" s="77"/>
      <c r="AB734" s="77"/>
      <c r="AC734" s="77"/>
      <c r="AD734" s="77"/>
      <c r="AE734" s="77"/>
      <c r="AF734" s="77"/>
      <c r="AG734" s="77"/>
      <c r="AH734" s="12"/>
      <c r="AI734" s="77"/>
      <c r="AJ734" s="77"/>
      <c r="AK734" s="12"/>
      <c r="AL734" s="12"/>
      <c r="AM734" s="12"/>
      <c r="AN734" s="12"/>
      <c r="AO734" s="12"/>
      <c r="AP734" s="12"/>
      <c r="AQ734" s="12"/>
      <c r="AR734" s="12"/>
      <c r="AS734" s="77"/>
      <c r="AT734" s="77"/>
      <c r="AU734" s="77"/>
      <c r="AV734" s="77"/>
      <c r="AW734" s="77"/>
      <c r="AX734" s="77"/>
      <c r="AY734" s="77"/>
      <c r="AZ734" s="77"/>
      <c r="BA734" s="77"/>
      <c r="BB734" s="77"/>
      <c r="BC734" s="77"/>
      <c r="BD734" s="77"/>
      <c r="BE734" s="77"/>
      <c r="BF734" s="77"/>
      <c r="BG734" s="77"/>
      <c r="BH734" s="77"/>
      <c r="BI734" s="77"/>
      <c r="BJ734" s="77"/>
      <c r="BK734" s="77"/>
      <c r="BL734" s="77"/>
      <c r="BM734" s="77"/>
      <c r="BN734" s="77"/>
      <c r="BO734" s="77"/>
    </row>
    <row r="735" spans="1:67" ht="11.2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77"/>
      <c r="V735" s="77"/>
      <c r="W735" s="77"/>
      <c r="X735" s="77"/>
      <c r="Y735" s="77"/>
      <c r="Z735" s="77"/>
      <c r="AA735" s="77"/>
      <c r="AB735" s="77"/>
      <c r="AC735" s="77"/>
      <c r="AD735" s="77"/>
      <c r="AE735" s="77"/>
      <c r="AF735" s="77"/>
      <c r="AG735" s="77"/>
      <c r="AH735" s="12"/>
      <c r="AI735" s="77"/>
      <c r="AJ735" s="77"/>
      <c r="AK735" s="12"/>
      <c r="AL735" s="12"/>
      <c r="AM735" s="12"/>
      <c r="AN735" s="12"/>
      <c r="AO735" s="12"/>
      <c r="AP735" s="12"/>
      <c r="AQ735" s="12"/>
      <c r="AR735" s="12"/>
      <c r="AS735" s="77"/>
      <c r="AT735" s="77"/>
      <c r="AU735" s="77"/>
      <c r="AV735" s="77"/>
      <c r="AW735" s="77"/>
      <c r="AX735" s="77"/>
      <c r="AY735" s="77"/>
      <c r="AZ735" s="77"/>
      <c r="BA735" s="77"/>
      <c r="BB735" s="77"/>
      <c r="BC735" s="77"/>
      <c r="BD735" s="77"/>
      <c r="BE735" s="77"/>
      <c r="BF735" s="77"/>
      <c r="BG735" s="77"/>
      <c r="BH735" s="77"/>
      <c r="BI735" s="77"/>
      <c r="BJ735" s="77"/>
      <c r="BK735" s="77"/>
      <c r="BL735" s="77"/>
      <c r="BM735" s="77"/>
      <c r="BN735" s="77"/>
      <c r="BO735" s="77"/>
    </row>
    <row r="736" spans="1:67" ht="11.2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77"/>
      <c r="V736" s="77"/>
      <c r="W736" s="77"/>
      <c r="X736" s="77"/>
      <c r="Y736" s="77"/>
      <c r="Z736" s="77"/>
      <c r="AA736" s="77"/>
      <c r="AB736" s="77"/>
      <c r="AC736" s="77"/>
      <c r="AD736" s="77"/>
      <c r="AE736" s="77"/>
      <c r="AF736" s="77"/>
      <c r="AG736" s="77"/>
      <c r="AH736" s="12"/>
      <c r="AI736" s="77"/>
      <c r="AJ736" s="77"/>
      <c r="AK736" s="12"/>
      <c r="AL736" s="12"/>
      <c r="AM736" s="12"/>
      <c r="AN736" s="12"/>
      <c r="AO736" s="12"/>
      <c r="AP736" s="12"/>
      <c r="AQ736" s="12"/>
      <c r="AR736" s="12"/>
      <c r="AS736" s="77"/>
      <c r="AT736" s="77"/>
      <c r="AU736" s="77"/>
      <c r="AV736" s="77"/>
      <c r="AW736" s="77"/>
      <c r="AX736" s="77"/>
      <c r="AY736" s="77"/>
      <c r="AZ736" s="77"/>
      <c r="BA736" s="77"/>
      <c r="BB736" s="77"/>
      <c r="BC736" s="77"/>
      <c r="BD736" s="77"/>
      <c r="BE736" s="77"/>
      <c r="BF736" s="77"/>
      <c r="BG736" s="77"/>
      <c r="BH736" s="77"/>
      <c r="BI736" s="77"/>
      <c r="BJ736" s="77"/>
      <c r="BK736" s="77"/>
      <c r="BL736" s="77"/>
      <c r="BM736" s="77"/>
      <c r="BN736" s="77"/>
      <c r="BO736" s="77"/>
    </row>
    <row r="737" spans="1:67" ht="11.2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77"/>
      <c r="V737" s="77"/>
      <c r="W737" s="77"/>
      <c r="X737" s="77"/>
      <c r="Y737" s="77"/>
      <c r="Z737" s="77"/>
      <c r="AA737" s="77"/>
      <c r="AB737" s="77"/>
      <c r="AC737" s="77"/>
      <c r="AD737" s="77"/>
      <c r="AE737" s="77"/>
      <c r="AF737" s="77"/>
      <c r="AG737" s="77"/>
      <c r="AH737" s="12"/>
      <c r="AI737" s="77"/>
      <c r="AJ737" s="77"/>
      <c r="AK737" s="12"/>
      <c r="AL737" s="12"/>
      <c r="AM737" s="12"/>
      <c r="AN737" s="12"/>
      <c r="AO737" s="12"/>
      <c r="AP737" s="12"/>
      <c r="AQ737" s="12"/>
      <c r="AR737" s="12"/>
      <c r="AS737" s="77"/>
      <c r="AT737" s="77"/>
      <c r="AU737" s="77"/>
      <c r="AV737" s="77"/>
      <c r="AW737" s="77"/>
      <c r="AX737" s="77"/>
      <c r="AY737" s="77"/>
      <c r="AZ737" s="77"/>
      <c r="BA737" s="77"/>
      <c r="BB737" s="77"/>
      <c r="BC737" s="77"/>
      <c r="BD737" s="77"/>
      <c r="BE737" s="77"/>
      <c r="BF737" s="77"/>
      <c r="BG737" s="77"/>
      <c r="BH737" s="77"/>
      <c r="BI737" s="77"/>
      <c r="BJ737" s="77"/>
      <c r="BK737" s="77"/>
      <c r="BL737" s="77"/>
      <c r="BM737" s="77"/>
      <c r="BN737" s="77"/>
      <c r="BO737" s="77"/>
    </row>
    <row r="738" spans="1:67" ht="11.2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77"/>
      <c r="V738" s="77"/>
      <c r="W738" s="77"/>
      <c r="X738" s="77"/>
      <c r="Y738" s="77"/>
      <c r="Z738" s="77"/>
      <c r="AA738" s="77"/>
      <c r="AB738" s="77"/>
      <c r="AC738" s="77"/>
      <c r="AD738" s="77"/>
      <c r="AE738" s="77"/>
      <c r="AF738" s="77"/>
      <c r="AG738" s="77"/>
      <c r="AH738" s="12"/>
      <c r="AI738" s="77"/>
      <c r="AJ738" s="77"/>
      <c r="AK738" s="12"/>
      <c r="AL738" s="12"/>
      <c r="AM738" s="12"/>
      <c r="AN738" s="12"/>
      <c r="AO738" s="12"/>
      <c r="AP738" s="12"/>
      <c r="AQ738" s="12"/>
      <c r="AR738" s="12"/>
      <c r="AS738" s="77"/>
      <c r="AT738" s="77"/>
      <c r="AU738" s="77"/>
      <c r="AV738" s="77"/>
      <c r="AW738" s="77"/>
      <c r="AX738" s="77"/>
      <c r="AY738" s="77"/>
      <c r="AZ738" s="77"/>
      <c r="BA738" s="77"/>
      <c r="BB738" s="77"/>
      <c r="BC738" s="77"/>
      <c r="BD738" s="77"/>
      <c r="BE738" s="77"/>
      <c r="BF738" s="77"/>
      <c r="BG738" s="77"/>
      <c r="BH738" s="77"/>
      <c r="BI738" s="77"/>
      <c r="BJ738" s="77"/>
      <c r="BK738" s="77"/>
      <c r="BL738" s="77"/>
      <c r="BM738" s="77"/>
      <c r="BN738" s="77"/>
      <c r="BO738" s="77"/>
    </row>
    <row r="739" spans="1:67" ht="11.2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77"/>
      <c r="V739" s="77"/>
      <c r="W739" s="77"/>
      <c r="X739" s="77"/>
      <c r="Y739" s="77"/>
      <c r="Z739" s="77"/>
      <c r="AA739" s="77"/>
      <c r="AB739" s="77"/>
      <c r="AC739" s="77"/>
      <c r="AD739" s="77"/>
      <c r="AE739" s="77"/>
      <c r="AF739" s="77"/>
      <c r="AG739" s="77"/>
      <c r="AH739" s="12"/>
      <c r="AI739" s="77"/>
      <c r="AJ739" s="77"/>
      <c r="AK739" s="12"/>
      <c r="AL739" s="12"/>
      <c r="AM739" s="12"/>
      <c r="AN739" s="12"/>
      <c r="AO739" s="12"/>
      <c r="AP739" s="12"/>
      <c r="AQ739" s="12"/>
      <c r="AR739" s="12"/>
      <c r="AS739" s="77"/>
      <c r="AT739" s="77"/>
      <c r="AU739" s="77"/>
      <c r="AV739" s="77"/>
      <c r="AW739" s="77"/>
      <c r="AX739" s="77"/>
      <c r="AY739" s="77"/>
      <c r="AZ739" s="77"/>
      <c r="BA739" s="77"/>
      <c r="BB739" s="77"/>
      <c r="BC739" s="77"/>
      <c r="BD739" s="77"/>
      <c r="BE739" s="77"/>
      <c r="BF739" s="77"/>
      <c r="BG739" s="77"/>
      <c r="BH739" s="77"/>
      <c r="BI739" s="77"/>
      <c r="BJ739" s="77"/>
      <c r="BK739" s="77"/>
      <c r="BL739" s="77"/>
      <c r="BM739" s="77"/>
      <c r="BN739" s="77"/>
      <c r="BO739" s="77"/>
    </row>
    <row r="740" spans="1:67" ht="11.2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77"/>
      <c r="V740" s="77"/>
      <c r="W740" s="77"/>
      <c r="X740" s="77"/>
      <c r="Y740" s="77"/>
      <c r="Z740" s="77"/>
      <c r="AA740" s="77"/>
      <c r="AB740" s="77"/>
      <c r="AC740" s="77"/>
      <c r="AD740" s="77"/>
      <c r="AE740" s="77"/>
      <c r="AF740" s="77"/>
      <c r="AG740" s="77"/>
      <c r="AH740" s="12"/>
      <c r="AI740" s="77"/>
      <c r="AJ740" s="77"/>
      <c r="AK740" s="12"/>
      <c r="AL740" s="12"/>
      <c r="AM740" s="12"/>
      <c r="AN740" s="12"/>
      <c r="AO740" s="12"/>
      <c r="AP740" s="12"/>
      <c r="AQ740" s="12"/>
      <c r="AR740" s="12"/>
      <c r="AS740" s="77"/>
      <c r="AT740" s="77"/>
      <c r="AU740" s="77"/>
      <c r="AV740" s="77"/>
      <c r="AW740" s="77"/>
      <c r="AX740" s="77"/>
      <c r="AY740" s="77"/>
      <c r="AZ740" s="77"/>
      <c r="BA740" s="77"/>
      <c r="BB740" s="77"/>
      <c r="BC740" s="77"/>
      <c r="BD740" s="77"/>
      <c r="BE740" s="77"/>
      <c r="BF740" s="77"/>
      <c r="BG740" s="77"/>
      <c r="BH740" s="77"/>
      <c r="BI740" s="77"/>
      <c r="BJ740" s="77"/>
      <c r="BK740" s="77"/>
      <c r="BL740" s="77"/>
      <c r="BM740" s="77"/>
      <c r="BN740" s="77"/>
      <c r="BO740" s="77"/>
    </row>
    <row r="741" spans="1:67" ht="11.2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77"/>
      <c r="V741" s="77"/>
      <c r="W741" s="77"/>
      <c r="X741" s="77"/>
      <c r="Y741" s="77"/>
      <c r="Z741" s="77"/>
      <c r="AA741" s="77"/>
      <c r="AB741" s="77"/>
      <c r="AC741" s="77"/>
      <c r="AD741" s="77"/>
      <c r="AE741" s="77"/>
      <c r="AF741" s="77"/>
      <c r="AG741" s="77"/>
      <c r="AH741" s="12"/>
      <c r="AI741" s="77"/>
      <c r="AJ741" s="77"/>
      <c r="AK741" s="12"/>
      <c r="AL741" s="12"/>
      <c r="AM741" s="12"/>
      <c r="AN741" s="12"/>
      <c r="AO741" s="12"/>
      <c r="AP741" s="12"/>
      <c r="AQ741" s="12"/>
      <c r="AR741" s="12"/>
      <c r="AS741" s="77"/>
      <c r="AT741" s="77"/>
      <c r="AU741" s="77"/>
      <c r="AV741" s="77"/>
      <c r="AW741" s="77"/>
      <c r="AX741" s="77"/>
      <c r="AY741" s="77"/>
      <c r="AZ741" s="77"/>
      <c r="BA741" s="77"/>
      <c r="BB741" s="77"/>
      <c r="BC741" s="77"/>
      <c r="BD741" s="77"/>
      <c r="BE741" s="77"/>
      <c r="BF741" s="77"/>
      <c r="BG741" s="77"/>
      <c r="BH741" s="77"/>
      <c r="BI741" s="77"/>
      <c r="BJ741" s="77"/>
      <c r="BK741" s="77"/>
      <c r="BL741" s="77"/>
      <c r="BM741" s="77"/>
      <c r="BN741" s="77"/>
      <c r="BO741" s="77"/>
    </row>
    <row r="742" spans="1:67" ht="11.2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77"/>
      <c r="V742" s="77"/>
      <c r="W742" s="77"/>
      <c r="X742" s="77"/>
      <c r="Y742" s="77"/>
      <c r="Z742" s="77"/>
      <c r="AA742" s="77"/>
      <c r="AB742" s="77"/>
      <c r="AC742" s="77"/>
      <c r="AD742" s="77"/>
      <c r="AE742" s="77"/>
      <c r="AF742" s="77"/>
      <c r="AG742" s="77"/>
      <c r="AH742" s="12"/>
      <c r="AI742" s="77"/>
      <c r="AJ742" s="77"/>
      <c r="AK742" s="12"/>
      <c r="AL742" s="12"/>
      <c r="AM742" s="12"/>
      <c r="AN742" s="12"/>
      <c r="AO742" s="12"/>
      <c r="AP742" s="12"/>
      <c r="AQ742" s="12"/>
      <c r="AR742" s="12"/>
      <c r="AS742" s="77"/>
      <c r="AT742" s="77"/>
      <c r="AU742" s="77"/>
      <c r="AV742" s="77"/>
      <c r="AW742" s="77"/>
      <c r="AX742" s="77"/>
      <c r="AY742" s="77"/>
      <c r="AZ742" s="77"/>
      <c r="BA742" s="77"/>
      <c r="BB742" s="77"/>
      <c r="BC742" s="77"/>
      <c r="BD742" s="77"/>
      <c r="BE742" s="77"/>
      <c r="BF742" s="77"/>
      <c r="BG742" s="77"/>
      <c r="BH742" s="77"/>
      <c r="BI742" s="77"/>
      <c r="BJ742" s="77"/>
      <c r="BK742" s="77"/>
      <c r="BL742" s="77"/>
      <c r="BM742" s="77"/>
      <c r="BN742" s="77"/>
      <c r="BO742" s="77"/>
    </row>
    <row r="743" spans="1:67" ht="11.2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77"/>
      <c r="V743" s="77"/>
      <c r="W743" s="77"/>
      <c r="X743" s="77"/>
      <c r="Y743" s="77"/>
      <c r="Z743" s="77"/>
      <c r="AA743" s="77"/>
      <c r="AB743" s="77"/>
      <c r="AC743" s="77"/>
      <c r="AD743" s="77"/>
      <c r="AE743" s="77"/>
      <c r="AF743" s="77"/>
      <c r="AG743" s="77"/>
      <c r="AH743" s="12"/>
      <c r="AI743" s="77"/>
      <c r="AJ743" s="77"/>
      <c r="AK743" s="12"/>
      <c r="AL743" s="12"/>
      <c r="AM743" s="12"/>
      <c r="AN743" s="12"/>
      <c r="AO743" s="12"/>
      <c r="AP743" s="12"/>
      <c r="AQ743" s="12"/>
      <c r="AR743" s="12"/>
      <c r="AS743" s="77"/>
      <c r="AT743" s="77"/>
      <c r="AU743" s="77"/>
      <c r="AV743" s="77"/>
      <c r="AW743" s="77"/>
      <c r="AX743" s="77"/>
      <c r="AY743" s="77"/>
      <c r="AZ743" s="77"/>
      <c r="BA743" s="77"/>
      <c r="BB743" s="77"/>
      <c r="BC743" s="77"/>
      <c r="BD743" s="77"/>
      <c r="BE743" s="77"/>
      <c r="BF743" s="77"/>
      <c r="BG743" s="77"/>
      <c r="BH743" s="77"/>
      <c r="BI743" s="77"/>
      <c r="BJ743" s="77"/>
      <c r="BK743" s="77"/>
      <c r="BL743" s="77"/>
      <c r="BM743" s="77"/>
      <c r="BN743" s="77"/>
      <c r="BO743" s="77"/>
    </row>
    <row r="744" spans="1:67" ht="11.2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77"/>
      <c r="V744" s="77"/>
      <c r="W744" s="77"/>
      <c r="X744" s="77"/>
      <c r="Y744" s="77"/>
      <c r="Z744" s="77"/>
      <c r="AA744" s="77"/>
      <c r="AB744" s="77"/>
      <c r="AC744" s="77"/>
      <c r="AD744" s="77"/>
      <c r="AE744" s="77"/>
      <c r="AF744" s="77"/>
      <c r="AG744" s="77"/>
      <c r="AH744" s="12"/>
      <c r="AI744" s="77"/>
      <c r="AJ744" s="77"/>
      <c r="AK744" s="12"/>
      <c r="AL744" s="12"/>
      <c r="AM744" s="12"/>
      <c r="AN744" s="12"/>
      <c r="AO744" s="12"/>
      <c r="AP744" s="12"/>
      <c r="AQ744" s="12"/>
      <c r="AR744" s="12"/>
      <c r="AS744" s="77"/>
      <c r="AT744" s="77"/>
      <c r="AU744" s="77"/>
      <c r="AV744" s="77"/>
      <c r="AW744" s="77"/>
      <c r="AX744" s="77"/>
      <c r="AY744" s="77"/>
      <c r="AZ744" s="77"/>
      <c r="BA744" s="77"/>
      <c r="BB744" s="77"/>
      <c r="BC744" s="77"/>
      <c r="BD744" s="77"/>
      <c r="BE744" s="77"/>
      <c r="BF744" s="77"/>
      <c r="BG744" s="77"/>
      <c r="BH744" s="77"/>
      <c r="BI744" s="77"/>
      <c r="BJ744" s="77"/>
      <c r="BK744" s="77"/>
      <c r="BL744" s="77"/>
      <c r="BM744" s="77"/>
      <c r="BN744" s="77"/>
      <c r="BO744" s="77"/>
    </row>
    <row r="745" spans="1:67" ht="11.2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77"/>
      <c r="V745" s="77"/>
      <c r="W745" s="77"/>
      <c r="X745" s="77"/>
      <c r="Y745" s="77"/>
      <c r="Z745" s="77"/>
      <c r="AA745" s="77"/>
      <c r="AB745" s="77"/>
      <c r="AC745" s="77"/>
      <c r="AD745" s="77"/>
      <c r="AE745" s="77"/>
      <c r="AF745" s="77"/>
      <c r="AG745" s="77"/>
      <c r="AH745" s="12"/>
      <c r="AI745" s="77"/>
      <c r="AJ745" s="77"/>
      <c r="AK745" s="12"/>
      <c r="AL745" s="12"/>
      <c r="AM745" s="12"/>
      <c r="AN745" s="12"/>
      <c r="AO745" s="12"/>
      <c r="AP745" s="12"/>
      <c r="AQ745" s="12"/>
      <c r="AR745" s="12"/>
      <c r="AS745" s="77"/>
      <c r="AT745" s="77"/>
      <c r="AU745" s="77"/>
      <c r="AV745" s="77"/>
      <c r="AW745" s="77"/>
      <c r="AX745" s="77"/>
      <c r="AY745" s="77"/>
      <c r="AZ745" s="77"/>
      <c r="BA745" s="77"/>
      <c r="BB745" s="77"/>
      <c r="BC745" s="77"/>
      <c r="BD745" s="77"/>
      <c r="BE745" s="77"/>
      <c r="BF745" s="77"/>
      <c r="BG745" s="77"/>
      <c r="BH745" s="77"/>
      <c r="BI745" s="77"/>
      <c r="BJ745" s="77"/>
      <c r="BK745" s="77"/>
      <c r="BL745" s="77"/>
      <c r="BM745" s="77"/>
      <c r="BN745" s="77"/>
      <c r="BO745" s="77"/>
    </row>
    <row r="746" spans="1:67" ht="11.2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77"/>
      <c r="V746" s="77"/>
      <c r="W746" s="77"/>
      <c r="X746" s="77"/>
      <c r="Y746" s="77"/>
      <c r="Z746" s="77"/>
      <c r="AA746" s="77"/>
      <c r="AB746" s="77"/>
      <c r="AC746" s="77"/>
      <c r="AD746" s="77"/>
      <c r="AE746" s="77"/>
      <c r="AF746" s="77"/>
      <c r="AG746" s="77"/>
      <c r="AH746" s="12"/>
      <c r="AI746" s="77"/>
      <c r="AJ746" s="77"/>
      <c r="AK746" s="12"/>
      <c r="AL746" s="12"/>
      <c r="AM746" s="12"/>
      <c r="AN746" s="12"/>
      <c r="AO746" s="12"/>
      <c r="AP746" s="12"/>
      <c r="AQ746" s="12"/>
      <c r="AR746" s="12"/>
      <c r="AS746" s="77"/>
      <c r="AT746" s="77"/>
      <c r="AU746" s="77"/>
      <c r="AV746" s="77"/>
      <c r="AW746" s="77"/>
      <c r="AX746" s="77"/>
      <c r="AY746" s="77"/>
      <c r="AZ746" s="77"/>
      <c r="BA746" s="77"/>
      <c r="BB746" s="77"/>
      <c r="BC746" s="77"/>
      <c r="BD746" s="77"/>
      <c r="BE746" s="77"/>
      <c r="BF746" s="77"/>
      <c r="BG746" s="77"/>
      <c r="BH746" s="77"/>
      <c r="BI746" s="77"/>
      <c r="BJ746" s="77"/>
      <c r="BK746" s="77"/>
      <c r="BL746" s="77"/>
      <c r="BM746" s="77"/>
      <c r="BN746" s="77"/>
      <c r="BO746" s="77"/>
    </row>
    <row r="747" spans="1:67" ht="11.2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77"/>
      <c r="V747" s="77"/>
      <c r="W747" s="77"/>
      <c r="X747" s="77"/>
      <c r="Y747" s="77"/>
      <c r="Z747" s="77"/>
      <c r="AA747" s="77"/>
      <c r="AB747" s="77"/>
      <c r="AC747" s="77"/>
      <c r="AD747" s="77"/>
      <c r="AE747" s="77"/>
      <c r="AF747" s="77"/>
      <c r="AG747" s="77"/>
      <c r="AH747" s="12"/>
      <c r="AI747" s="77"/>
      <c r="AJ747" s="77"/>
      <c r="AK747" s="12"/>
      <c r="AL747" s="12"/>
      <c r="AM747" s="12"/>
      <c r="AN747" s="12"/>
      <c r="AO747" s="12"/>
      <c r="AP747" s="12"/>
      <c r="AQ747" s="12"/>
      <c r="AR747" s="12"/>
      <c r="AS747" s="77"/>
      <c r="AT747" s="77"/>
      <c r="AU747" s="77"/>
      <c r="AV747" s="77"/>
      <c r="AW747" s="77"/>
      <c r="AX747" s="77"/>
      <c r="AY747" s="77"/>
      <c r="AZ747" s="77"/>
      <c r="BA747" s="77"/>
      <c r="BB747" s="77"/>
      <c r="BC747" s="77"/>
      <c r="BD747" s="77"/>
      <c r="BE747" s="77"/>
      <c r="BF747" s="77"/>
      <c r="BG747" s="77"/>
      <c r="BH747" s="77"/>
      <c r="BI747" s="77"/>
      <c r="BJ747" s="77"/>
      <c r="BK747" s="77"/>
      <c r="BL747" s="77"/>
      <c r="BM747" s="77"/>
      <c r="BN747" s="77"/>
      <c r="BO747" s="77"/>
    </row>
    <row r="748" spans="1:67" ht="11.2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77"/>
      <c r="V748" s="77"/>
      <c r="W748" s="77"/>
      <c r="X748" s="77"/>
      <c r="Y748" s="77"/>
      <c r="Z748" s="77"/>
      <c r="AA748" s="77"/>
      <c r="AB748" s="77"/>
      <c r="AC748" s="77"/>
      <c r="AD748" s="77"/>
      <c r="AE748" s="77"/>
      <c r="AF748" s="77"/>
      <c r="AG748" s="77"/>
      <c r="AH748" s="12"/>
      <c r="AI748" s="77"/>
      <c r="AJ748" s="77"/>
      <c r="AK748" s="12"/>
      <c r="AL748" s="12"/>
      <c r="AM748" s="12"/>
      <c r="AN748" s="12"/>
      <c r="AO748" s="12"/>
      <c r="AP748" s="12"/>
      <c r="AQ748" s="12"/>
      <c r="AR748" s="12"/>
      <c r="AS748" s="77"/>
      <c r="AT748" s="77"/>
      <c r="AU748" s="77"/>
      <c r="AV748" s="77"/>
      <c r="AW748" s="77"/>
      <c r="AX748" s="77"/>
      <c r="AY748" s="77"/>
      <c r="AZ748" s="77"/>
      <c r="BA748" s="77"/>
      <c r="BB748" s="77"/>
      <c r="BC748" s="77"/>
      <c r="BD748" s="77"/>
      <c r="BE748" s="77"/>
      <c r="BF748" s="77"/>
      <c r="BG748" s="77"/>
      <c r="BH748" s="77"/>
      <c r="BI748" s="77"/>
      <c r="BJ748" s="77"/>
      <c r="BK748" s="77"/>
      <c r="BL748" s="77"/>
      <c r="BM748" s="77"/>
      <c r="BN748" s="77"/>
      <c r="BO748" s="77"/>
    </row>
    <row r="749" spans="1:67" ht="11.2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77"/>
      <c r="V749" s="77"/>
      <c r="W749" s="77"/>
      <c r="X749" s="77"/>
      <c r="Y749" s="77"/>
      <c r="Z749" s="77"/>
      <c r="AA749" s="77"/>
      <c r="AB749" s="77"/>
      <c r="AC749" s="77"/>
      <c r="AD749" s="77"/>
      <c r="AE749" s="77"/>
      <c r="AF749" s="77"/>
      <c r="AG749" s="77"/>
      <c r="AH749" s="12"/>
      <c r="AI749" s="77"/>
      <c r="AJ749" s="77"/>
      <c r="AK749" s="12"/>
      <c r="AL749" s="12"/>
      <c r="AM749" s="12"/>
      <c r="AN749" s="12"/>
      <c r="AO749" s="12"/>
      <c r="AP749" s="12"/>
      <c r="AQ749" s="12"/>
      <c r="AR749" s="12"/>
      <c r="AS749" s="77"/>
      <c r="AT749" s="77"/>
      <c r="AU749" s="77"/>
      <c r="AV749" s="77"/>
      <c r="AW749" s="77"/>
      <c r="AX749" s="77"/>
      <c r="AY749" s="77"/>
      <c r="AZ749" s="77"/>
      <c r="BA749" s="77"/>
      <c r="BB749" s="77"/>
      <c r="BC749" s="77"/>
      <c r="BD749" s="77"/>
      <c r="BE749" s="77"/>
      <c r="BF749" s="77"/>
      <c r="BG749" s="77"/>
      <c r="BH749" s="77"/>
      <c r="BI749" s="77"/>
      <c r="BJ749" s="77"/>
      <c r="BK749" s="77"/>
      <c r="BL749" s="77"/>
      <c r="BM749" s="77"/>
      <c r="BN749" s="77"/>
      <c r="BO749" s="77"/>
    </row>
    <row r="750" spans="1:67" ht="11.2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77"/>
      <c r="V750" s="77"/>
      <c r="W750" s="77"/>
      <c r="X750" s="77"/>
      <c r="Y750" s="77"/>
      <c r="Z750" s="77"/>
      <c r="AA750" s="77"/>
      <c r="AB750" s="77"/>
      <c r="AC750" s="77"/>
      <c r="AD750" s="77"/>
      <c r="AE750" s="77"/>
      <c r="AF750" s="77"/>
      <c r="AG750" s="77"/>
      <c r="AH750" s="12"/>
      <c r="AI750" s="77"/>
      <c r="AJ750" s="77"/>
      <c r="AK750" s="12"/>
      <c r="AL750" s="12"/>
      <c r="AM750" s="12"/>
      <c r="AN750" s="12"/>
      <c r="AO750" s="12"/>
      <c r="AP750" s="12"/>
      <c r="AQ750" s="12"/>
      <c r="AR750" s="12"/>
      <c r="AS750" s="77"/>
      <c r="AT750" s="77"/>
      <c r="AU750" s="77"/>
      <c r="AV750" s="77"/>
      <c r="AW750" s="77"/>
      <c r="AX750" s="77"/>
      <c r="AY750" s="77"/>
      <c r="AZ750" s="77"/>
      <c r="BA750" s="77"/>
      <c r="BB750" s="77"/>
      <c r="BC750" s="77"/>
      <c r="BD750" s="77"/>
      <c r="BE750" s="77"/>
      <c r="BF750" s="77"/>
      <c r="BG750" s="77"/>
      <c r="BH750" s="77"/>
      <c r="BI750" s="77"/>
      <c r="BJ750" s="77"/>
      <c r="BK750" s="77"/>
      <c r="BL750" s="77"/>
      <c r="BM750" s="77"/>
      <c r="BN750" s="77"/>
      <c r="BO750" s="77"/>
    </row>
    <row r="751" spans="1:67" ht="11.2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77"/>
      <c r="V751" s="77"/>
      <c r="W751" s="77"/>
      <c r="X751" s="77"/>
      <c r="Y751" s="77"/>
      <c r="Z751" s="77"/>
      <c r="AA751" s="77"/>
      <c r="AB751" s="77"/>
      <c r="AC751" s="77"/>
      <c r="AD751" s="77"/>
      <c r="AE751" s="77"/>
      <c r="AF751" s="77"/>
      <c r="AG751" s="77"/>
      <c r="AH751" s="12"/>
      <c r="AI751" s="77"/>
      <c r="AJ751" s="77"/>
      <c r="AK751" s="12"/>
      <c r="AL751" s="12"/>
      <c r="AM751" s="12"/>
      <c r="AN751" s="12"/>
      <c r="AO751" s="12"/>
      <c r="AP751" s="12"/>
      <c r="AQ751" s="12"/>
      <c r="AR751" s="12"/>
      <c r="AS751" s="77"/>
      <c r="AT751" s="77"/>
      <c r="AU751" s="77"/>
      <c r="AV751" s="77"/>
      <c r="AW751" s="77"/>
      <c r="AX751" s="77"/>
      <c r="AY751" s="77"/>
      <c r="AZ751" s="77"/>
      <c r="BA751" s="77"/>
      <c r="BB751" s="77"/>
      <c r="BC751" s="77"/>
      <c r="BD751" s="77"/>
      <c r="BE751" s="77"/>
      <c r="BF751" s="77"/>
      <c r="BG751" s="77"/>
      <c r="BH751" s="77"/>
      <c r="BI751" s="77"/>
      <c r="BJ751" s="77"/>
      <c r="BK751" s="77"/>
      <c r="BL751" s="77"/>
      <c r="BM751" s="77"/>
      <c r="BN751" s="77"/>
      <c r="BO751" s="77"/>
    </row>
    <row r="752" spans="1:67" ht="11.2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77"/>
      <c r="V752" s="77"/>
      <c r="W752" s="77"/>
      <c r="X752" s="77"/>
      <c r="Y752" s="77"/>
      <c r="Z752" s="77"/>
      <c r="AA752" s="77"/>
      <c r="AB752" s="77"/>
      <c r="AC752" s="77"/>
      <c r="AD752" s="77"/>
      <c r="AE752" s="77"/>
      <c r="AF752" s="77"/>
      <c r="AG752" s="77"/>
      <c r="AH752" s="12"/>
      <c r="AI752" s="77"/>
      <c r="AJ752" s="77"/>
      <c r="AK752" s="12"/>
      <c r="AL752" s="12"/>
      <c r="AM752" s="12"/>
      <c r="AN752" s="12"/>
      <c r="AO752" s="12"/>
      <c r="AP752" s="12"/>
      <c r="AQ752" s="12"/>
      <c r="AR752" s="12"/>
      <c r="AS752" s="77"/>
      <c r="AT752" s="77"/>
      <c r="AU752" s="77"/>
      <c r="AV752" s="77"/>
      <c r="AW752" s="77"/>
      <c r="AX752" s="77"/>
      <c r="AY752" s="77"/>
      <c r="AZ752" s="77"/>
      <c r="BA752" s="77"/>
      <c r="BB752" s="77"/>
      <c r="BC752" s="77"/>
      <c r="BD752" s="77"/>
      <c r="BE752" s="77"/>
      <c r="BF752" s="77"/>
      <c r="BG752" s="77"/>
      <c r="BH752" s="77"/>
      <c r="BI752" s="77"/>
      <c r="BJ752" s="77"/>
      <c r="BK752" s="77"/>
      <c r="BL752" s="77"/>
      <c r="BM752" s="77"/>
      <c r="BN752" s="77"/>
      <c r="BO752" s="77"/>
    </row>
    <row r="753" spans="1:67" ht="11.2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77"/>
      <c r="V753" s="77"/>
      <c r="W753" s="77"/>
      <c r="X753" s="77"/>
      <c r="Y753" s="77"/>
      <c r="Z753" s="77"/>
      <c r="AA753" s="77"/>
      <c r="AB753" s="77"/>
      <c r="AC753" s="77"/>
      <c r="AD753" s="77"/>
      <c r="AE753" s="77"/>
      <c r="AF753" s="77"/>
      <c r="AG753" s="77"/>
      <c r="AH753" s="12"/>
      <c r="AI753" s="77"/>
      <c r="AJ753" s="77"/>
      <c r="AK753" s="12"/>
      <c r="AL753" s="12"/>
      <c r="AM753" s="12"/>
      <c r="AN753" s="12"/>
      <c r="AO753" s="12"/>
      <c r="AP753" s="12"/>
      <c r="AQ753" s="12"/>
      <c r="AR753" s="12"/>
      <c r="AS753" s="77"/>
      <c r="AT753" s="77"/>
      <c r="AU753" s="77"/>
      <c r="AV753" s="77"/>
      <c r="AW753" s="77"/>
      <c r="AX753" s="77"/>
      <c r="AY753" s="77"/>
      <c r="AZ753" s="77"/>
      <c r="BA753" s="77"/>
      <c r="BB753" s="77"/>
      <c r="BC753" s="77"/>
      <c r="BD753" s="77"/>
      <c r="BE753" s="77"/>
      <c r="BF753" s="77"/>
      <c r="BG753" s="77"/>
      <c r="BH753" s="77"/>
      <c r="BI753" s="77"/>
      <c r="BJ753" s="77"/>
      <c r="BK753" s="77"/>
      <c r="BL753" s="77"/>
      <c r="BM753" s="77"/>
      <c r="BN753" s="77"/>
      <c r="BO753" s="77"/>
    </row>
    <row r="754" spans="1:67" ht="11.2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77"/>
      <c r="V754" s="77"/>
      <c r="W754" s="77"/>
      <c r="X754" s="77"/>
      <c r="Y754" s="77"/>
      <c r="Z754" s="77"/>
      <c r="AA754" s="77"/>
      <c r="AB754" s="77"/>
      <c r="AC754" s="77"/>
      <c r="AD754" s="77"/>
      <c r="AE754" s="77"/>
      <c r="AF754" s="77"/>
      <c r="AG754" s="77"/>
      <c r="AH754" s="12"/>
      <c r="AI754" s="77"/>
      <c r="AJ754" s="77"/>
      <c r="AK754" s="12"/>
      <c r="AL754" s="12"/>
      <c r="AM754" s="12"/>
      <c r="AN754" s="12"/>
      <c r="AO754" s="12"/>
      <c r="AP754" s="12"/>
      <c r="AQ754" s="12"/>
      <c r="AR754" s="12"/>
      <c r="AS754" s="77"/>
      <c r="AT754" s="77"/>
      <c r="AU754" s="77"/>
      <c r="AV754" s="77"/>
      <c r="AW754" s="77"/>
      <c r="AX754" s="77"/>
      <c r="AY754" s="77"/>
      <c r="AZ754" s="77"/>
      <c r="BA754" s="77"/>
      <c r="BB754" s="77"/>
      <c r="BC754" s="77"/>
      <c r="BD754" s="77"/>
      <c r="BE754" s="77"/>
      <c r="BF754" s="77"/>
      <c r="BG754" s="77"/>
      <c r="BH754" s="77"/>
      <c r="BI754" s="77"/>
      <c r="BJ754" s="77"/>
      <c r="BK754" s="77"/>
      <c r="BL754" s="77"/>
      <c r="BM754" s="77"/>
      <c r="BN754" s="77"/>
      <c r="BO754" s="77"/>
    </row>
    <row r="755" spans="1:67" ht="11.2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77"/>
      <c r="V755" s="77"/>
      <c r="W755" s="77"/>
      <c r="X755" s="77"/>
      <c r="Y755" s="77"/>
      <c r="Z755" s="77"/>
      <c r="AA755" s="77"/>
      <c r="AB755" s="77"/>
      <c r="AC755" s="77"/>
      <c r="AD755" s="77"/>
      <c r="AE755" s="77"/>
      <c r="AF755" s="77"/>
      <c r="AG755" s="77"/>
      <c r="AH755" s="12"/>
      <c r="AI755" s="77"/>
      <c r="AJ755" s="77"/>
      <c r="AK755" s="12"/>
      <c r="AL755" s="12"/>
      <c r="AM755" s="12"/>
      <c r="AN755" s="12"/>
      <c r="AO755" s="12"/>
      <c r="AP755" s="12"/>
      <c r="AQ755" s="12"/>
      <c r="AR755" s="12"/>
      <c r="AS755" s="77"/>
      <c r="AT755" s="77"/>
      <c r="AU755" s="77"/>
      <c r="AV755" s="77"/>
      <c r="AW755" s="77"/>
      <c r="AX755" s="77"/>
      <c r="AY755" s="77"/>
      <c r="AZ755" s="77"/>
      <c r="BA755" s="77"/>
      <c r="BB755" s="77"/>
      <c r="BC755" s="77"/>
      <c r="BD755" s="77"/>
      <c r="BE755" s="77"/>
      <c r="BF755" s="77"/>
      <c r="BG755" s="77"/>
      <c r="BH755" s="77"/>
      <c r="BI755" s="77"/>
      <c r="BJ755" s="77"/>
      <c r="BK755" s="77"/>
      <c r="BL755" s="77"/>
      <c r="BM755" s="77"/>
      <c r="BN755" s="77"/>
      <c r="BO755" s="77"/>
    </row>
    <row r="756" spans="1:67" ht="11.2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77"/>
      <c r="V756" s="77"/>
      <c r="W756" s="77"/>
      <c r="X756" s="77"/>
      <c r="Y756" s="77"/>
      <c r="Z756" s="77"/>
      <c r="AA756" s="77"/>
      <c r="AB756" s="77"/>
      <c r="AC756" s="77"/>
      <c r="AD756" s="77"/>
      <c r="AE756" s="77"/>
      <c r="AF756" s="77"/>
      <c r="AG756" s="77"/>
      <c r="AH756" s="12"/>
      <c r="AI756" s="77"/>
      <c r="AJ756" s="77"/>
      <c r="AK756" s="12"/>
      <c r="AL756" s="12"/>
      <c r="AM756" s="12"/>
      <c r="AN756" s="12"/>
      <c r="AO756" s="12"/>
      <c r="AP756" s="12"/>
      <c r="AQ756" s="12"/>
      <c r="AR756" s="12"/>
      <c r="AS756" s="77"/>
      <c r="AT756" s="77"/>
      <c r="AU756" s="77"/>
      <c r="AV756" s="77"/>
      <c r="AW756" s="77"/>
      <c r="AX756" s="77"/>
      <c r="AY756" s="77"/>
      <c r="AZ756" s="77"/>
      <c r="BA756" s="77"/>
      <c r="BB756" s="77"/>
      <c r="BC756" s="77"/>
      <c r="BD756" s="77"/>
      <c r="BE756" s="77"/>
      <c r="BF756" s="77"/>
      <c r="BG756" s="77"/>
      <c r="BH756" s="77"/>
      <c r="BI756" s="77"/>
      <c r="BJ756" s="77"/>
      <c r="BK756" s="77"/>
      <c r="BL756" s="77"/>
      <c r="BM756" s="77"/>
      <c r="BN756" s="77"/>
      <c r="BO756" s="77"/>
    </row>
    <row r="757" spans="1:67" ht="11.2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77"/>
      <c r="V757" s="77"/>
      <c r="W757" s="77"/>
      <c r="X757" s="77"/>
      <c r="Y757" s="77"/>
      <c r="Z757" s="77"/>
      <c r="AA757" s="77"/>
      <c r="AB757" s="77"/>
      <c r="AC757" s="77"/>
      <c r="AD757" s="77"/>
      <c r="AE757" s="77"/>
      <c r="AF757" s="77"/>
      <c r="AG757" s="77"/>
      <c r="AH757" s="12"/>
      <c r="AI757" s="77"/>
      <c r="AJ757" s="77"/>
      <c r="AK757" s="12"/>
      <c r="AL757" s="12"/>
      <c r="AM757" s="12"/>
      <c r="AN757" s="12"/>
      <c r="AO757" s="12"/>
      <c r="AP757" s="12"/>
      <c r="AQ757" s="12"/>
      <c r="AR757" s="12"/>
      <c r="AS757" s="77"/>
      <c r="AT757" s="77"/>
      <c r="AU757" s="77"/>
      <c r="AV757" s="77"/>
      <c r="AW757" s="77"/>
      <c r="AX757" s="77"/>
      <c r="AY757" s="77"/>
      <c r="AZ757" s="77"/>
      <c r="BA757" s="77"/>
      <c r="BB757" s="77"/>
      <c r="BC757" s="77"/>
      <c r="BD757" s="77"/>
      <c r="BE757" s="77"/>
      <c r="BF757" s="77"/>
      <c r="BG757" s="77"/>
      <c r="BH757" s="77"/>
      <c r="BI757" s="77"/>
      <c r="BJ757" s="77"/>
      <c r="BK757" s="77"/>
      <c r="BL757" s="77"/>
      <c r="BM757" s="77"/>
      <c r="BN757" s="77"/>
      <c r="BO757" s="77"/>
    </row>
    <row r="758" spans="1:67" ht="11.2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77"/>
      <c r="V758" s="77"/>
      <c r="W758" s="77"/>
      <c r="X758" s="77"/>
      <c r="Y758" s="77"/>
      <c r="Z758" s="77"/>
      <c r="AA758" s="77"/>
      <c r="AB758" s="77"/>
      <c r="AC758" s="77"/>
      <c r="AD758" s="77"/>
      <c r="AE758" s="77"/>
      <c r="AF758" s="77"/>
      <c r="AG758" s="77"/>
      <c r="AH758" s="12"/>
      <c r="AI758" s="77"/>
      <c r="AJ758" s="77"/>
      <c r="AK758" s="12"/>
      <c r="AL758" s="12"/>
      <c r="AM758" s="12"/>
      <c r="AN758" s="12"/>
      <c r="AO758" s="12"/>
      <c r="AP758" s="12"/>
      <c r="AQ758" s="12"/>
      <c r="AR758" s="12"/>
      <c r="AS758" s="77"/>
      <c r="AT758" s="77"/>
      <c r="AU758" s="77"/>
      <c r="AV758" s="77"/>
      <c r="AW758" s="77"/>
      <c r="AX758" s="77"/>
      <c r="AY758" s="77"/>
      <c r="AZ758" s="77"/>
      <c r="BA758" s="77"/>
      <c r="BB758" s="77"/>
      <c r="BC758" s="77"/>
      <c r="BD758" s="77"/>
      <c r="BE758" s="77"/>
      <c r="BF758" s="77"/>
      <c r="BG758" s="77"/>
      <c r="BH758" s="77"/>
      <c r="BI758" s="77"/>
      <c r="BJ758" s="77"/>
      <c r="BK758" s="77"/>
      <c r="BL758" s="77"/>
      <c r="BM758" s="77"/>
      <c r="BN758" s="77"/>
      <c r="BO758" s="77"/>
    </row>
    <row r="759" spans="1:67" ht="11.2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77"/>
      <c r="V759" s="77"/>
      <c r="W759" s="77"/>
      <c r="X759" s="77"/>
      <c r="Y759" s="77"/>
      <c r="Z759" s="77"/>
      <c r="AA759" s="77"/>
      <c r="AB759" s="77"/>
      <c r="AC759" s="77"/>
      <c r="AD759" s="77"/>
      <c r="AE759" s="77"/>
      <c r="AF759" s="77"/>
      <c r="AG759" s="77"/>
      <c r="AH759" s="12"/>
      <c r="AI759" s="77"/>
      <c r="AJ759" s="77"/>
      <c r="AK759" s="12"/>
      <c r="AL759" s="12"/>
      <c r="AM759" s="12"/>
      <c r="AN759" s="12"/>
      <c r="AO759" s="12"/>
      <c r="AP759" s="12"/>
      <c r="AQ759" s="12"/>
      <c r="AR759" s="12"/>
      <c r="AS759" s="77"/>
      <c r="AT759" s="77"/>
      <c r="AU759" s="77"/>
      <c r="AV759" s="77"/>
      <c r="AW759" s="77"/>
      <c r="AX759" s="77"/>
      <c r="AY759" s="77"/>
      <c r="AZ759" s="77"/>
      <c r="BA759" s="77"/>
      <c r="BB759" s="77"/>
      <c r="BC759" s="77"/>
      <c r="BD759" s="77"/>
      <c r="BE759" s="77"/>
      <c r="BF759" s="77"/>
      <c r="BG759" s="77"/>
      <c r="BH759" s="77"/>
      <c r="BI759" s="77"/>
      <c r="BJ759" s="77"/>
      <c r="BK759" s="77"/>
      <c r="BL759" s="77"/>
      <c r="BM759" s="77"/>
      <c r="BN759" s="77"/>
      <c r="BO759" s="77"/>
    </row>
    <row r="760" spans="1:67" ht="11.2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77"/>
      <c r="V760" s="77"/>
      <c r="W760" s="77"/>
      <c r="X760" s="77"/>
      <c r="Y760" s="77"/>
      <c r="Z760" s="77"/>
      <c r="AA760" s="77"/>
      <c r="AB760" s="77"/>
      <c r="AC760" s="77"/>
      <c r="AD760" s="77"/>
      <c r="AE760" s="77"/>
      <c r="AF760" s="77"/>
      <c r="AG760" s="77"/>
      <c r="AH760" s="12"/>
      <c r="AI760" s="77"/>
      <c r="AJ760" s="77"/>
      <c r="AK760" s="12"/>
      <c r="AL760" s="12"/>
      <c r="AM760" s="12"/>
      <c r="AN760" s="12"/>
      <c r="AO760" s="12"/>
      <c r="AP760" s="12"/>
      <c r="AQ760" s="12"/>
      <c r="AR760" s="12"/>
      <c r="AS760" s="77"/>
      <c r="AT760" s="77"/>
      <c r="AU760" s="77"/>
      <c r="AV760" s="77"/>
      <c r="AW760" s="77"/>
      <c r="AX760" s="77"/>
      <c r="AY760" s="77"/>
      <c r="AZ760" s="77"/>
      <c r="BA760" s="77"/>
      <c r="BB760" s="77"/>
      <c r="BC760" s="77"/>
      <c r="BD760" s="77"/>
      <c r="BE760" s="77"/>
      <c r="BF760" s="77"/>
      <c r="BG760" s="77"/>
      <c r="BH760" s="77"/>
      <c r="BI760" s="77"/>
      <c r="BJ760" s="77"/>
      <c r="BK760" s="77"/>
      <c r="BL760" s="77"/>
      <c r="BM760" s="77"/>
      <c r="BN760" s="77"/>
      <c r="BO760" s="77"/>
    </row>
    <row r="761" spans="1:67" ht="11.2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77"/>
      <c r="V761" s="77"/>
      <c r="W761" s="77"/>
      <c r="X761" s="77"/>
      <c r="Y761" s="77"/>
      <c r="Z761" s="77"/>
      <c r="AA761" s="77"/>
      <c r="AB761" s="77"/>
      <c r="AC761" s="77"/>
      <c r="AD761" s="77"/>
      <c r="AE761" s="77"/>
      <c r="AF761" s="77"/>
      <c r="AG761" s="77"/>
      <c r="AH761" s="12"/>
      <c r="AI761" s="77"/>
      <c r="AJ761" s="77"/>
      <c r="AK761" s="12"/>
      <c r="AL761" s="12"/>
      <c r="AM761" s="12"/>
      <c r="AN761" s="12"/>
      <c r="AO761" s="12"/>
      <c r="AP761" s="12"/>
      <c r="AQ761" s="12"/>
      <c r="AR761" s="12"/>
      <c r="AS761" s="77"/>
      <c r="AT761" s="77"/>
      <c r="AU761" s="77"/>
      <c r="AV761" s="77"/>
      <c r="AW761" s="77"/>
      <c r="AX761" s="77"/>
      <c r="AY761" s="77"/>
      <c r="AZ761" s="77"/>
      <c r="BA761" s="77"/>
      <c r="BB761" s="77"/>
      <c r="BC761" s="77"/>
      <c r="BD761" s="77"/>
      <c r="BE761" s="77"/>
      <c r="BF761" s="77"/>
      <c r="BG761" s="77"/>
      <c r="BH761" s="77"/>
      <c r="BI761" s="77"/>
      <c r="BJ761" s="77"/>
      <c r="BK761" s="77"/>
      <c r="BL761" s="77"/>
      <c r="BM761" s="77"/>
      <c r="BN761" s="77"/>
      <c r="BO761" s="77"/>
    </row>
    <row r="762" spans="1:67" ht="11.2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77"/>
      <c r="V762" s="77"/>
      <c r="W762" s="77"/>
      <c r="X762" s="77"/>
      <c r="Y762" s="77"/>
      <c r="Z762" s="77"/>
      <c r="AA762" s="77"/>
      <c r="AB762" s="77"/>
      <c r="AC762" s="77"/>
      <c r="AD762" s="77"/>
      <c r="AE762" s="77"/>
      <c r="AF762" s="77"/>
      <c r="AG762" s="77"/>
      <c r="AH762" s="12"/>
      <c r="AI762" s="77"/>
      <c r="AJ762" s="77"/>
      <c r="AK762" s="12"/>
      <c r="AL762" s="12"/>
      <c r="AM762" s="12"/>
      <c r="AN762" s="12"/>
      <c r="AO762" s="12"/>
      <c r="AP762" s="12"/>
      <c r="AQ762" s="12"/>
      <c r="AR762" s="12"/>
      <c r="AS762" s="77"/>
      <c r="AT762" s="77"/>
      <c r="AU762" s="77"/>
      <c r="AV762" s="77"/>
      <c r="AW762" s="77"/>
      <c r="AX762" s="77"/>
      <c r="AY762" s="77"/>
      <c r="AZ762" s="77"/>
      <c r="BA762" s="77"/>
      <c r="BB762" s="77"/>
      <c r="BC762" s="77"/>
      <c r="BD762" s="77"/>
      <c r="BE762" s="77"/>
      <c r="BF762" s="77"/>
      <c r="BG762" s="77"/>
      <c r="BH762" s="77"/>
      <c r="BI762" s="77"/>
      <c r="BJ762" s="77"/>
      <c r="BK762" s="77"/>
      <c r="BL762" s="77"/>
      <c r="BM762" s="77"/>
      <c r="BN762" s="77"/>
      <c r="BO762" s="77"/>
    </row>
    <row r="763" spans="1:67" ht="11.2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77"/>
      <c r="V763" s="77"/>
      <c r="W763" s="77"/>
      <c r="X763" s="77"/>
      <c r="Y763" s="77"/>
      <c r="Z763" s="77"/>
      <c r="AA763" s="77"/>
      <c r="AB763" s="77"/>
      <c r="AC763" s="77"/>
      <c r="AD763" s="77"/>
      <c r="AE763" s="77"/>
      <c r="AF763" s="77"/>
      <c r="AG763" s="77"/>
      <c r="AH763" s="12"/>
      <c r="AI763" s="77"/>
      <c r="AJ763" s="77"/>
      <c r="AK763" s="12"/>
      <c r="AL763" s="12"/>
      <c r="AM763" s="12"/>
      <c r="AN763" s="12"/>
      <c r="AO763" s="12"/>
      <c r="AP763" s="12"/>
      <c r="AQ763" s="12"/>
      <c r="AR763" s="12"/>
      <c r="AS763" s="77"/>
      <c r="AT763" s="77"/>
      <c r="AU763" s="77"/>
      <c r="AV763" s="77"/>
      <c r="AW763" s="77"/>
      <c r="AX763" s="77"/>
      <c r="AY763" s="77"/>
      <c r="AZ763" s="77"/>
      <c r="BA763" s="77"/>
      <c r="BB763" s="77"/>
      <c r="BC763" s="77"/>
      <c r="BD763" s="77"/>
      <c r="BE763" s="77"/>
      <c r="BF763" s="77"/>
      <c r="BG763" s="77"/>
      <c r="BH763" s="77"/>
      <c r="BI763" s="77"/>
      <c r="BJ763" s="77"/>
      <c r="BK763" s="77"/>
      <c r="BL763" s="77"/>
      <c r="BM763" s="77"/>
      <c r="BN763" s="77"/>
      <c r="BO763" s="77"/>
    </row>
    <row r="764" spans="1:67" ht="11.2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77"/>
      <c r="V764" s="77"/>
      <c r="W764" s="77"/>
      <c r="X764" s="77"/>
      <c r="Y764" s="77"/>
      <c r="Z764" s="77"/>
      <c r="AA764" s="77"/>
      <c r="AB764" s="77"/>
      <c r="AC764" s="77"/>
      <c r="AD764" s="77"/>
      <c r="AE764" s="77"/>
      <c r="AF764" s="77"/>
      <c r="AG764" s="77"/>
      <c r="AH764" s="12"/>
      <c r="AI764" s="77"/>
      <c r="AJ764" s="77"/>
      <c r="AK764" s="12"/>
      <c r="AL764" s="12"/>
      <c r="AM764" s="12"/>
      <c r="AN764" s="12"/>
      <c r="AO764" s="12"/>
      <c r="AP764" s="12"/>
      <c r="AQ764" s="12"/>
      <c r="AR764" s="12"/>
      <c r="AS764" s="77"/>
      <c r="AT764" s="77"/>
      <c r="AU764" s="77"/>
      <c r="AV764" s="77"/>
      <c r="AW764" s="77"/>
      <c r="AX764" s="77"/>
      <c r="AY764" s="77"/>
      <c r="AZ764" s="77"/>
      <c r="BA764" s="77"/>
      <c r="BB764" s="77"/>
      <c r="BC764" s="77"/>
      <c r="BD764" s="77"/>
      <c r="BE764" s="77"/>
      <c r="BF764" s="77"/>
      <c r="BG764" s="77"/>
      <c r="BH764" s="77"/>
      <c r="BI764" s="77"/>
      <c r="BJ764" s="77"/>
      <c r="BK764" s="77"/>
      <c r="BL764" s="77"/>
      <c r="BM764" s="77"/>
      <c r="BN764" s="77"/>
      <c r="BO764" s="77"/>
    </row>
    <row r="765" spans="1:67" ht="11.2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77"/>
      <c r="V765" s="77"/>
      <c r="W765" s="77"/>
      <c r="X765" s="77"/>
      <c r="Y765" s="77"/>
      <c r="Z765" s="77"/>
      <c r="AA765" s="77"/>
      <c r="AB765" s="77"/>
      <c r="AC765" s="77"/>
      <c r="AD765" s="77"/>
      <c r="AE765" s="77"/>
      <c r="AF765" s="77"/>
      <c r="AG765" s="77"/>
      <c r="AH765" s="12"/>
      <c r="AI765" s="77"/>
      <c r="AJ765" s="77"/>
      <c r="AK765" s="12"/>
      <c r="AL765" s="12"/>
      <c r="AM765" s="12"/>
      <c r="AN765" s="12"/>
      <c r="AO765" s="12"/>
      <c r="AP765" s="12"/>
      <c r="AQ765" s="12"/>
      <c r="AR765" s="12"/>
      <c r="AS765" s="77"/>
      <c r="AT765" s="77"/>
      <c r="AU765" s="77"/>
      <c r="AV765" s="77"/>
      <c r="AW765" s="77"/>
      <c r="AX765" s="77"/>
      <c r="AY765" s="77"/>
      <c r="AZ765" s="77"/>
      <c r="BA765" s="77"/>
      <c r="BB765" s="77"/>
      <c r="BC765" s="77"/>
      <c r="BD765" s="77"/>
      <c r="BE765" s="77"/>
      <c r="BF765" s="77"/>
      <c r="BG765" s="77"/>
      <c r="BH765" s="77"/>
      <c r="BI765" s="77"/>
      <c r="BJ765" s="77"/>
      <c r="BK765" s="77"/>
      <c r="BL765" s="77"/>
      <c r="BM765" s="77"/>
      <c r="BN765" s="77"/>
      <c r="BO765" s="77"/>
    </row>
    <row r="766" spans="1:67" ht="11.2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77"/>
      <c r="V766" s="77"/>
      <c r="W766" s="77"/>
      <c r="X766" s="77"/>
      <c r="Y766" s="77"/>
      <c r="Z766" s="77"/>
      <c r="AA766" s="77"/>
      <c r="AB766" s="77"/>
      <c r="AC766" s="77"/>
      <c r="AD766" s="77"/>
      <c r="AE766" s="77"/>
      <c r="AF766" s="77"/>
      <c r="AG766" s="77"/>
      <c r="AH766" s="12"/>
      <c r="AI766" s="77"/>
      <c r="AJ766" s="77"/>
      <c r="AK766" s="12"/>
      <c r="AL766" s="12"/>
      <c r="AM766" s="12"/>
      <c r="AN766" s="12"/>
      <c r="AO766" s="12"/>
      <c r="AP766" s="12"/>
      <c r="AQ766" s="12"/>
      <c r="AR766" s="12"/>
      <c r="AS766" s="77"/>
      <c r="AT766" s="77"/>
      <c r="AU766" s="77"/>
      <c r="AV766" s="77"/>
      <c r="AW766" s="77"/>
      <c r="AX766" s="77"/>
      <c r="AY766" s="77"/>
      <c r="AZ766" s="77"/>
      <c r="BA766" s="77"/>
      <c r="BB766" s="77"/>
      <c r="BC766" s="77"/>
      <c r="BD766" s="77"/>
      <c r="BE766" s="77"/>
      <c r="BF766" s="77"/>
      <c r="BG766" s="77"/>
      <c r="BH766" s="77"/>
      <c r="BI766" s="77"/>
      <c r="BJ766" s="77"/>
      <c r="BK766" s="77"/>
      <c r="BL766" s="77"/>
      <c r="BM766" s="77"/>
      <c r="BN766" s="77"/>
      <c r="BO766" s="77"/>
    </row>
    <row r="767" spans="1:67" ht="11.2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77"/>
      <c r="V767" s="77"/>
      <c r="W767" s="77"/>
      <c r="X767" s="77"/>
      <c r="Y767" s="77"/>
      <c r="Z767" s="77"/>
      <c r="AA767" s="77"/>
      <c r="AB767" s="77"/>
      <c r="AC767" s="77"/>
      <c r="AD767" s="77"/>
      <c r="AE767" s="77"/>
      <c r="AF767" s="77"/>
      <c r="AG767" s="77"/>
      <c r="AH767" s="12"/>
      <c r="AI767" s="77"/>
      <c r="AJ767" s="77"/>
      <c r="AK767" s="12"/>
      <c r="AL767" s="12"/>
      <c r="AM767" s="12"/>
      <c r="AN767" s="12"/>
      <c r="AO767" s="12"/>
      <c r="AP767" s="12"/>
      <c r="AQ767" s="12"/>
      <c r="AR767" s="12"/>
      <c r="AS767" s="77"/>
      <c r="AT767" s="77"/>
      <c r="AU767" s="77"/>
      <c r="AV767" s="77"/>
      <c r="AW767" s="77"/>
      <c r="AX767" s="77"/>
      <c r="AY767" s="77"/>
      <c r="AZ767" s="77"/>
      <c r="BA767" s="77"/>
      <c r="BB767" s="77"/>
      <c r="BC767" s="77"/>
      <c r="BD767" s="77"/>
      <c r="BE767" s="77"/>
      <c r="BF767" s="77"/>
      <c r="BG767" s="77"/>
      <c r="BH767" s="77"/>
      <c r="BI767" s="77"/>
      <c r="BJ767" s="77"/>
      <c r="BK767" s="77"/>
      <c r="BL767" s="77"/>
      <c r="BM767" s="77"/>
      <c r="BN767" s="77"/>
      <c r="BO767" s="77"/>
    </row>
    <row r="768" spans="1:67" ht="11.2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77"/>
      <c r="V768" s="77"/>
      <c r="W768" s="77"/>
      <c r="X768" s="77"/>
      <c r="Y768" s="77"/>
      <c r="Z768" s="77"/>
      <c r="AA768" s="77"/>
      <c r="AB768" s="77"/>
      <c r="AC768" s="77"/>
      <c r="AD768" s="77"/>
      <c r="AE768" s="77"/>
      <c r="AF768" s="77"/>
      <c r="AG768" s="77"/>
      <c r="AH768" s="12"/>
      <c r="AI768" s="77"/>
      <c r="AJ768" s="77"/>
      <c r="AK768" s="12"/>
      <c r="AL768" s="12"/>
      <c r="AM768" s="12"/>
      <c r="AN768" s="12"/>
      <c r="AO768" s="12"/>
      <c r="AP768" s="12"/>
      <c r="AQ768" s="12"/>
      <c r="AR768" s="12"/>
      <c r="AS768" s="77"/>
      <c r="AT768" s="77"/>
      <c r="AU768" s="77"/>
      <c r="AV768" s="77"/>
      <c r="AW768" s="77"/>
      <c r="AX768" s="77"/>
      <c r="AY768" s="77"/>
      <c r="AZ768" s="77"/>
      <c r="BA768" s="77"/>
      <c r="BB768" s="77"/>
      <c r="BC768" s="77"/>
      <c r="BD768" s="77"/>
      <c r="BE768" s="77"/>
      <c r="BF768" s="77"/>
      <c r="BG768" s="77"/>
      <c r="BH768" s="77"/>
      <c r="BI768" s="77"/>
      <c r="BJ768" s="77"/>
      <c r="BK768" s="77"/>
      <c r="BL768" s="77"/>
      <c r="BM768" s="77"/>
      <c r="BN768" s="77"/>
      <c r="BO768" s="77"/>
    </row>
    <row r="769" spans="1:67" ht="11.2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77"/>
      <c r="V769" s="77"/>
      <c r="W769" s="77"/>
      <c r="X769" s="77"/>
      <c r="Y769" s="77"/>
      <c r="Z769" s="77"/>
      <c r="AA769" s="77"/>
      <c r="AB769" s="77"/>
      <c r="AC769" s="77"/>
      <c r="AD769" s="77"/>
      <c r="AE769" s="77"/>
      <c r="AF769" s="77"/>
      <c r="AG769" s="77"/>
      <c r="AH769" s="12"/>
      <c r="AI769" s="77"/>
      <c r="AJ769" s="77"/>
      <c r="AK769" s="12"/>
      <c r="AL769" s="12"/>
      <c r="AM769" s="12"/>
      <c r="AN769" s="12"/>
      <c r="AO769" s="12"/>
      <c r="AP769" s="12"/>
      <c r="AQ769" s="12"/>
      <c r="AR769" s="12"/>
      <c r="AS769" s="77"/>
      <c r="AT769" s="77"/>
      <c r="AU769" s="77"/>
      <c r="AV769" s="77"/>
      <c r="AW769" s="77"/>
      <c r="AX769" s="77"/>
      <c r="AY769" s="77"/>
      <c r="AZ769" s="77"/>
      <c r="BA769" s="77"/>
      <c r="BB769" s="77"/>
      <c r="BC769" s="77"/>
      <c r="BD769" s="77"/>
      <c r="BE769" s="77"/>
      <c r="BF769" s="77"/>
      <c r="BG769" s="77"/>
      <c r="BH769" s="77"/>
      <c r="BI769" s="77"/>
      <c r="BJ769" s="77"/>
      <c r="BK769" s="77"/>
      <c r="BL769" s="77"/>
      <c r="BM769" s="77"/>
      <c r="BN769" s="77"/>
      <c r="BO769" s="77"/>
    </row>
    <row r="770" spans="1:67" ht="11.2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77"/>
      <c r="V770" s="77"/>
      <c r="W770" s="77"/>
      <c r="X770" s="77"/>
      <c r="Y770" s="77"/>
      <c r="Z770" s="77"/>
      <c r="AA770" s="77"/>
      <c r="AB770" s="77"/>
      <c r="AC770" s="77"/>
      <c r="AD770" s="77"/>
      <c r="AE770" s="77"/>
      <c r="AF770" s="77"/>
      <c r="AG770" s="77"/>
      <c r="AH770" s="12"/>
      <c r="AI770" s="77"/>
      <c r="AJ770" s="77"/>
      <c r="AK770" s="12"/>
      <c r="AL770" s="12"/>
      <c r="AM770" s="12"/>
      <c r="AN770" s="12"/>
      <c r="AO770" s="12"/>
      <c r="AP770" s="12"/>
      <c r="AQ770" s="12"/>
      <c r="AR770" s="12"/>
      <c r="AS770" s="77"/>
      <c r="AT770" s="77"/>
      <c r="AU770" s="77"/>
      <c r="AV770" s="77"/>
      <c r="AW770" s="77"/>
      <c r="AX770" s="77"/>
      <c r="AY770" s="77"/>
      <c r="AZ770" s="77"/>
      <c r="BA770" s="77"/>
      <c r="BB770" s="77"/>
      <c r="BC770" s="77"/>
      <c r="BD770" s="77"/>
      <c r="BE770" s="77"/>
      <c r="BF770" s="77"/>
      <c r="BG770" s="77"/>
      <c r="BH770" s="77"/>
      <c r="BI770" s="77"/>
      <c r="BJ770" s="77"/>
      <c r="BK770" s="77"/>
      <c r="BL770" s="77"/>
      <c r="BM770" s="77"/>
      <c r="BN770" s="77"/>
      <c r="BO770" s="77"/>
    </row>
    <row r="771" spans="1:67" ht="11.2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77"/>
      <c r="V771" s="77"/>
      <c r="W771" s="77"/>
      <c r="X771" s="77"/>
      <c r="Y771" s="77"/>
      <c r="Z771" s="77"/>
      <c r="AA771" s="77"/>
      <c r="AB771" s="77"/>
      <c r="AC771" s="77"/>
      <c r="AD771" s="77"/>
      <c r="AE771" s="77"/>
      <c r="AF771" s="77"/>
      <c r="AG771" s="77"/>
      <c r="AH771" s="12"/>
      <c r="AI771" s="77"/>
      <c r="AJ771" s="77"/>
      <c r="AK771" s="12"/>
      <c r="AL771" s="12"/>
      <c r="AM771" s="12"/>
      <c r="AN771" s="12"/>
      <c r="AO771" s="12"/>
      <c r="AP771" s="12"/>
      <c r="AQ771" s="12"/>
      <c r="AR771" s="12"/>
      <c r="AS771" s="77"/>
      <c r="AT771" s="77"/>
      <c r="AU771" s="77"/>
      <c r="AV771" s="77"/>
      <c r="AW771" s="77"/>
      <c r="AX771" s="77"/>
      <c r="AY771" s="77"/>
      <c r="AZ771" s="77"/>
      <c r="BA771" s="77"/>
      <c r="BB771" s="77"/>
      <c r="BC771" s="77"/>
      <c r="BD771" s="77"/>
      <c r="BE771" s="77"/>
      <c r="BF771" s="77"/>
      <c r="BG771" s="77"/>
      <c r="BH771" s="77"/>
      <c r="BI771" s="77"/>
      <c r="BJ771" s="77"/>
      <c r="BK771" s="77"/>
      <c r="BL771" s="77"/>
      <c r="BM771" s="77"/>
      <c r="BN771" s="77"/>
      <c r="BO771" s="77"/>
    </row>
    <row r="772" spans="1:67" ht="11.2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77"/>
      <c r="V772" s="77"/>
      <c r="W772" s="77"/>
      <c r="X772" s="77"/>
      <c r="Y772" s="77"/>
      <c r="Z772" s="77"/>
      <c r="AA772" s="77"/>
      <c r="AB772" s="77"/>
      <c r="AC772" s="77"/>
      <c r="AD772" s="77"/>
      <c r="AE772" s="77"/>
      <c r="AF772" s="77"/>
      <c r="AG772" s="77"/>
      <c r="AH772" s="12"/>
      <c r="AI772" s="77"/>
      <c r="AJ772" s="77"/>
      <c r="AK772" s="12"/>
      <c r="AL772" s="12"/>
      <c r="AM772" s="12"/>
      <c r="AN772" s="12"/>
      <c r="AO772" s="12"/>
      <c r="AP772" s="12"/>
      <c r="AQ772" s="12"/>
      <c r="AR772" s="12"/>
      <c r="AS772" s="77"/>
      <c r="AT772" s="77"/>
      <c r="AU772" s="77"/>
      <c r="AV772" s="77"/>
      <c r="AW772" s="77"/>
      <c r="AX772" s="77"/>
      <c r="AY772" s="77"/>
      <c r="AZ772" s="77"/>
      <c r="BA772" s="77"/>
      <c r="BB772" s="77"/>
      <c r="BC772" s="77"/>
      <c r="BD772" s="77"/>
      <c r="BE772" s="77"/>
      <c r="BF772" s="77"/>
      <c r="BG772" s="77"/>
      <c r="BH772" s="77"/>
      <c r="BI772" s="77"/>
      <c r="BJ772" s="77"/>
      <c r="BK772" s="77"/>
      <c r="BL772" s="77"/>
      <c r="BM772" s="77"/>
      <c r="BN772" s="77"/>
      <c r="BO772" s="77"/>
    </row>
    <row r="773" spans="1:67" ht="11.2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77"/>
      <c r="V773" s="77"/>
      <c r="W773" s="77"/>
      <c r="X773" s="77"/>
      <c r="Y773" s="77"/>
      <c r="Z773" s="77"/>
      <c r="AA773" s="77"/>
      <c r="AB773" s="77"/>
      <c r="AC773" s="77"/>
      <c r="AD773" s="77"/>
      <c r="AE773" s="77"/>
      <c r="AF773" s="77"/>
      <c r="AG773" s="77"/>
      <c r="AH773" s="12"/>
      <c r="AI773" s="77"/>
      <c r="AJ773" s="77"/>
      <c r="AK773" s="12"/>
      <c r="AL773" s="12"/>
      <c r="AM773" s="12"/>
      <c r="AN773" s="12"/>
      <c r="AO773" s="12"/>
      <c r="AP773" s="12"/>
      <c r="AQ773" s="12"/>
      <c r="AR773" s="12"/>
      <c r="AS773" s="77"/>
      <c r="AT773" s="77"/>
      <c r="AU773" s="77"/>
      <c r="AV773" s="77"/>
      <c r="AW773" s="77"/>
      <c r="AX773" s="77"/>
      <c r="AY773" s="77"/>
      <c r="AZ773" s="77"/>
      <c r="BA773" s="77"/>
      <c r="BB773" s="77"/>
      <c r="BC773" s="77"/>
      <c r="BD773" s="77"/>
      <c r="BE773" s="77"/>
      <c r="BF773" s="77"/>
      <c r="BG773" s="77"/>
      <c r="BH773" s="77"/>
      <c r="BI773" s="77"/>
      <c r="BJ773" s="77"/>
      <c r="BK773" s="77"/>
      <c r="BL773" s="77"/>
      <c r="BM773" s="77"/>
      <c r="BN773" s="77"/>
      <c r="BO773" s="77"/>
    </row>
    <row r="774" spans="1:67" ht="11.2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77"/>
      <c r="V774" s="77"/>
      <c r="W774" s="77"/>
      <c r="X774" s="77"/>
      <c r="Y774" s="77"/>
      <c r="Z774" s="77"/>
      <c r="AA774" s="77"/>
      <c r="AB774" s="77"/>
      <c r="AC774" s="77"/>
      <c r="AD774" s="77"/>
      <c r="AE774" s="77"/>
      <c r="AF774" s="77"/>
      <c r="AG774" s="77"/>
      <c r="AH774" s="12"/>
      <c r="AI774" s="77"/>
      <c r="AJ774" s="77"/>
      <c r="AK774" s="12"/>
      <c r="AL774" s="12"/>
      <c r="AM774" s="12"/>
      <c r="AN774" s="12"/>
      <c r="AO774" s="12"/>
      <c r="AP774" s="12"/>
      <c r="AQ774" s="12"/>
      <c r="AR774" s="12"/>
      <c r="AS774" s="77"/>
      <c r="AT774" s="77"/>
      <c r="AU774" s="77"/>
      <c r="AV774" s="77"/>
      <c r="AW774" s="77"/>
      <c r="AX774" s="77"/>
      <c r="AY774" s="77"/>
      <c r="AZ774" s="77"/>
      <c r="BA774" s="77"/>
      <c r="BB774" s="77"/>
      <c r="BC774" s="77"/>
      <c r="BD774" s="77"/>
      <c r="BE774" s="77"/>
      <c r="BF774" s="77"/>
      <c r="BG774" s="77"/>
      <c r="BH774" s="77"/>
      <c r="BI774" s="77"/>
      <c r="BJ774" s="77"/>
      <c r="BK774" s="77"/>
      <c r="BL774" s="77"/>
      <c r="BM774" s="77"/>
      <c r="BN774" s="77"/>
      <c r="BO774" s="77"/>
    </row>
    <row r="775" spans="1:67" ht="11.2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77"/>
      <c r="V775" s="77"/>
      <c r="W775" s="77"/>
      <c r="X775" s="77"/>
      <c r="Y775" s="77"/>
      <c r="Z775" s="77"/>
      <c r="AA775" s="77"/>
      <c r="AB775" s="77"/>
      <c r="AC775" s="77"/>
      <c r="AD775" s="77"/>
      <c r="AE775" s="77"/>
      <c r="AF775" s="77"/>
      <c r="AG775" s="77"/>
      <c r="AH775" s="12"/>
      <c r="AI775" s="77"/>
      <c r="AJ775" s="77"/>
      <c r="AK775" s="12"/>
      <c r="AL775" s="12"/>
      <c r="AM775" s="12"/>
      <c r="AN775" s="12"/>
      <c r="AO775" s="12"/>
      <c r="AP775" s="12"/>
      <c r="AQ775" s="12"/>
      <c r="AR775" s="12"/>
      <c r="AS775" s="77"/>
      <c r="AT775" s="77"/>
      <c r="AU775" s="77"/>
      <c r="AV775" s="77"/>
      <c r="AW775" s="77"/>
      <c r="AX775" s="77"/>
      <c r="AY775" s="77"/>
      <c r="AZ775" s="77"/>
      <c r="BA775" s="77"/>
      <c r="BB775" s="77"/>
      <c r="BC775" s="77"/>
      <c r="BD775" s="77"/>
      <c r="BE775" s="77"/>
      <c r="BF775" s="77"/>
      <c r="BG775" s="77"/>
      <c r="BH775" s="77"/>
      <c r="BI775" s="77"/>
      <c r="BJ775" s="77"/>
      <c r="BK775" s="77"/>
      <c r="BL775" s="77"/>
      <c r="BM775" s="77"/>
      <c r="BN775" s="77"/>
      <c r="BO775" s="77"/>
    </row>
    <row r="776" spans="1:67" ht="11.2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77"/>
      <c r="V776" s="77"/>
      <c r="W776" s="77"/>
      <c r="X776" s="77"/>
      <c r="Y776" s="77"/>
      <c r="Z776" s="77"/>
      <c r="AA776" s="77"/>
      <c r="AB776" s="77"/>
      <c r="AC776" s="77"/>
      <c r="AD776" s="77"/>
      <c r="AE776" s="77"/>
      <c r="AF776" s="77"/>
      <c r="AG776" s="77"/>
      <c r="AH776" s="12"/>
      <c r="AI776" s="77"/>
      <c r="AJ776" s="77"/>
      <c r="AK776" s="12"/>
      <c r="AL776" s="12"/>
      <c r="AM776" s="12"/>
      <c r="AN776" s="12"/>
      <c r="AO776" s="12"/>
      <c r="AP776" s="12"/>
      <c r="AQ776" s="12"/>
      <c r="AR776" s="12"/>
      <c r="AS776" s="77"/>
      <c r="AT776" s="77"/>
      <c r="AU776" s="77"/>
      <c r="AV776" s="77"/>
      <c r="AW776" s="77"/>
      <c r="AX776" s="77"/>
      <c r="AY776" s="77"/>
      <c r="AZ776" s="77"/>
      <c r="BA776" s="77"/>
      <c r="BB776" s="77"/>
      <c r="BC776" s="77"/>
      <c r="BD776" s="77"/>
      <c r="BE776" s="77"/>
      <c r="BF776" s="77"/>
      <c r="BG776" s="77"/>
      <c r="BH776" s="77"/>
      <c r="BI776" s="77"/>
      <c r="BJ776" s="77"/>
      <c r="BK776" s="77"/>
      <c r="BL776" s="77"/>
      <c r="BM776" s="77"/>
      <c r="BN776" s="77"/>
      <c r="BO776" s="77"/>
    </row>
    <row r="777" spans="1:67" ht="11.2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77"/>
      <c r="V777" s="77"/>
      <c r="W777" s="77"/>
      <c r="X777" s="77"/>
      <c r="Y777" s="77"/>
      <c r="Z777" s="77"/>
      <c r="AA777" s="77"/>
      <c r="AB777" s="77"/>
      <c r="AC777" s="77"/>
      <c r="AD777" s="77"/>
      <c r="AE777" s="77"/>
      <c r="AF777" s="77"/>
      <c r="AG777" s="77"/>
      <c r="AH777" s="12"/>
      <c r="AI777" s="77"/>
      <c r="AJ777" s="77"/>
      <c r="AK777" s="12"/>
      <c r="AL777" s="12"/>
      <c r="AM777" s="12"/>
      <c r="AN777" s="12"/>
      <c r="AO777" s="12"/>
      <c r="AP777" s="12"/>
      <c r="AQ777" s="12"/>
      <c r="AR777" s="12"/>
      <c r="AS777" s="77"/>
      <c r="AT777" s="77"/>
      <c r="AU777" s="77"/>
      <c r="AV777" s="77"/>
      <c r="AW777" s="77"/>
      <c r="AX777" s="77"/>
      <c r="AY777" s="77"/>
      <c r="AZ777" s="77"/>
      <c r="BA777" s="77"/>
      <c r="BB777" s="77"/>
      <c r="BC777" s="77"/>
      <c r="BD777" s="77"/>
      <c r="BE777" s="77"/>
      <c r="BF777" s="77"/>
      <c r="BG777" s="77"/>
      <c r="BH777" s="77"/>
      <c r="BI777" s="77"/>
      <c r="BJ777" s="77"/>
      <c r="BK777" s="77"/>
      <c r="BL777" s="77"/>
      <c r="BM777" s="77"/>
      <c r="BN777" s="77"/>
      <c r="BO777" s="77"/>
    </row>
    <row r="778" spans="1:67" ht="11.2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77"/>
      <c r="V778" s="77"/>
      <c r="W778" s="77"/>
      <c r="X778" s="77"/>
      <c r="Y778" s="77"/>
      <c r="Z778" s="77"/>
      <c r="AA778" s="77"/>
      <c r="AB778" s="77"/>
      <c r="AC778" s="77"/>
      <c r="AD778" s="77"/>
      <c r="AE778" s="77"/>
      <c r="AF778" s="77"/>
      <c r="AG778" s="77"/>
      <c r="AH778" s="12"/>
      <c r="AI778" s="77"/>
      <c r="AJ778" s="77"/>
      <c r="AK778" s="12"/>
      <c r="AL778" s="12"/>
      <c r="AM778" s="12"/>
      <c r="AN778" s="12"/>
      <c r="AO778" s="12"/>
      <c r="AP778" s="12"/>
      <c r="AQ778" s="12"/>
      <c r="AR778" s="12"/>
      <c r="AS778" s="77"/>
      <c r="AT778" s="77"/>
      <c r="AU778" s="77"/>
      <c r="AV778" s="77"/>
      <c r="AW778" s="77"/>
      <c r="AX778" s="77"/>
      <c r="AY778" s="77"/>
      <c r="AZ778" s="77"/>
      <c r="BA778" s="77"/>
      <c r="BB778" s="77"/>
      <c r="BC778" s="77"/>
      <c r="BD778" s="77"/>
      <c r="BE778" s="77"/>
      <c r="BF778" s="77"/>
      <c r="BG778" s="77"/>
      <c r="BH778" s="77"/>
      <c r="BI778" s="77"/>
      <c r="BJ778" s="77"/>
      <c r="BK778" s="77"/>
      <c r="BL778" s="77"/>
      <c r="BM778" s="77"/>
      <c r="BN778" s="77"/>
      <c r="BO778" s="77"/>
    </row>
    <row r="779" spans="1:67" ht="11.2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77"/>
      <c r="V779" s="77"/>
      <c r="W779" s="77"/>
      <c r="X779" s="77"/>
      <c r="Y779" s="77"/>
      <c r="Z779" s="77"/>
      <c r="AA779" s="77"/>
      <c r="AB779" s="77"/>
      <c r="AC779" s="77"/>
      <c r="AD779" s="77"/>
      <c r="AE779" s="77"/>
      <c r="AF779" s="77"/>
      <c r="AG779" s="77"/>
      <c r="AH779" s="12"/>
      <c r="AI779" s="77"/>
      <c r="AJ779" s="77"/>
      <c r="AK779" s="12"/>
      <c r="AL779" s="12"/>
      <c r="AM779" s="12"/>
      <c r="AN779" s="12"/>
      <c r="AO779" s="12"/>
      <c r="AP779" s="12"/>
      <c r="AQ779" s="12"/>
      <c r="AR779" s="12"/>
      <c r="AS779" s="77"/>
      <c r="AT779" s="77"/>
      <c r="AU779" s="77"/>
      <c r="AV779" s="77"/>
      <c r="AW779" s="77"/>
      <c r="AX779" s="77"/>
      <c r="AY779" s="77"/>
      <c r="AZ779" s="77"/>
      <c r="BA779" s="77"/>
      <c r="BB779" s="77"/>
      <c r="BC779" s="77"/>
      <c r="BD779" s="77"/>
      <c r="BE779" s="77"/>
      <c r="BF779" s="77"/>
      <c r="BG779" s="77"/>
      <c r="BH779" s="77"/>
      <c r="BI779" s="77"/>
      <c r="BJ779" s="77"/>
      <c r="BK779" s="77"/>
      <c r="BL779" s="77"/>
      <c r="BM779" s="77"/>
      <c r="BN779" s="77"/>
      <c r="BO779" s="77"/>
    </row>
    <row r="780" spans="1:67" ht="11.2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77"/>
      <c r="V780" s="77"/>
      <c r="W780" s="77"/>
      <c r="X780" s="77"/>
      <c r="Y780" s="77"/>
      <c r="Z780" s="77"/>
      <c r="AA780" s="77"/>
      <c r="AB780" s="77"/>
      <c r="AC780" s="77"/>
      <c r="AD780" s="77"/>
      <c r="AE780" s="77"/>
      <c r="AF780" s="77"/>
      <c r="AG780" s="77"/>
      <c r="AH780" s="12"/>
      <c r="AI780" s="77"/>
      <c r="AJ780" s="77"/>
      <c r="AK780" s="12"/>
      <c r="AL780" s="12"/>
      <c r="AM780" s="12"/>
      <c r="AN780" s="12"/>
      <c r="AO780" s="12"/>
      <c r="AP780" s="12"/>
      <c r="AQ780" s="12"/>
      <c r="AR780" s="12"/>
      <c r="AS780" s="77"/>
      <c r="AT780" s="77"/>
      <c r="AU780" s="77"/>
      <c r="AV780" s="77"/>
      <c r="AW780" s="77"/>
      <c r="AX780" s="77"/>
      <c r="AY780" s="77"/>
      <c r="AZ780" s="77"/>
      <c r="BA780" s="77"/>
      <c r="BB780" s="77"/>
      <c r="BC780" s="77"/>
      <c r="BD780" s="77"/>
      <c r="BE780" s="77"/>
      <c r="BF780" s="77"/>
      <c r="BG780" s="77"/>
      <c r="BH780" s="77"/>
      <c r="BI780" s="77"/>
      <c r="BJ780" s="77"/>
      <c r="BK780" s="77"/>
      <c r="BL780" s="77"/>
      <c r="BM780" s="77"/>
      <c r="BN780" s="77"/>
      <c r="BO780" s="77"/>
    </row>
    <row r="781" spans="1:67" ht="11.2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77"/>
      <c r="V781" s="77"/>
      <c r="W781" s="77"/>
      <c r="X781" s="77"/>
      <c r="Y781" s="77"/>
      <c r="Z781" s="77"/>
      <c r="AA781" s="77"/>
      <c r="AB781" s="77"/>
      <c r="AC781" s="77"/>
      <c r="AD781" s="77"/>
      <c r="AE781" s="77"/>
      <c r="AF781" s="77"/>
      <c r="AG781" s="77"/>
      <c r="AH781" s="12"/>
      <c r="AI781" s="77"/>
      <c r="AJ781" s="77"/>
      <c r="AK781" s="12"/>
      <c r="AL781" s="12"/>
      <c r="AM781" s="12"/>
      <c r="AN781" s="12"/>
      <c r="AO781" s="12"/>
      <c r="AP781" s="12"/>
      <c r="AQ781" s="12"/>
      <c r="AR781" s="12"/>
      <c r="AS781" s="77"/>
      <c r="AT781" s="77"/>
      <c r="AU781" s="77"/>
      <c r="AV781" s="77"/>
      <c r="AW781" s="77"/>
      <c r="AX781" s="77"/>
      <c r="AY781" s="77"/>
      <c r="AZ781" s="77"/>
      <c r="BA781" s="77"/>
      <c r="BB781" s="77"/>
      <c r="BC781" s="77"/>
      <c r="BD781" s="77"/>
      <c r="BE781" s="77"/>
      <c r="BF781" s="77"/>
      <c r="BG781" s="77"/>
      <c r="BH781" s="77"/>
      <c r="BI781" s="77"/>
      <c r="BJ781" s="77"/>
      <c r="BK781" s="77"/>
      <c r="BL781" s="77"/>
      <c r="BM781" s="77"/>
      <c r="BN781" s="77"/>
      <c r="BO781" s="77"/>
    </row>
    <row r="782" spans="1:67" ht="11.2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77"/>
      <c r="V782" s="77"/>
      <c r="W782" s="77"/>
      <c r="X782" s="77"/>
      <c r="Y782" s="77"/>
      <c r="Z782" s="77"/>
      <c r="AA782" s="77"/>
      <c r="AB782" s="77"/>
      <c r="AC782" s="77"/>
      <c r="AD782" s="77"/>
      <c r="AE782" s="77"/>
      <c r="AF782" s="77"/>
      <c r="AG782" s="77"/>
      <c r="AH782" s="12"/>
      <c r="AI782" s="77"/>
      <c r="AJ782" s="77"/>
      <c r="AK782" s="12"/>
      <c r="AL782" s="12"/>
      <c r="AM782" s="12"/>
      <c r="AN782" s="12"/>
      <c r="AO782" s="12"/>
      <c r="AP782" s="12"/>
      <c r="AQ782" s="12"/>
      <c r="AR782" s="12"/>
      <c r="AS782" s="77"/>
      <c r="AT782" s="77"/>
      <c r="AU782" s="77"/>
      <c r="AV782" s="77"/>
      <c r="AW782" s="77"/>
      <c r="AX782" s="77"/>
      <c r="AY782" s="77"/>
      <c r="AZ782" s="77"/>
      <c r="BA782" s="77"/>
      <c r="BB782" s="77"/>
      <c r="BC782" s="77"/>
      <c r="BD782" s="77"/>
      <c r="BE782" s="77"/>
      <c r="BF782" s="77"/>
      <c r="BG782" s="77"/>
      <c r="BH782" s="77"/>
      <c r="BI782" s="77"/>
      <c r="BJ782" s="77"/>
      <c r="BK782" s="77"/>
      <c r="BL782" s="77"/>
      <c r="BM782" s="77"/>
      <c r="BN782" s="77"/>
      <c r="BO782" s="77"/>
    </row>
    <row r="783" spans="1:67" ht="11.2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77"/>
      <c r="V783" s="77"/>
      <c r="W783" s="77"/>
      <c r="X783" s="77"/>
      <c r="Y783" s="77"/>
      <c r="Z783" s="77"/>
      <c r="AA783" s="77"/>
      <c r="AB783" s="77"/>
      <c r="AC783" s="77"/>
      <c r="AD783" s="77"/>
      <c r="AE783" s="77"/>
      <c r="AF783" s="77"/>
      <c r="AG783" s="77"/>
      <c r="AH783" s="12"/>
      <c r="AI783" s="77"/>
      <c r="AJ783" s="77"/>
      <c r="AK783" s="12"/>
      <c r="AL783" s="12"/>
      <c r="AM783" s="12"/>
      <c r="AN783" s="12"/>
      <c r="AO783" s="12"/>
      <c r="AP783" s="12"/>
      <c r="AQ783" s="12"/>
      <c r="AR783" s="12"/>
      <c r="AS783" s="77"/>
      <c r="AT783" s="77"/>
      <c r="AU783" s="77"/>
      <c r="AV783" s="77"/>
      <c r="AW783" s="77"/>
      <c r="AX783" s="77"/>
      <c r="AY783" s="77"/>
      <c r="AZ783" s="77"/>
      <c r="BA783" s="77"/>
      <c r="BB783" s="77"/>
      <c r="BC783" s="77"/>
      <c r="BD783" s="77"/>
      <c r="BE783" s="77"/>
      <c r="BF783" s="77"/>
      <c r="BG783" s="77"/>
      <c r="BH783" s="77"/>
      <c r="BI783" s="77"/>
      <c r="BJ783" s="77"/>
      <c r="BK783" s="77"/>
      <c r="BL783" s="77"/>
      <c r="BM783" s="77"/>
      <c r="BN783" s="77"/>
      <c r="BO783" s="77"/>
    </row>
    <row r="784" spans="1:67" ht="11.2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77"/>
      <c r="V784" s="77"/>
      <c r="W784" s="77"/>
      <c r="X784" s="77"/>
      <c r="Y784" s="77"/>
      <c r="Z784" s="77"/>
      <c r="AA784" s="77"/>
      <c r="AB784" s="77"/>
      <c r="AC784" s="77"/>
      <c r="AD784" s="77"/>
      <c r="AE784" s="77"/>
      <c r="AF784" s="77"/>
      <c r="AG784" s="77"/>
      <c r="AH784" s="12"/>
      <c r="AI784" s="77"/>
      <c r="AJ784" s="77"/>
      <c r="AK784" s="12"/>
      <c r="AL784" s="12"/>
      <c r="AM784" s="12"/>
      <c r="AN784" s="12"/>
      <c r="AO784" s="12"/>
      <c r="AP784" s="12"/>
      <c r="AQ784" s="12"/>
      <c r="AR784" s="12"/>
      <c r="AS784" s="77"/>
      <c r="AT784" s="77"/>
      <c r="AU784" s="77"/>
      <c r="AV784" s="77"/>
      <c r="AW784" s="77"/>
      <c r="AX784" s="77"/>
      <c r="AY784" s="77"/>
      <c r="AZ784" s="77"/>
      <c r="BA784" s="77"/>
      <c r="BB784" s="77"/>
      <c r="BC784" s="77"/>
      <c r="BD784" s="77"/>
      <c r="BE784" s="77"/>
      <c r="BF784" s="77"/>
      <c r="BG784" s="77"/>
      <c r="BH784" s="77"/>
      <c r="BI784" s="77"/>
      <c r="BJ784" s="77"/>
      <c r="BK784" s="77"/>
      <c r="BL784" s="77"/>
      <c r="BM784" s="77"/>
      <c r="BN784" s="77"/>
      <c r="BO784" s="77"/>
    </row>
    <row r="785" spans="1:67" ht="11.2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77"/>
      <c r="V785" s="77"/>
      <c r="W785" s="77"/>
      <c r="X785" s="77"/>
      <c r="Y785" s="77"/>
      <c r="Z785" s="77"/>
      <c r="AA785" s="77"/>
      <c r="AB785" s="77"/>
      <c r="AC785" s="77"/>
      <c r="AD785" s="77"/>
      <c r="AE785" s="77"/>
      <c r="AF785" s="77"/>
      <c r="AG785" s="77"/>
      <c r="AH785" s="12"/>
      <c r="AI785" s="77"/>
      <c r="AJ785" s="77"/>
      <c r="AK785" s="12"/>
      <c r="AL785" s="12"/>
      <c r="AM785" s="12"/>
      <c r="AN785" s="12"/>
      <c r="AO785" s="12"/>
      <c r="AP785" s="12"/>
      <c r="AQ785" s="12"/>
      <c r="AR785" s="12"/>
      <c r="AS785" s="77"/>
      <c r="AT785" s="77"/>
      <c r="AU785" s="77"/>
      <c r="AV785" s="77"/>
      <c r="AW785" s="77"/>
      <c r="AX785" s="77"/>
      <c r="AY785" s="77"/>
      <c r="AZ785" s="77"/>
      <c r="BA785" s="77"/>
      <c r="BB785" s="77"/>
      <c r="BC785" s="77"/>
      <c r="BD785" s="77"/>
      <c r="BE785" s="77"/>
      <c r="BF785" s="77"/>
      <c r="BG785" s="77"/>
      <c r="BH785" s="77"/>
      <c r="BI785" s="77"/>
      <c r="BJ785" s="77"/>
      <c r="BK785" s="77"/>
      <c r="BL785" s="77"/>
      <c r="BM785" s="77"/>
      <c r="BN785" s="77"/>
      <c r="BO785" s="77"/>
    </row>
    <row r="786" spans="1:67" ht="11.2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77"/>
      <c r="V786" s="77"/>
      <c r="W786" s="77"/>
      <c r="X786" s="77"/>
      <c r="Y786" s="77"/>
      <c r="Z786" s="77"/>
      <c r="AA786" s="77"/>
      <c r="AB786" s="77"/>
      <c r="AC786" s="77"/>
      <c r="AD786" s="77"/>
      <c r="AE786" s="77"/>
      <c r="AF786" s="77"/>
      <c r="AG786" s="77"/>
      <c r="AH786" s="12"/>
      <c r="AI786" s="77"/>
      <c r="AJ786" s="77"/>
      <c r="AK786" s="12"/>
      <c r="AL786" s="12"/>
      <c r="AM786" s="12"/>
      <c r="AN786" s="12"/>
      <c r="AO786" s="12"/>
      <c r="AP786" s="12"/>
      <c r="AQ786" s="12"/>
      <c r="AR786" s="12"/>
      <c r="AS786" s="77"/>
      <c r="AT786" s="77"/>
      <c r="AU786" s="77"/>
      <c r="AV786" s="77"/>
      <c r="AW786" s="77"/>
      <c r="AX786" s="77"/>
      <c r="AY786" s="77"/>
      <c r="AZ786" s="77"/>
      <c r="BA786" s="77"/>
      <c r="BB786" s="77"/>
      <c r="BC786" s="77"/>
      <c r="BD786" s="77"/>
      <c r="BE786" s="77"/>
      <c r="BF786" s="77"/>
      <c r="BG786" s="77"/>
      <c r="BH786" s="77"/>
      <c r="BI786" s="77"/>
      <c r="BJ786" s="77"/>
      <c r="BK786" s="77"/>
      <c r="BL786" s="77"/>
      <c r="BM786" s="77"/>
      <c r="BN786" s="77"/>
      <c r="BO786" s="77"/>
    </row>
    <row r="787" spans="1:67" ht="11.2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77"/>
      <c r="V787" s="77"/>
      <c r="W787" s="77"/>
      <c r="X787" s="77"/>
      <c r="Y787" s="77"/>
      <c r="Z787" s="77"/>
      <c r="AA787" s="77"/>
      <c r="AB787" s="77"/>
      <c r="AC787" s="77"/>
      <c r="AD787" s="77"/>
      <c r="AE787" s="77"/>
      <c r="AF787" s="77"/>
      <c r="AG787" s="77"/>
      <c r="AH787" s="12"/>
      <c r="AI787" s="77"/>
      <c r="AJ787" s="77"/>
      <c r="AK787" s="12"/>
      <c r="AL787" s="12"/>
      <c r="AM787" s="12"/>
      <c r="AN787" s="12"/>
      <c r="AO787" s="12"/>
      <c r="AP787" s="12"/>
      <c r="AQ787" s="12"/>
      <c r="AR787" s="12"/>
      <c r="AS787" s="77"/>
      <c r="AT787" s="77"/>
      <c r="AU787" s="77"/>
      <c r="AV787" s="77"/>
      <c r="AW787" s="77"/>
      <c r="AX787" s="77"/>
      <c r="AY787" s="77"/>
      <c r="AZ787" s="77"/>
      <c r="BA787" s="77"/>
      <c r="BB787" s="77"/>
      <c r="BC787" s="77"/>
      <c r="BD787" s="77"/>
      <c r="BE787" s="77"/>
      <c r="BF787" s="77"/>
      <c r="BG787" s="77"/>
      <c r="BH787" s="77"/>
      <c r="BI787" s="77"/>
      <c r="BJ787" s="77"/>
      <c r="BK787" s="77"/>
      <c r="BL787" s="77"/>
      <c r="BM787" s="77"/>
      <c r="BN787" s="77"/>
      <c r="BO787" s="77"/>
    </row>
    <row r="788" spans="1:67" ht="11.2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77"/>
      <c r="V788" s="77"/>
      <c r="W788" s="77"/>
      <c r="X788" s="77"/>
      <c r="Y788" s="77"/>
      <c r="Z788" s="77"/>
      <c r="AA788" s="77"/>
      <c r="AB788" s="77"/>
      <c r="AC788" s="77"/>
      <c r="AD788" s="77"/>
      <c r="AE788" s="77"/>
      <c r="AF788" s="77"/>
      <c r="AG788" s="77"/>
      <c r="AH788" s="12"/>
      <c r="AI788" s="77"/>
      <c r="AJ788" s="77"/>
      <c r="AK788" s="12"/>
      <c r="AL788" s="12"/>
      <c r="AM788" s="12"/>
      <c r="AN788" s="12"/>
      <c r="AO788" s="12"/>
      <c r="AP788" s="12"/>
      <c r="AQ788" s="12"/>
      <c r="AR788" s="12"/>
      <c r="AS788" s="77"/>
      <c r="AT788" s="77"/>
      <c r="AU788" s="77"/>
      <c r="AV788" s="77"/>
      <c r="AW788" s="77"/>
      <c r="AX788" s="77"/>
      <c r="AY788" s="77"/>
      <c r="AZ788" s="77"/>
      <c r="BA788" s="77"/>
      <c r="BB788" s="77"/>
      <c r="BC788" s="77"/>
      <c r="BD788" s="77"/>
      <c r="BE788" s="77"/>
      <c r="BF788" s="77"/>
      <c r="BG788" s="77"/>
      <c r="BH788" s="77"/>
      <c r="BI788" s="77"/>
      <c r="BJ788" s="77"/>
      <c r="BK788" s="77"/>
      <c r="BL788" s="77"/>
      <c r="BM788" s="77"/>
      <c r="BN788" s="77"/>
      <c r="BO788" s="77"/>
    </row>
    <row r="789" spans="1:67" ht="11.2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77"/>
      <c r="V789" s="77"/>
      <c r="W789" s="77"/>
      <c r="X789" s="77"/>
      <c r="Y789" s="77"/>
      <c r="Z789" s="77"/>
      <c r="AA789" s="77"/>
      <c r="AB789" s="77"/>
      <c r="AC789" s="77"/>
      <c r="AD789" s="77"/>
      <c r="AE789" s="77"/>
      <c r="AF789" s="77"/>
      <c r="AG789" s="77"/>
      <c r="AH789" s="12"/>
      <c r="AI789" s="77"/>
      <c r="AJ789" s="77"/>
      <c r="AK789" s="12"/>
      <c r="AL789" s="12"/>
      <c r="AM789" s="12"/>
      <c r="AN789" s="12"/>
      <c r="AO789" s="12"/>
      <c r="AP789" s="12"/>
      <c r="AQ789" s="12"/>
      <c r="AR789" s="12"/>
      <c r="AS789" s="77"/>
      <c r="AT789" s="77"/>
      <c r="AU789" s="77"/>
      <c r="AV789" s="77"/>
      <c r="AW789" s="77"/>
      <c r="AX789" s="77"/>
      <c r="AY789" s="77"/>
      <c r="AZ789" s="77"/>
      <c r="BA789" s="77"/>
      <c r="BB789" s="77"/>
      <c r="BC789" s="77"/>
      <c r="BD789" s="77"/>
      <c r="BE789" s="77"/>
      <c r="BF789" s="77"/>
      <c r="BG789" s="77"/>
      <c r="BH789" s="77"/>
      <c r="BI789" s="77"/>
      <c r="BJ789" s="77"/>
      <c r="BK789" s="77"/>
      <c r="BL789" s="77"/>
      <c r="BM789" s="77"/>
      <c r="BN789" s="77"/>
      <c r="BO789" s="77"/>
    </row>
    <row r="790" spans="1:67" ht="11.2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77"/>
      <c r="V790" s="77"/>
      <c r="W790" s="77"/>
      <c r="X790" s="77"/>
      <c r="Y790" s="77"/>
      <c r="Z790" s="77"/>
      <c r="AA790" s="77"/>
      <c r="AB790" s="77"/>
      <c r="AC790" s="77"/>
      <c r="AD790" s="77"/>
      <c r="AE790" s="77"/>
      <c r="AF790" s="77"/>
      <c r="AG790" s="77"/>
      <c r="AH790" s="12"/>
      <c r="AI790" s="77"/>
      <c r="AJ790" s="77"/>
      <c r="AK790" s="12"/>
      <c r="AL790" s="12"/>
      <c r="AM790" s="12"/>
      <c r="AN790" s="12"/>
      <c r="AO790" s="12"/>
      <c r="AP790" s="12"/>
      <c r="AQ790" s="12"/>
      <c r="AR790" s="12"/>
      <c r="AS790" s="77"/>
      <c r="AT790" s="77"/>
      <c r="AU790" s="77"/>
      <c r="AV790" s="77"/>
      <c r="AW790" s="77"/>
      <c r="AX790" s="77"/>
      <c r="AY790" s="77"/>
      <c r="AZ790" s="77"/>
      <c r="BA790" s="77"/>
      <c r="BB790" s="77"/>
      <c r="BC790" s="77"/>
      <c r="BD790" s="77"/>
      <c r="BE790" s="77"/>
      <c r="BF790" s="77"/>
      <c r="BG790" s="77"/>
      <c r="BH790" s="77"/>
      <c r="BI790" s="77"/>
      <c r="BJ790" s="77"/>
      <c r="BK790" s="77"/>
      <c r="BL790" s="77"/>
      <c r="BM790" s="77"/>
      <c r="BN790" s="77"/>
      <c r="BO790" s="77"/>
    </row>
    <row r="791" spans="1:67" ht="11.2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77"/>
      <c r="V791" s="77"/>
      <c r="W791" s="77"/>
      <c r="X791" s="77"/>
      <c r="Y791" s="77"/>
      <c r="Z791" s="77"/>
      <c r="AA791" s="77"/>
      <c r="AB791" s="77"/>
      <c r="AC791" s="77"/>
      <c r="AD791" s="77"/>
      <c r="AE791" s="77"/>
      <c r="AF791" s="77"/>
      <c r="AG791" s="77"/>
      <c r="AH791" s="12"/>
      <c r="AI791" s="77"/>
      <c r="AJ791" s="77"/>
      <c r="AK791" s="12"/>
      <c r="AL791" s="12"/>
      <c r="AM791" s="12"/>
      <c r="AN791" s="12"/>
      <c r="AO791" s="12"/>
      <c r="AP791" s="12"/>
      <c r="AQ791" s="12"/>
      <c r="AR791" s="12"/>
      <c r="AS791" s="77"/>
      <c r="AT791" s="77"/>
      <c r="AU791" s="77"/>
      <c r="AV791" s="77"/>
      <c r="AW791" s="77"/>
      <c r="AX791" s="77"/>
      <c r="AY791" s="77"/>
      <c r="AZ791" s="77"/>
      <c r="BA791" s="77"/>
      <c r="BB791" s="77"/>
      <c r="BC791" s="77"/>
      <c r="BD791" s="77"/>
      <c r="BE791" s="77"/>
      <c r="BF791" s="77"/>
      <c r="BG791" s="77"/>
      <c r="BH791" s="77"/>
      <c r="BI791" s="77"/>
      <c r="BJ791" s="77"/>
      <c r="BK791" s="77"/>
      <c r="BL791" s="77"/>
      <c r="BM791" s="77"/>
      <c r="BN791" s="77"/>
      <c r="BO791" s="77"/>
    </row>
    <row r="792" spans="1:67" ht="11.2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77"/>
      <c r="V792" s="77"/>
      <c r="W792" s="77"/>
      <c r="X792" s="77"/>
      <c r="Y792" s="77"/>
      <c r="Z792" s="77"/>
      <c r="AA792" s="77"/>
      <c r="AB792" s="77"/>
      <c r="AC792" s="77"/>
      <c r="AD792" s="77"/>
      <c r="AE792" s="77"/>
      <c r="AF792" s="77"/>
      <c r="AG792" s="77"/>
      <c r="AH792" s="12"/>
      <c r="AI792" s="77"/>
      <c r="AJ792" s="77"/>
      <c r="AK792" s="12"/>
      <c r="AL792" s="12"/>
      <c r="AM792" s="12"/>
      <c r="AN792" s="12"/>
      <c r="AO792" s="12"/>
      <c r="AP792" s="12"/>
      <c r="AQ792" s="12"/>
      <c r="AR792" s="12"/>
      <c r="AS792" s="77"/>
      <c r="AT792" s="77"/>
      <c r="AU792" s="77"/>
      <c r="AV792" s="77"/>
      <c r="AW792" s="77"/>
      <c r="AX792" s="77"/>
      <c r="AY792" s="77"/>
      <c r="AZ792" s="77"/>
      <c r="BA792" s="77"/>
      <c r="BB792" s="77"/>
      <c r="BC792" s="77"/>
      <c r="BD792" s="77"/>
      <c r="BE792" s="77"/>
      <c r="BF792" s="77"/>
      <c r="BG792" s="77"/>
      <c r="BH792" s="77"/>
      <c r="BI792" s="77"/>
      <c r="BJ792" s="77"/>
      <c r="BK792" s="77"/>
      <c r="BL792" s="77"/>
      <c r="BM792" s="77"/>
      <c r="BN792" s="77"/>
      <c r="BO792" s="77"/>
    </row>
    <row r="793" spans="1:67" ht="11.2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77"/>
      <c r="V793" s="77"/>
      <c r="W793" s="77"/>
      <c r="X793" s="77"/>
      <c r="Y793" s="77"/>
      <c r="Z793" s="77"/>
      <c r="AA793" s="77"/>
      <c r="AB793" s="77"/>
      <c r="AC793" s="77"/>
      <c r="AD793" s="77"/>
      <c r="AE793" s="77"/>
      <c r="AF793" s="77"/>
      <c r="AG793" s="77"/>
      <c r="AH793" s="12"/>
      <c r="AI793" s="77"/>
      <c r="AJ793" s="77"/>
      <c r="AK793" s="12"/>
      <c r="AL793" s="12"/>
      <c r="AM793" s="12"/>
      <c r="AN793" s="12"/>
      <c r="AO793" s="12"/>
      <c r="AP793" s="12"/>
      <c r="AQ793" s="12"/>
      <c r="AR793" s="12"/>
      <c r="AS793" s="77"/>
      <c r="AT793" s="77"/>
      <c r="AU793" s="77"/>
      <c r="AV793" s="77"/>
      <c r="AW793" s="77"/>
      <c r="AX793" s="77"/>
      <c r="AY793" s="77"/>
      <c r="AZ793" s="77"/>
      <c r="BA793" s="77"/>
      <c r="BB793" s="77"/>
      <c r="BC793" s="77"/>
      <c r="BD793" s="77"/>
      <c r="BE793" s="77"/>
      <c r="BF793" s="77"/>
      <c r="BG793" s="77"/>
      <c r="BH793" s="77"/>
      <c r="BI793" s="77"/>
      <c r="BJ793" s="77"/>
      <c r="BK793" s="77"/>
      <c r="BL793" s="77"/>
      <c r="BM793" s="77"/>
      <c r="BN793" s="77"/>
      <c r="BO793" s="77"/>
    </row>
    <row r="794" spans="1:67" ht="11.2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77"/>
      <c r="V794" s="77"/>
      <c r="W794" s="77"/>
      <c r="X794" s="77"/>
      <c r="Y794" s="77"/>
      <c r="Z794" s="77"/>
      <c r="AA794" s="77"/>
      <c r="AB794" s="77"/>
      <c r="AC794" s="77"/>
      <c r="AD794" s="77"/>
      <c r="AE794" s="77"/>
      <c r="AF794" s="77"/>
      <c r="AG794" s="77"/>
      <c r="AH794" s="12"/>
      <c r="AI794" s="77"/>
      <c r="AJ794" s="77"/>
      <c r="AK794" s="12"/>
      <c r="AL794" s="12"/>
      <c r="AM794" s="12"/>
      <c r="AN794" s="12"/>
      <c r="AO794" s="12"/>
      <c r="AP794" s="12"/>
      <c r="AQ794" s="12"/>
      <c r="AR794" s="12"/>
      <c r="AS794" s="77"/>
      <c r="AT794" s="77"/>
      <c r="AU794" s="77"/>
      <c r="AV794" s="77"/>
      <c r="AW794" s="77"/>
      <c r="AX794" s="77"/>
      <c r="AY794" s="77"/>
      <c r="AZ794" s="77"/>
      <c r="BA794" s="77"/>
      <c r="BB794" s="77"/>
      <c r="BC794" s="77"/>
      <c r="BD794" s="77"/>
      <c r="BE794" s="77"/>
      <c r="BF794" s="77"/>
      <c r="BG794" s="77"/>
      <c r="BH794" s="77"/>
      <c r="BI794" s="77"/>
      <c r="BJ794" s="77"/>
      <c r="BK794" s="77"/>
      <c r="BL794" s="77"/>
      <c r="BM794" s="77"/>
      <c r="BN794" s="77"/>
      <c r="BO794" s="77"/>
    </row>
    <row r="795" spans="1:67" ht="11.2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77"/>
      <c r="V795" s="77"/>
      <c r="W795" s="77"/>
      <c r="X795" s="77"/>
      <c r="Y795" s="77"/>
      <c r="Z795" s="77"/>
      <c r="AA795" s="77"/>
      <c r="AB795" s="77"/>
      <c r="AC795" s="77"/>
      <c r="AD795" s="77"/>
      <c r="AE795" s="77"/>
      <c r="AF795" s="77"/>
      <c r="AG795" s="77"/>
      <c r="AH795" s="12"/>
      <c r="AI795" s="77"/>
      <c r="AJ795" s="77"/>
      <c r="AK795" s="12"/>
      <c r="AL795" s="12"/>
      <c r="AM795" s="12"/>
      <c r="AN795" s="12"/>
      <c r="AO795" s="12"/>
      <c r="AP795" s="12"/>
      <c r="AQ795" s="12"/>
      <c r="AR795" s="12"/>
      <c r="AS795" s="77"/>
      <c r="AT795" s="77"/>
      <c r="AU795" s="77"/>
      <c r="AV795" s="77"/>
      <c r="AW795" s="77"/>
      <c r="AX795" s="77"/>
      <c r="AY795" s="77"/>
      <c r="AZ795" s="77"/>
      <c r="BA795" s="77"/>
      <c r="BB795" s="77"/>
      <c r="BC795" s="77"/>
      <c r="BD795" s="77"/>
      <c r="BE795" s="77"/>
      <c r="BF795" s="77"/>
      <c r="BG795" s="77"/>
      <c r="BH795" s="77"/>
      <c r="BI795" s="77"/>
      <c r="BJ795" s="77"/>
      <c r="BK795" s="77"/>
      <c r="BL795" s="77"/>
      <c r="BM795" s="77"/>
      <c r="BN795" s="77"/>
      <c r="BO795" s="77"/>
    </row>
    <row r="796" spans="1:67" ht="11.2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77"/>
      <c r="V796" s="77"/>
      <c r="W796" s="77"/>
      <c r="X796" s="77"/>
      <c r="Y796" s="77"/>
      <c r="Z796" s="77"/>
      <c r="AA796" s="77"/>
      <c r="AB796" s="77"/>
      <c r="AC796" s="77"/>
      <c r="AD796" s="77"/>
      <c r="AE796" s="77"/>
      <c r="AF796" s="77"/>
      <c r="AG796" s="77"/>
      <c r="AH796" s="12"/>
      <c r="AI796" s="77"/>
      <c r="AJ796" s="77"/>
      <c r="AK796" s="12"/>
      <c r="AL796" s="12"/>
      <c r="AM796" s="12"/>
      <c r="AN796" s="12"/>
      <c r="AO796" s="12"/>
      <c r="AP796" s="12"/>
      <c r="AQ796" s="12"/>
      <c r="AR796" s="12"/>
      <c r="AS796" s="77"/>
      <c r="AT796" s="77"/>
      <c r="AU796" s="77"/>
      <c r="AV796" s="77"/>
      <c r="AW796" s="77"/>
      <c r="AX796" s="77"/>
      <c r="AY796" s="77"/>
      <c r="AZ796" s="77"/>
      <c r="BA796" s="77"/>
      <c r="BB796" s="77"/>
      <c r="BC796" s="77"/>
      <c r="BD796" s="77"/>
      <c r="BE796" s="77"/>
      <c r="BF796" s="77"/>
      <c r="BG796" s="77"/>
      <c r="BH796" s="77"/>
      <c r="BI796" s="77"/>
      <c r="BJ796" s="77"/>
      <c r="BK796" s="77"/>
      <c r="BL796" s="77"/>
      <c r="BM796" s="77"/>
      <c r="BN796" s="77"/>
      <c r="BO796" s="77"/>
    </row>
    <row r="797" spans="1:67" ht="11.2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77"/>
      <c r="V797" s="77"/>
      <c r="W797" s="77"/>
      <c r="X797" s="77"/>
      <c r="Y797" s="77"/>
      <c r="Z797" s="77"/>
      <c r="AA797" s="77"/>
      <c r="AB797" s="77"/>
      <c r="AC797" s="77"/>
      <c r="AD797" s="77"/>
      <c r="AE797" s="77"/>
      <c r="AF797" s="77"/>
      <c r="AG797" s="77"/>
      <c r="AH797" s="12"/>
      <c r="AI797" s="77"/>
      <c r="AJ797" s="77"/>
      <c r="AK797" s="12"/>
      <c r="AL797" s="12"/>
      <c r="AM797" s="12"/>
      <c r="AN797" s="12"/>
      <c r="AO797" s="12"/>
      <c r="AP797" s="12"/>
      <c r="AQ797" s="12"/>
      <c r="AR797" s="12"/>
      <c r="AS797" s="77"/>
      <c r="AT797" s="77"/>
      <c r="AU797" s="77"/>
      <c r="AV797" s="77"/>
      <c r="AW797" s="77"/>
      <c r="AX797" s="77"/>
      <c r="AY797" s="77"/>
      <c r="AZ797" s="77"/>
      <c r="BA797" s="77"/>
      <c r="BB797" s="77"/>
      <c r="BC797" s="77"/>
      <c r="BD797" s="77"/>
      <c r="BE797" s="77"/>
      <c r="BF797" s="77"/>
      <c r="BG797" s="77"/>
      <c r="BH797" s="77"/>
      <c r="BI797" s="77"/>
      <c r="BJ797" s="77"/>
      <c r="BK797" s="77"/>
      <c r="BL797" s="77"/>
      <c r="BM797" s="77"/>
      <c r="BN797" s="77"/>
      <c r="BO797" s="77"/>
    </row>
    <row r="798" spans="1:67" ht="11.2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77"/>
      <c r="V798" s="77"/>
      <c r="W798" s="77"/>
      <c r="X798" s="77"/>
      <c r="Y798" s="77"/>
      <c r="Z798" s="77"/>
      <c r="AA798" s="77"/>
      <c r="AB798" s="77"/>
      <c r="AC798" s="77"/>
      <c r="AD798" s="77"/>
      <c r="AE798" s="77"/>
      <c r="AF798" s="77"/>
      <c r="AG798" s="77"/>
      <c r="AH798" s="12"/>
      <c r="AI798" s="77"/>
      <c r="AJ798" s="77"/>
      <c r="AK798" s="12"/>
      <c r="AL798" s="12"/>
      <c r="AM798" s="12"/>
      <c r="AN798" s="12"/>
      <c r="AO798" s="12"/>
      <c r="AP798" s="12"/>
      <c r="AQ798" s="12"/>
      <c r="AR798" s="12"/>
      <c r="AS798" s="77"/>
      <c r="AT798" s="77"/>
      <c r="AU798" s="77"/>
      <c r="AV798" s="77"/>
      <c r="AW798" s="77"/>
      <c r="AX798" s="77"/>
      <c r="AY798" s="77"/>
      <c r="AZ798" s="77"/>
      <c r="BA798" s="77"/>
      <c r="BB798" s="77"/>
      <c r="BC798" s="77"/>
      <c r="BD798" s="77"/>
      <c r="BE798" s="77"/>
      <c r="BF798" s="77"/>
      <c r="BG798" s="77"/>
      <c r="BH798" s="77"/>
      <c r="BI798" s="77"/>
      <c r="BJ798" s="77"/>
      <c r="BK798" s="77"/>
      <c r="BL798" s="77"/>
      <c r="BM798" s="77"/>
      <c r="BN798" s="77"/>
      <c r="BO798" s="77"/>
    </row>
    <row r="799" spans="1:67" ht="11.2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77"/>
      <c r="V799" s="77"/>
      <c r="W799" s="77"/>
      <c r="X799" s="77"/>
      <c r="Y799" s="77"/>
      <c r="Z799" s="77"/>
      <c r="AA799" s="77"/>
      <c r="AB799" s="77"/>
      <c r="AC799" s="77"/>
      <c r="AD799" s="77"/>
      <c r="AE799" s="77"/>
      <c r="AF799" s="77"/>
      <c r="AG799" s="77"/>
      <c r="AH799" s="12"/>
      <c r="AI799" s="77"/>
      <c r="AJ799" s="77"/>
      <c r="AK799" s="12"/>
      <c r="AL799" s="12"/>
      <c r="AM799" s="12"/>
      <c r="AN799" s="12"/>
      <c r="AO799" s="12"/>
      <c r="AP799" s="12"/>
      <c r="AQ799" s="12"/>
      <c r="AR799" s="12"/>
      <c r="AS799" s="77"/>
      <c r="AT799" s="77"/>
      <c r="AU799" s="77"/>
      <c r="AV799" s="77"/>
      <c r="AW799" s="77"/>
      <c r="AX799" s="77"/>
      <c r="AY799" s="77"/>
      <c r="AZ799" s="77"/>
      <c r="BA799" s="77"/>
      <c r="BB799" s="77"/>
      <c r="BC799" s="77"/>
      <c r="BD799" s="77"/>
      <c r="BE799" s="77"/>
      <c r="BF799" s="77"/>
      <c r="BG799" s="77"/>
      <c r="BH799" s="77"/>
      <c r="BI799" s="77"/>
      <c r="BJ799" s="77"/>
      <c r="BK799" s="77"/>
      <c r="BL799" s="77"/>
      <c r="BM799" s="77"/>
      <c r="BN799" s="77"/>
      <c r="BO799" s="77"/>
    </row>
    <row r="800" spans="1:67" ht="11.2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77"/>
      <c r="V800" s="77"/>
      <c r="W800" s="77"/>
      <c r="X800" s="77"/>
      <c r="Y800" s="77"/>
      <c r="Z800" s="77"/>
      <c r="AA800" s="77"/>
      <c r="AB800" s="77"/>
      <c r="AC800" s="77"/>
      <c r="AD800" s="77"/>
      <c r="AE800" s="77"/>
      <c r="AF800" s="77"/>
      <c r="AG800" s="77"/>
      <c r="AH800" s="12"/>
      <c r="AI800" s="77"/>
      <c r="AJ800" s="77"/>
      <c r="AK800" s="12"/>
      <c r="AL800" s="12"/>
      <c r="AM800" s="12"/>
      <c r="AN800" s="12"/>
      <c r="AO800" s="12"/>
      <c r="AP800" s="12"/>
      <c r="AQ800" s="12"/>
      <c r="AR800" s="12"/>
      <c r="AS800" s="77"/>
      <c r="AT800" s="77"/>
      <c r="AU800" s="77"/>
      <c r="AV800" s="77"/>
      <c r="AW800" s="77"/>
      <c r="AX800" s="77"/>
      <c r="AY800" s="77"/>
      <c r="AZ800" s="77"/>
      <c r="BA800" s="77"/>
      <c r="BB800" s="77"/>
      <c r="BC800" s="77"/>
      <c r="BD800" s="77"/>
      <c r="BE800" s="77"/>
      <c r="BF800" s="77"/>
      <c r="BG800" s="77"/>
      <c r="BH800" s="77"/>
      <c r="BI800" s="77"/>
      <c r="BJ800" s="77"/>
      <c r="BK800" s="77"/>
      <c r="BL800" s="77"/>
      <c r="BM800" s="77"/>
      <c r="BN800" s="77"/>
      <c r="BO800" s="77"/>
    </row>
    <row r="801" spans="1:67" ht="11.2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77"/>
      <c r="V801" s="77"/>
      <c r="W801" s="77"/>
      <c r="X801" s="77"/>
      <c r="Y801" s="77"/>
      <c r="Z801" s="77"/>
      <c r="AA801" s="77"/>
      <c r="AB801" s="77"/>
      <c r="AC801" s="77"/>
      <c r="AD801" s="77"/>
      <c r="AE801" s="77"/>
      <c r="AF801" s="77"/>
      <c r="AG801" s="77"/>
      <c r="AH801" s="12"/>
      <c r="AI801" s="77"/>
      <c r="AJ801" s="77"/>
      <c r="AK801" s="12"/>
      <c r="AL801" s="12"/>
      <c r="AM801" s="12"/>
      <c r="AN801" s="12"/>
      <c r="AO801" s="12"/>
      <c r="AP801" s="12"/>
      <c r="AQ801" s="12"/>
      <c r="AR801" s="12"/>
      <c r="AS801" s="77"/>
      <c r="AT801" s="77"/>
      <c r="AU801" s="77"/>
      <c r="AV801" s="77"/>
      <c r="AW801" s="77"/>
      <c r="AX801" s="77"/>
      <c r="AY801" s="77"/>
      <c r="AZ801" s="77"/>
      <c r="BA801" s="77"/>
      <c r="BB801" s="77"/>
      <c r="BC801" s="77"/>
      <c r="BD801" s="77"/>
      <c r="BE801" s="77"/>
      <c r="BF801" s="77"/>
      <c r="BG801" s="77"/>
      <c r="BH801" s="77"/>
      <c r="BI801" s="77"/>
      <c r="BJ801" s="77"/>
      <c r="BK801" s="77"/>
      <c r="BL801" s="77"/>
      <c r="BM801" s="77"/>
      <c r="BN801" s="77"/>
      <c r="BO801" s="77"/>
    </row>
    <row r="802" spans="1:67" ht="11.2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77"/>
      <c r="V802" s="77"/>
      <c r="W802" s="77"/>
      <c r="X802" s="77"/>
      <c r="Y802" s="77"/>
      <c r="Z802" s="77"/>
      <c r="AA802" s="77"/>
      <c r="AB802" s="77"/>
      <c r="AC802" s="77"/>
      <c r="AD802" s="77"/>
      <c r="AE802" s="77"/>
      <c r="AF802" s="77"/>
      <c r="AG802" s="77"/>
      <c r="AH802" s="12"/>
      <c r="AI802" s="77"/>
      <c r="AJ802" s="77"/>
      <c r="AK802" s="12"/>
      <c r="AL802" s="12"/>
      <c r="AM802" s="12"/>
      <c r="AN802" s="12"/>
      <c r="AO802" s="12"/>
      <c r="AP802" s="12"/>
      <c r="AQ802" s="12"/>
      <c r="AR802" s="12"/>
      <c r="AS802" s="77"/>
      <c r="AT802" s="77"/>
      <c r="AU802" s="77"/>
      <c r="AV802" s="77"/>
      <c r="AW802" s="77"/>
      <c r="AX802" s="77"/>
      <c r="AY802" s="77"/>
      <c r="AZ802" s="77"/>
      <c r="BA802" s="77"/>
      <c r="BB802" s="77"/>
      <c r="BC802" s="77"/>
      <c r="BD802" s="77"/>
      <c r="BE802" s="77"/>
      <c r="BF802" s="77"/>
      <c r="BG802" s="77"/>
      <c r="BH802" s="77"/>
      <c r="BI802" s="77"/>
      <c r="BJ802" s="77"/>
      <c r="BK802" s="77"/>
      <c r="BL802" s="77"/>
      <c r="BM802" s="77"/>
      <c r="BN802" s="77"/>
      <c r="BO802" s="77"/>
    </row>
    <row r="803" spans="1:67" ht="11.2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77"/>
      <c r="V803" s="77"/>
      <c r="W803" s="77"/>
      <c r="X803" s="77"/>
      <c r="Y803" s="77"/>
      <c r="Z803" s="77"/>
      <c r="AA803" s="77"/>
      <c r="AB803" s="77"/>
      <c r="AC803" s="77"/>
      <c r="AD803" s="77"/>
      <c r="AE803" s="77"/>
      <c r="AF803" s="77"/>
      <c r="AG803" s="77"/>
      <c r="AH803" s="12"/>
      <c r="AI803" s="77"/>
      <c r="AJ803" s="77"/>
      <c r="AK803" s="12"/>
      <c r="AL803" s="12"/>
      <c r="AM803" s="12"/>
      <c r="AN803" s="12"/>
      <c r="AO803" s="12"/>
      <c r="AP803" s="12"/>
      <c r="AQ803" s="12"/>
      <c r="AR803" s="12"/>
      <c r="AS803" s="77"/>
      <c r="AT803" s="77"/>
      <c r="AU803" s="77"/>
      <c r="AV803" s="77"/>
      <c r="AW803" s="77"/>
      <c r="AX803" s="77"/>
      <c r="AY803" s="77"/>
      <c r="AZ803" s="77"/>
      <c r="BA803" s="77"/>
      <c r="BB803" s="77"/>
      <c r="BC803" s="77"/>
      <c r="BD803" s="77"/>
      <c r="BE803" s="77"/>
      <c r="BF803" s="77"/>
      <c r="BG803" s="77"/>
      <c r="BH803" s="77"/>
      <c r="BI803" s="77"/>
      <c r="BJ803" s="77"/>
      <c r="BK803" s="77"/>
      <c r="BL803" s="77"/>
      <c r="BM803" s="77"/>
      <c r="BN803" s="77"/>
      <c r="BO803" s="77"/>
    </row>
    <row r="804" spans="1:67" ht="11.2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77"/>
      <c r="V804" s="77"/>
      <c r="W804" s="77"/>
      <c r="X804" s="77"/>
      <c r="Y804" s="77"/>
      <c r="Z804" s="77"/>
      <c r="AA804" s="77"/>
      <c r="AB804" s="77"/>
      <c r="AC804" s="77"/>
      <c r="AD804" s="77"/>
      <c r="AE804" s="77"/>
      <c r="AF804" s="77"/>
      <c r="AG804" s="77"/>
      <c r="AH804" s="12"/>
      <c r="AI804" s="77"/>
      <c r="AJ804" s="77"/>
      <c r="AK804" s="12"/>
      <c r="AL804" s="12"/>
      <c r="AM804" s="12"/>
      <c r="AN804" s="12"/>
      <c r="AO804" s="12"/>
      <c r="AP804" s="12"/>
      <c r="AQ804" s="12"/>
      <c r="AR804" s="12"/>
      <c r="AS804" s="77"/>
      <c r="AT804" s="77"/>
      <c r="AU804" s="77"/>
      <c r="AV804" s="77"/>
      <c r="AW804" s="77"/>
      <c r="AX804" s="77"/>
      <c r="AY804" s="77"/>
      <c r="AZ804" s="77"/>
      <c r="BA804" s="77"/>
      <c r="BB804" s="77"/>
      <c r="BC804" s="77"/>
      <c r="BD804" s="77"/>
      <c r="BE804" s="77"/>
      <c r="BF804" s="77"/>
      <c r="BG804" s="77"/>
      <c r="BH804" s="77"/>
      <c r="BI804" s="77"/>
      <c r="BJ804" s="77"/>
      <c r="BK804" s="77"/>
      <c r="BL804" s="77"/>
      <c r="BM804" s="77"/>
      <c r="BN804" s="77"/>
      <c r="BO804" s="77"/>
    </row>
    <row r="805" spans="1:67" ht="11.2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77"/>
      <c r="V805" s="77"/>
      <c r="W805" s="77"/>
      <c r="X805" s="77"/>
      <c r="Y805" s="77"/>
      <c r="Z805" s="77"/>
      <c r="AA805" s="77"/>
      <c r="AB805" s="77"/>
      <c r="AC805" s="77"/>
      <c r="AD805" s="77"/>
      <c r="AE805" s="77"/>
      <c r="AF805" s="77"/>
      <c r="AG805" s="77"/>
      <c r="AH805" s="12"/>
      <c r="AI805" s="77"/>
      <c r="AJ805" s="77"/>
      <c r="AK805" s="12"/>
      <c r="AL805" s="12"/>
      <c r="AM805" s="12"/>
      <c r="AN805" s="12"/>
      <c r="AO805" s="12"/>
      <c r="AP805" s="12"/>
      <c r="AQ805" s="12"/>
      <c r="AR805" s="12"/>
      <c r="AS805" s="77"/>
      <c r="AT805" s="77"/>
      <c r="AU805" s="77"/>
      <c r="AV805" s="77"/>
      <c r="AW805" s="77"/>
      <c r="AX805" s="77"/>
      <c r="AY805" s="77"/>
      <c r="AZ805" s="77"/>
      <c r="BA805" s="77"/>
      <c r="BB805" s="77"/>
      <c r="BC805" s="77"/>
      <c r="BD805" s="77"/>
      <c r="BE805" s="77"/>
      <c r="BF805" s="77"/>
      <c r="BG805" s="77"/>
      <c r="BH805" s="77"/>
      <c r="BI805" s="77"/>
      <c r="BJ805" s="77"/>
      <c r="BK805" s="77"/>
      <c r="BL805" s="77"/>
      <c r="BM805" s="77"/>
      <c r="BN805" s="77"/>
      <c r="BO805" s="77"/>
    </row>
    <row r="806" spans="1:67" ht="11.2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77"/>
      <c r="V806" s="77"/>
      <c r="W806" s="77"/>
      <c r="X806" s="77"/>
      <c r="Y806" s="77"/>
      <c r="Z806" s="77"/>
      <c r="AA806" s="77"/>
      <c r="AB806" s="77"/>
      <c r="AC806" s="77"/>
      <c r="AD806" s="77"/>
      <c r="AE806" s="77"/>
      <c r="AF806" s="77"/>
      <c r="AG806" s="77"/>
      <c r="AH806" s="12"/>
      <c r="AI806" s="77"/>
      <c r="AJ806" s="77"/>
      <c r="AK806" s="12"/>
      <c r="AL806" s="12"/>
      <c r="AM806" s="12"/>
      <c r="AN806" s="12"/>
      <c r="AO806" s="12"/>
      <c r="AP806" s="12"/>
      <c r="AQ806" s="12"/>
      <c r="AR806" s="12"/>
      <c r="AS806" s="77"/>
      <c r="AT806" s="77"/>
      <c r="AU806" s="77"/>
      <c r="AV806" s="77"/>
      <c r="AW806" s="77"/>
      <c r="AX806" s="77"/>
      <c r="AY806" s="77"/>
      <c r="AZ806" s="77"/>
      <c r="BA806" s="77"/>
      <c r="BB806" s="77"/>
      <c r="BC806" s="77"/>
      <c r="BD806" s="77"/>
      <c r="BE806" s="77"/>
      <c r="BF806" s="77"/>
      <c r="BG806" s="77"/>
      <c r="BH806" s="77"/>
      <c r="BI806" s="77"/>
      <c r="BJ806" s="77"/>
      <c r="BK806" s="77"/>
      <c r="BL806" s="77"/>
      <c r="BM806" s="77"/>
      <c r="BN806" s="77"/>
      <c r="BO806" s="77"/>
    </row>
    <row r="807" spans="1:67" ht="11.2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77"/>
      <c r="V807" s="77"/>
      <c r="W807" s="77"/>
      <c r="X807" s="77"/>
      <c r="Y807" s="77"/>
      <c r="Z807" s="77"/>
      <c r="AA807" s="77"/>
      <c r="AB807" s="77"/>
      <c r="AC807" s="77"/>
      <c r="AD807" s="77"/>
      <c r="AE807" s="77"/>
      <c r="AF807" s="77"/>
      <c r="AG807" s="77"/>
      <c r="AH807" s="12"/>
      <c r="AI807" s="77"/>
      <c r="AJ807" s="77"/>
      <c r="AK807" s="12"/>
      <c r="AL807" s="12"/>
      <c r="AM807" s="12"/>
      <c r="AN807" s="12"/>
      <c r="AO807" s="12"/>
      <c r="AP807" s="12"/>
      <c r="AQ807" s="12"/>
      <c r="AR807" s="12"/>
      <c r="AS807" s="77"/>
      <c r="AT807" s="77"/>
      <c r="AU807" s="77"/>
      <c r="AV807" s="77"/>
      <c r="AW807" s="77"/>
      <c r="AX807" s="77"/>
      <c r="AY807" s="77"/>
      <c r="AZ807" s="77"/>
      <c r="BA807" s="77"/>
      <c r="BB807" s="77"/>
      <c r="BC807" s="77"/>
      <c r="BD807" s="77"/>
      <c r="BE807" s="77"/>
      <c r="BF807" s="77"/>
      <c r="BG807" s="77"/>
      <c r="BH807" s="77"/>
      <c r="BI807" s="77"/>
      <c r="BJ807" s="77"/>
      <c r="BK807" s="77"/>
      <c r="BL807" s="77"/>
      <c r="BM807" s="77"/>
      <c r="BN807" s="77"/>
      <c r="BO807" s="77"/>
    </row>
  </sheetData>
  <sheetProtection autoFilter="0"/>
  <autoFilter ref="A7:BK32" xr:uid="{00000000-0009-0000-0000-000002000000}"/>
  <mergeCells count="8">
    <mergeCell ref="BL6:BN6"/>
    <mergeCell ref="A4:G4"/>
    <mergeCell ref="BI6:BJ6"/>
    <mergeCell ref="BI7:BJ7"/>
    <mergeCell ref="D1:BH3"/>
    <mergeCell ref="A5:S5"/>
    <mergeCell ref="A6:AN6"/>
    <mergeCell ref="AS6:BH6"/>
  </mergeCells>
  <conditionalFormatting sqref="B8:B32 AH24:AH32 N8:Q32 AI8:AJ32 AO8:AQ32">
    <cfRule type="cellIs" dxfId="27" priority="47" operator="equal">
      <formula>0</formula>
    </cfRule>
  </conditionalFormatting>
  <conditionalFormatting sqref="C18:F32">
    <cfRule type="cellIs" dxfId="26" priority="46" operator="equal">
      <formula>0</formula>
    </cfRule>
  </conditionalFormatting>
  <conditionalFormatting sqref="H12 H16 H27:H31">
    <cfRule type="cellIs" dxfId="25" priority="38" operator="equal">
      <formula>0</formula>
    </cfRule>
  </conditionalFormatting>
  <conditionalFormatting sqref="H18:I26 I28:I30 H32:I32">
    <cfRule type="cellIs" dxfId="24" priority="39" operator="equal">
      <formula>0</formula>
    </cfRule>
  </conditionalFormatting>
  <conditionalFormatting sqref="J23:L32">
    <cfRule type="cellIs" dxfId="23" priority="41" operator="equal">
      <formula>0</formula>
    </cfRule>
  </conditionalFormatting>
  <conditionalFormatting sqref="M9:Q32">
    <cfRule type="cellIs" dxfId="22" priority="48" operator="equal">
      <formula>0</formula>
    </cfRule>
  </conditionalFormatting>
  <conditionalFormatting sqref="R13">
    <cfRule type="cellIs" dxfId="21" priority="29" operator="equal">
      <formula>0</formula>
    </cfRule>
  </conditionalFormatting>
  <conditionalFormatting sqref="R23:R32">
    <cfRule type="cellIs" dxfId="20" priority="27" operator="equal">
      <formula>0</formula>
    </cfRule>
  </conditionalFormatting>
  <conditionalFormatting sqref="S23:AE31">
    <cfRule type="cellIs" dxfId="19" priority="30" operator="equal">
      <formula>0</formula>
    </cfRule>
  </conditionalFormatting>
  <conditionalFormatting sqref="T8:T11">
    <cfRule type="cellIs" dxfId="18" priority="31" operator="equal">
      <formula>0</formula>
    </cfRule>
  </conditionalFormatting>
  <conditionalFormatting sqref="T13:T16">
    <cfRule type="cellIs" dxfId="17" priority="32" operator="equal">
      <formula>0</formula>
    </cfRule>
  </conditionalFormatting>
  <conditionalFormatting sqref="AF24:AG31">
    <cfRule type="cellIs" dxfId="16" priority="36" operator="equal">
      <formula>0</formula>
    </cfRule>
  </conditionalFormatting>
  <conditionalFormatting sqref="AK8:AK22">
    <cfRule type="cellIs" dxfId="15" priority="9" operator="equal">
      <formula>0</formula>
    </cfRule>
  </conditionalFormatting>
  <conditionalFormatting sqref="AK24:AK32">
    <cfRule type="cellIs" dxfId="14" priority="10" operator="equal">
      <formula>0</formula>
    </cfRule>
  </conditionalFormatting>
  <conditionalFormatting sqref="AL8:AM12">
    <cfRule type="cellIs" dxfId="12" priority="14" operator="equal">
      <formula>0</formula>
    </cfRule>
  </conditionalFormatting>
  <conditionalFormatting sqref="AL14:AM14">
    <cfRule type="cellIs" dxfId="11" priority="15" operator="equal">
      <formula>0</formula>
    </cfRule>
  </conditionalFormatting>
  <conditionalFormatting sqref="AL16:AM16">
    <cfRule type="cellIs" dxfId="10" priority="16" operator="equal">
      <formula>0</formula>
    </cfRule>
  </conditionalFormatting>
  <conditionalFormatting sqref="AM22">
    <cfRule type="cellIs" dxfId="9" priority="17" operator="equal">
      <formula>0</formula>
    </cfRule>
  </conditionalFormatting>
  <conditionalFormatting sqref="AM29:AM31">
    <cfRule type="cellIs" dxfId="8" priority="18" operator="equal">
      <formula>0</formula>
    </cfRule>
  </conditionalFormatting>
  <conditionalFormatting sqref="AR17:AR18">
    <cfRule type="cellIs" dxfId="7" priority="4" operator="equal">
      <formula>0</formula>
    </cfRule>
  </conditionalFormatting>
  <conditionalFormatting sqref="AR20:AR22">
    <cfRule type="cellIs" dxfId="6" priority="5" operator="equal">
      <formula>0</formula>
    </cfRule>
  </conditionalFormatting>
  <conditionalFormatting sqref="AR27">
    <cfRule type="cellIs" dxfId="5" priority="6" operator="equal">
      <formula>0</formula>
    </cfRule>
  </conditionalFormatting>
  <conditionalFormatting sqref="BJ8:BJ32">
    <cfRule type="cellIs" dxfId="4" priority="58" operator="equal">
      <formula>0</formula>
    </cfRule>
    <cfRule type="cellIs" dxfId="3" priority="59" operator="lessThan">
      <formula>0.7</formula>
    </cfRule>
    <cfRule type="cellIs" dxfId="2" priority="60" operator="between">
      <formula>70%</formula>
      <formula>99%</formula>
    </cfRule>
    <cfRule type="cellIs" dxfId="1" priority="61" operator="equal">
      <formula>1</formula>
    </cfRule>
  </conditionalFormatting>
  <conditionalFormatting sqref="BK8:BK32">
    <cfRule type="cellIs" dxfId="0" priority="62" operator="equal">
      <formula>0</formula>
    </cfRule>
  </conditionalFormatting>
  <hyperlinks>
    <hyperlink ref="T7" r:id="rId1" xr:uid="{00000000-0004-0000-0200-000000000000}"/>
  </hyperlinks>
  <pageMargins left="0.70866141732283472" right="0.70866141732283472" top="0.74803149606299213" bottom="0.74803149606299213" header="0" footer="0"/>
  <pageSetup fitToHeight="0" orientation="landscape"/>
  <drawing r:id="rId2"/>
  <legacyDrawing r:id="rId3"/>
  <extLst>
    <ext xmlns:x14="http://schemas.microsoft.com/office/spreadsheetml/2009/9/main" uri="{CCE6A557-97BC-4b89-ADB6-D9C93CAAB3DF}">
      <x14:dataValidations xmlns:xm="http://schemas.microsoft.com/office/excel/2006/main" count="3">
        <x14:dataValidation type="list" allowBlank="1" showErrorMessage="1" xr:uid="{00000000-0002-0000-0200-000009000000}">
          <x14:formula1>
            <xm:f>'Datos Base'!$C$80:$C$92</xm:f>
          </x14:formula1>
          <xm:sqref>J7</xm:sqref>
        </x14:dataValidation>
        <x14:dataValidation type="list" allowBlank="1" showErrorMessage="1" xr:uid="{00000000-0002-0000-0200-000001000000}">
          <x14:formula1>
            <xm:f>'Datos Base'!$S$80:$S$82</xm:f>
          </x14:formula1>
          <xm:sqref>AP8:AP32</xm:sqref>
        </x14:dataValidation>
        <x14:dataValidation type="list" allowBlank="1" showErrorMessage="1" xr:uid="{00000000-0002-0000-0200-000007000000}">
          <x14:formula1>
            <xm:f>'Datos Base'!$R$80:$R$85</xm:f>
          </x14:formula1>
          <xm:sqref>AQ8:AQ32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sheetPr>
  <dimension ref="A1:Z1000"/>
  <sheetViews>
    <sheetView workbookViewId="0"/>
  </sheetViews>
  <sheetFormatPr baseColWidth="10" defaultColWidth="14.42578125" defaultRowHeight="15" customHeight="1" x14ac:dyDescent="0.25"/>
  <cols>
    <col min="1" max="1" width="1.85546875" customWidth="1"/>
    <col min="2" max="2" width="16.5703125" customWidth="1"/>
    <col min="3" max="9" width="11.42578125" customWidth="1"/>
    <col min="10" max="10" width="10.7109375" customWidth="1"/>
    <col min="11" max="11" width="14.7109375" customWidth="1"/>
    <col min="12" max="26" width="10.7109375" customWidth="1"/>
  </cols>
  <sheetData>
    <row r="1" spans="1:26" ht="9"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14.25" customHeight="1" x14ac:dyDescent="0.25">
      <c r="A2" s="25"/>
      <c r="B2" s="130"/>
      <c r="C2" s="102"/>
      <c r="D2" s="116" t="s">
        <v>918</v>
      </c>
      <c r="E2" s="101"/>
      <c r="F2" s="101"/>
      <c r="G2" s="101"/>
      <c r="H2" s="101"/>
      <c r="I2" s="101"/>
      <c r="J2" s="101"/>
      <c r="K2" s="102"/>
      <c r="L2" s="25"/>
      <c r="M2" s="25"/>
      <c r="N2" s="25"/>
      <c r="O2" s="25"/>
      <c r="P2" s="25"/>
      <c r="Q2" s="25"/>
      <c r="R2" s="25"/>
      <c r="S2" s="25"/>
      <c r="T2" s="25"/>
      <c r="U2" s="25"/>
      <c r="V2" s="25"/>
      <c r="W2" s="25"/>
      <c r="X2" s="25"/>
      <c r="Y2" s="25"/>
      <c r="Z2" s="25"/>
    </row>
    <row r="3" spans="1:26" ht="14.25" customHeight="1" x14ac:dyDescent="0.25">
      <c r="A3" s="25"/>
      <c r="B3" s="117"/>
      <c r="C3" s="131"/>
      <c r="D3" s="117"/>
      <c r="E3" s="82"/>
      <c r="F3" s="82"/>
      <c r="G3" s="82"/>
      <c r="H3" s="82"/>
      <c r="I3" s="82"/>
      <c r="J3" s="82"/>
      <c r="K3" s="131"/>
      <c r="L3" s="25"/>
      <c r="M3" s="25"/>
      <c r="N3" s="25"/>
      <c r="O3" s="25"/>
      <c r="P3" s="25"/>
      <c r="Q3" s="25"/>
      <c r="R3" s="25"/>
      <c r="S3" s="25"/>
      <c r="T3" s="25"/>
      <c r="U3" s="25"/>
      <c r="V3" s="25"/>
      <c r="W3" s="25"/>
      <c r="X3" s="25"/>
      <c r="Y3" s="25"/>
      <c r="Z3" s="25"/>
    </row>
    <row r="4" spans="1:26" ht="14.25" customHeight="1" x14ac:dyDescent="0.25">
      <c r="A4" s="25"/>
      <c r="B4" s="103"/>
      <c r="C4" s="105"/>
      <c r="D4" s="103"/>
      <c r="E4" s="104"/>
      <c r="F4" s="104"/>
      <c r="G4" s="104"/>
      <c r="H4" s="104"/>
      <c r="I4" s="104"/>
      <c r="J4" s="104"/>
      <c r="K4" s="105"/>
      <c r="L4" s="25"/>
      <c r="M4" s="25"/>
      <c r="N4" s="25"/>
      <c r="O4" s="25"/>
      <c r="P4" s="25"/>
      <c r="Q4" s="25"/>
      <c r="R4" s="25"/>
      <c r="S4" s="25"/>
      <c r="T4" s="25"/>
      <c r="U4" s="25"/>
      <c r="V4" s="25"/>
      <c r="W4" s="25"/>
      <c r="X4" s="25"/>
      <c r="Y4" s="25"/>
      <c r="Z4" s="25"/>
    </row>
    <row r="5" spans="1:26" ht="5.25" customHeight="1" x14ac:dyDescent="0.25">
      <c r="A5" s="25"/>
      <c r="B5" s="132"/>
      <c r="C5" s="82"/>
      <c r="D5" s="82"/>
      <c r="E5" s="82"/>
      <c r="F5" s="82"/>
      <c r="G5" s="82"/>
      <c r="H5" s="82"/>
      <c r="I5" s="82"/>
      <c r="J5" s="79"/>
      <c r="K5" s="25"/>
      <c r="L5" s="25"/>
      <c r="M5" s="25"/>
      <c r="N5" s="25"/>
      <c r="O5" s="25"/>
      <c r="P5" s="25"/>
      <c r="Q5" s="25"/>
      <c r="R5" s="25"/>
      <c r="S5" s="25"/>
      <c r="T5" s="25"/>
      <c r="U5" s="25"/>
      <c r="V5" s="25"/>
      <c r="W5" s="25"/>
      <c r="X5" s="25"/>
      <c r="Y5" s="25"/>
      <c r="Z5" s="25"/>
    </row>
    <row r="6" spans="1:26" ht="14.25" customHeight="1" x14ac:dyDescent="0.25">
      <c r="A6" s="25"/>
      <c r="B6" s="127" t="s">
        <v>919</v>
      </c>
      <c r="C6" s="94"/>
      <c r="D6" s="94"/>
      <c r="E6" s="94"/>
      <c r="F6" s="94"/>
      <c r="G6" s="94"/>
      <c r="H6" s="94"/>
      <c r="I6" s="94"/>
      <c r="J6" s="94"/>
      <c r="K6" s="95"/>
      <c r="L6" s="25"/>
      <c r="M6" s="25"/>
      <c r="N6" s="25"/>
      <c r="O6" s="25"/>
      <c r="P6" s="25"/>
      <c r="Q6" s="25"/>
      <c r="R6" s="25"/>
      <c r="S6" s="25"/>
      <c r="T6" s="25"/>
      <c r="U6" s="25"/>
      <c r="V6" s="25"/>
      <c r="W6" s="25"/>
      <c r="X6" s="25"/>
      <c r="Y6" s="25"/>
      <c r="Z6" s="25"/>
    </row>
    <row r="7" spans="1:26" ht="14.25" customHeight="1" x14ac:dyDescent="0.25">
      <c r="A7" s="25"/>
      <c r="B7" s="129" t="s">
        <v>920</v>
      </c>
      <c r="C7" s="95"/>
      <c r="D7" s="124" t="s">
        <v>921</v>
      </c>
      <c r="E7" s="94"/>
      <c r="F7" s="94"/>
      <c r="G7" s="94"/>
      <c r="H7" s="94"/>
      <c r="I7" s="94"/>
      <c r="J7" s="94"/>
      <c r="K7" s="95"/>
      <c r="L7" s="25"/>
      <c r="M7" s="25"/>
      <c r="N7" s="25"/>
      <c r="O7" s="25"/>
      <c r="P7" s="25"/>
      <c r="Q7" s="25"/>
      <c r="R7" s="25"/>
      <c r="S7" s="25"/>
      <c r="T7" s="25"/>
      <c r="U7" s="25"/>
      <c r="V7" s="25"/>
      <c r="W7" s="25"/>
      <c r="X7" s="25"/>
      <c r="Y7" s="25"/>
      <c r="Z7" s="25"/>
    </row>
    <row r="8" spans="1:26" ht="29.25" customHeight="1" x14ac:dyDescent="0.25">
      <c r="A8" s="25"/>
      <c r="B8" s="129" t="s">
        <v>922</v>
      </c>
      <c r="C8" s="95"/>
      <c r="D8" s="124" t="s">
        <v>923</v>
      </c>
      <c r="E8" s="94"/>
      <c r="F8" s="94"/>
      <c r="G8" s="94"/>
      <c r="H8" s="94"/>
      <c r="I8" s="94"/>
      <c r="J8" s="94"/>
      <c r="K8" s="95"/>
      <c r="L8" s="25"/>
      <c r="M8" s="25"/>
      <c r="N8" s="25"/>
      <c r="O8" s="25"/>
      <c r="P8" s="25"/>
      <c r="Q8" s="25"/>
      <c r="R8" s="25"/>
      <c r="S8" s="25"/>
      <c r="T8" s="25"/>
      <c r="U8" s="25"/>
      <c r="V8" s="25"/>
      <c r="W8" s="25"/>
      <c r="X8" s="25"/>
      <c r="Y8" s="25"/>
      <c r="Z8" s="25"/>
    </row>
    <row r="9" spans="1:26" ht="28.5" customHeight="1" x14ac:dyDescent="0.25">
      <c r="A9" s="25"/>
      <c r="B9" s="129" t="s">
        <v>924</v>
      </c>
      <c r="C9" s="95"/>
      <c r="D9" s="124" t="s">
        <v>925</v>
      </c>
      <c r="E9" s="94"/>
      <c r="F9" s="94"/>
      <c r="G9" s="94"/>
      <c r="H9" s="94"/>
      <c r="I9" s="94"/>
      <c r="J9" s="94"/>
      <c r="K9" s="95"/>
      <c r="L9" s="25"/>
      <c r="M9" s="25"/>
      <c r="N9" s="25"/>
      <c r="O9" s="25"/>
      <c r="P9" s="25"/>
      <c r="Q9" s="25"/>
      <c r="R9" s="25"/>
      <c r="S9" s="25"/>
      <c r="T9" s="25"/>
      <c r="U9" s="25"/>
      <c r="V9" s="25"/>
      <c r="W9" s="25"/>
      <c r="X9" s="25"/>
      <c r="Y9" s="25"/>
      <c r="Z9" s="25"/>
    </row>
    <row r="10" spans="1:26" ht="14.25" customHeight="1" x14ac:dyDescent="0.25">
      <c r="A10" s="25"/>
      <c r="B10" s="129" t="s">
        <v>926</v>
      </c>
      <c r="C10" s="95"/>
      <c r="D10" s="124" t="s">
        <v>927</v>
      </c>
      <c r="E10" s="94"/>
      <c r="F10" s="94"/>
      <c r="G10" s="94"/>
      <c r="H10" s="94"/>
      <c r="I10" s="94"/>
      <c r="J10" s="94"/>
      <c r="K10" s="95"/>
      <c r="L10" s="25"/>
      <c r="M10" s="25"/>
      <c r="N10" s="25"/>
      <c r="O10" s="25"/>
      <c r="P10" s="25"/>
      <c r="Q10" s="25"/>
      <c r="R10" s="25"/>
      <c r="S10" s="25"/>
      <c r="T10" s="25"/>
      <c r="U10" s="25"/>
      <c r="V10" s="25"/>
      <c r="W10" s="25"/>
      <c r="X10" s="25"/>
      <c r="Y10" s="25"/>
      <c r="Z10" s="25"/>
    </row>
    <row r="11" spans="1:26" ht="6.75" customHeight="1"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4.25" customHeight="1" x14ac:dyDescent="0.25">
      <c r="A12" s="25"/>
      <c r="B12" s="127" t="s">
        <v>918</v>
      </c>
      <c r="C12" s="94"/>
      <c r="D12" s="94"/>
      <c r="E12" s="94"/>
      <c r="F12" s="94"/>
      <c r="G12" s="94"/>
      <c r="H12" s="94"/>
      <c r="I12" s="94"/>
      <c r="J12" s="94"/>
      <c r="K12" s="95"/>
      <c r="L12" s="25"/>
      <c r="M12" s="25"/>
      <c r="N12" s="25"/>
      <c r="O12" s="25"/>
      <c r="P12" s="25"/>
      <c r="Q12" s="25"/>
      <c r="R12" s="25"/>
      <c r="S12" s="25"/>
      <c r="T12" s="25"/>
      <c r="U12" s="25"/>
      <c r="V12" s="25"/>
      <c r="W12" s="25"/>
      <c r="X12" s="25"/>
      <c r="Y12" s="25"/>
      <c r="Z12" s="25"/>
    </row>
    <row r="13" spans="1:26" ht="14.25" customHeight="1" x14ac:dyDescent="0.25">
      <c r="A13" s="25"/>
      <c r="B13" s="128" t="s">
        <v>928</v>
      </c>
      <c r="C13" s="94"/>
      <c r="D13" s="95"/>
      <c r="E13" s="128" t="s">
        <v>929</v>
      </c>
      <c r="F13" s="94"/>
      <c r="G13" s="95"/>
      <c r="H13" s="128" t="s">
        <v>930</v>
      </c>
      <c r="I13" s="94"/>
      <c r="J13" s="94"/>
      <c r="K13" s="95"/>
      <c r="L13" s="25"/>
      <c r="M13" s="25"/>
      <c r="N13" s="25"/>
      <c r="O13" s="25"/>
      <c r="P13" s="25"/>
      <c r="Q13" s="25"/>
      <c r="R13" s="25"/>
      <c r="S13" s="25"/>
      <c r="T13" s="25"/>
      <c r="U13" s="25"/>
      <c r="V13" s="25"/>
      <c r="W13" s="25"/>
      <c r="X13" s="25"/>
      <c r="Y13" s="25"/>
      <c r="Z13" s="25"/>
    </row>
    <row r="14" spans="1:26" ht="41.25" customHeight="1" x14ac:dyDescent="0.25">
      <c r="A14" s="25"/>
      <c r="B14" s="125" t="s">
        <v>931</v>
      </c>
      <c r="C14" s="94"/>
      <c r="D14" s="95"/>
      <c r="E14" s="126">
        <v>43070</v>
      </c>
      <c r="F14" s="94"/>
      <c r="G14" s="95"/>
      <c r="H14" s="124" t="s">
        <v>932</v>
      </c>
      <c r="I14" s="94"/>
      <c r="J14" s="94"/>
      <c r="K14" s="95"/>
      <c r="L14" s="25"/>
      <c r="M14" s="25"/>
      <c r="N14" s="25"/>
      <c r="O14" s="25"/>
      <c r="P14" s="25"/>
      <c r="Q14" s="25"/>
      <c r="R14" s="25"/>
      <c r="S14" s="25"/>
      <c r="T14" s="25"/>
      <c r="U14" s="25"/>
      <c r="V14" s="25"/>
      <c r="W14" s="25"/>
      <c r="X14" s="25"/>
      <c r="Y14" s="25"/>
      <c r="Z14" s="25"/>
    </row>
    <row r="15" spans="1:26" ht="84.75" customHeight="1" x14ac:dyDescent="0.25">
      <c r="A15" s="25"/>
      <c r="B15" s="125" t="s">
        <v>933</v>
      </c>
      <c r="C15" s="94"/>
      <c r="D15" s="95"/>
      <c r="E15" s="126">
        <v>45289</v>
      </c>
      <c r="F15" s="94"/>
      <c r="G15" s="95"/>
      <c r="H15" s="124" t="s">
        <v>934</v>
      </c>
      <c r="I15" s="94"/>
      <c r="J15" s="94"/>
      <c r="K15" s="95"/>
      <c r="L15" s="25"/>
      <c r="M15" s="25"/>
      <c r="N15" s="25"/>
      <c r="O15" s="25"/>
      <c r="P15" s="25"/>
      <c r="Q15" s="25"/>
      <c r="R15" s="25"/>
      <c r="S15" s="25"/>
      <c r="T15" s="25"/>
      <c r="U15" s="25"/>
      <c r="V15" s="25"/>
      <c r="W15" s="25"/>
      <c r="X15" s="25"/>
      <c r="Y15" s="25"/>
      <c r="Z15" s="25"/>
    </row>
    <row r="16" spans="1:26" ht="184.5" customHeight="1" x14ac:dyDescent="0.25">
      <c r="A16" s="25"/>
      <c r="B16" s="125" t="s">
        <v>876</v>
      </c>
      <c r="C16" s="94"/>
      <c r="D16" s="95"/>
      <c r="E16" s="126">
        <v>45443</v>
      </c>
      <c r="F16" s="94"/>
      <c r="G16" s="95"/>
      <c r="H16" s="124" t="s">
        <v>935</v>
      </c>
      <c r="I16" s="94"/>
      <c r="J16" s="94"/>
      <c r="K16" s="95"/>
      <c r="L16" s="25"/>
      <c r="M16" s="25"/>
      <c r="N16" s="25"/>
      <c r="O16" s="25"/>
      <c r="P16" s="25"/>
      <c r="Q16" s="25"/>
      <c r="R16" s="25"/>
      <c r="S16" s="25"/>
      <c r="T16" s="25"/>
      <c r="U16" s="25"/>
      <c r="V16" s="25"/>
      <c r="W16" s="25"/>
      <c r="X16" s="25"/>
      <c r="Y16" s="25"/>
      <c r="Z16" s="25"/>
    </row>
    <row r="17" spans="1:26" ht="14.25" customHeight="1"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4.25" customHeight="1"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4.25" customHeight="1"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4.25" customHeight="1"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4.2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4.2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4.2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4.2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4.2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4.2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4.2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4.2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4.2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4.2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4.2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4.2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4.2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4.2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4.2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4.2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4.2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4.2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4.25" customHeight="1"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4.25"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4.2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4.2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4.2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4.2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4.2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4.2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4.2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4.2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4.2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4.2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4.2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4.2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4.2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4.2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4.2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4.2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4.2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4.2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4.2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4.2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4.2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4.2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4.2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4.2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4.2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4.2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4.2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4.2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4.2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4.2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4.2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4.2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4.2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4.2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4.2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4.2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4.2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4.2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4.2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4.2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4.2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4.2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4.2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4.2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4.2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4.2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4.2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4.2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4.2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4.2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4.2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4.2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4.2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4.2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4.2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4.2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4.2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4.2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4.2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4.2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4.2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4.2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4.2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4.2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4.2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4.2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4.2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4.2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4.2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4.2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4.2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4.2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4.2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4.2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4.2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4.2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4.2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4.2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4.2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4.2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4.2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4.2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4.2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4.2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4.2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4.2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4.2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4.2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4.2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4.2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4.2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4.2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4.2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4.2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4.2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4.2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4.2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4.2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4.2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4.2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4.2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4.2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4.2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4.2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4.2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4.2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4.2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4.2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4.2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4.2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4.2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4.2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4.2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4.2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4.2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4.2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4.2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4.2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4.2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4.2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4.2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4.2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4.2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4.2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4.2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4.2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4.2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4.2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4.2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4.2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4.2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4.2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4.2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4.2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4.2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4.2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4.2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4.2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4.2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4.2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4.2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4.2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4.2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4.2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4.2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4.2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4.2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4.2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4.2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4.2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4.2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4.2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4.2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4.2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4.2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4.2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4.2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4.2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4.2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4.2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4.2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4.2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4.2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4.2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4.2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4.2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4.2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4.2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4.2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4.2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4.2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4.2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4.2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4.2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4.2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4.2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4.2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4.2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4.2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4.2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4.25" customHeight="1"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4.25" customHeight="1"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4.25" customHeight="1"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4.25" customHeight="1"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4.25" customHeight="1"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4.25" customHeight="1"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4.25" customHeight="1"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4.25" customHeight="1"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4.25" customHeight="1"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4.25" customHeight="1"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4.25" customHeight="1"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4.25" customHeight="1"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4.25" customHeight="1"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4.25" customHeight="1"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4.25" customHeight="1"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4.25" customHeight="1"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4.25" customHeight="1"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4.25" customHeight="1"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4.25" customHeight="1"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4.25" customHeight="1"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4.25" customHeight="1"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4.25" customHeight="1"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4.25" customHeight="1"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4.25" customHeight="1"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4.25" customHeight="1"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4.25" customHeight="1"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4.25" customHeight="1"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4.25" customHeight="1"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4.25" customHeight="1"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4.25" customHeight="1"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4.25" customHeight="1"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4.25" customHeight="1"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4.25" customHeight="1"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4.25" customHeight="1"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4.25" customHeight="1"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4.25" customHeight="1"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4.25" customHeight="1"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4.25" customHeight="1"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4.25" customHeight="1"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4.25" customHeight="1"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4.25" customHeight="1"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4.25" customHeight="1"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4.25" customHeight="1"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4.25" customHeight="1"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4.25" customHeight="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4.25" customHeight="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4.25" customHeight="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4.25" customHeight="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4.25" customHeight="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4.25" customHeight="1"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4.25" customHeight="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4.25" customHeight="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4.25" customHeight="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4.25" customHeight="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4.25" customHeigh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4.25" customHeight="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4.25" customHeight="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4.25" customHeight="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4.25" customHeight="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4.25" customHeight="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4.25" customHeight="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4.25" customHeight="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4.25" customHeight="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4.25" customHeight="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4.25" customHeight="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4.25" customHeight="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4.25" customHeight="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4.25" customHeight="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4.25" customHeight="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4.25" customHeight="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4.25" customHeight="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4.25" customHeight="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4.25" customHeight="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4.25" customHeight="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4.25" customHeight="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4.25" customHeight="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4.25" customHeight="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4.25" customHeight="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4.25" customHeight="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4.25" customHeight="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4.25" customHeight="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4.25" customHeight="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4.25" customHeight="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4.25" customHeight="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4.25" customHeight="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4.25" customHeight="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4.25" customHeight="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4.25" customHeight="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4.25" customHeight="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4.25" customHeight="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4.25" customHeight="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4.25" customHeight="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4.25"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4.25"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4.25"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4.25"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4.25"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4.25"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4.25"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4.25"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4.25"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4.25"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4.25"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4.25"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4.25"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4.25"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4.25"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4.25"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4.25"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4.25"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4.25"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4.25"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4.25"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4.25"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4.25"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4.25"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4.25"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4.25"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4.25"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4.25"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4.25"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4.25"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4.25"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4.25"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4.25"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4.25"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4.25"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4.25"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4.25"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4.25"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4.25"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4.25"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4.25"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4.25"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4.25"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4.25"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4.25"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4.25"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4.25"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4.25"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4.25"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4.25"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4.25"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4.25"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4.25"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4.25"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4.25"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4.25"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4.25"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4.25"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4.25"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4.25"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4.25"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4.25"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4.25"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4.25"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4.25"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4.25"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4.25"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4.25"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4.25"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4.25"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4.25"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4.25"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4.25"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4.25"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4.25"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4.25"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4.25"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4.25"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4.25"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4.25"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4.25"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4.25"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4.25"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4.25"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4.25"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4.25"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4.25"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4.2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4.2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4.2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4.2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4.2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4.2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4.2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4.2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4.2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4.2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4.2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4.2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4.2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4.2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4.2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4.2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4.2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4.2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4.2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4.2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4.2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4.2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4.2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4.2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4.2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4.2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4.2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4.2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4.2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4.2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4.2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4.2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4.2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4.2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4.2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4.2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4.2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4.2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4.2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4.2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4.2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4.2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4.2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4.2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4.2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4.2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4.2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4.2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4.2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4.2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4.2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4.2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4.2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4.2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4.2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4.2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4.2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4.2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4.2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4.2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4.2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4.2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4.2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4.2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4.2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4.25"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4.25"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4.25"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4.25"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4.25"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4.25"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4.25"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4.25"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4.25"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4.25"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4.25"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4.25"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4.25"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4.25"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4.25"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4.25"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4.25"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4.25"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4.25"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4.25"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4.25"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4.25"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4.25"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4.25"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4.25"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4.25"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4.25"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4.25"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4.25"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4.25"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4.25"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4.25"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4.25"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4.25"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4.25"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4.25"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4.25"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4.25"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4.25"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4.25"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4.25"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4.25"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4.25"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4.25"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4.25"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4.25"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4.25"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4.25"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4.25"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4.25"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4.25"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4.25"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4.25"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4.25"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4.25"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4.25"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4.25"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4.25"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4.25"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4.25"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4.25"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4.25"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4.25"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4.25"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4.25"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4.25"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4.25"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4.25"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4.25"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4.25"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4.25"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4.25"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4.25"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4.25"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4.25"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4.25"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4.25"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4.25"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4.25"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4.25"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4.25"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4.25"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4.25"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4.25"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4.25"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4.25"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4.25"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4.25"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4.25"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4.25"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4.25"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4.25"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4.25"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4.25"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4.25"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4.25"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4.25"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4.25"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4.25"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4.25"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4.25"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4.25"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4.25"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4.25"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4.25"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4.25"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4.25"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4.25"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4.25"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4.25"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4.25"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4.25"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4.25"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4.25"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4.25"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4.25"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4.25"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4.25"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4.25"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4.25"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4.25"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4.25"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4.25"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4.25"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4.25"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4.25"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4.25"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4.25"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4.25"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4.25"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4.25"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4.25"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4.25"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4.25"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4.25"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4.25"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4.25"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4.25"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4.25"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4.25"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4.25"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4.25"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4.25"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4.25"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4.25"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4.25"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4.25"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4.25"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4.25"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4.25"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4.25"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4.25"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4.25"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4.25"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4.25"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4.25"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4.25"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4.25"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4.25"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4.25"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4.25"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4.25"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4.25"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4.25"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4.25"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4.25"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4.25"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4.25"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4.25"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4.25"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4.25"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4.25"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4.25"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4.25"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4.25"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4.25"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4.25"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4.25"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4.25"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4.25"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4.25"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4.25"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4.25"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4.25"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4.25"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4.25"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4.25"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4.25"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4.25"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4.25"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4.25"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4.25"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4.25"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4.25"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4.25"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4.25"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4.25"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4.25"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4.25"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4.25"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4.25"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4.25"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4.25"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4.25"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4.25"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4.25"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4.25"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4.25"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4.25"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4.25"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4.25"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4.25"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4.25"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4.25"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4.25"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4.25"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4.25"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4.25"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4.25"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4.25"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4.25"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4.25"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4.25"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4.25"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4.25"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4.25"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4.25"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4.25"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4.25"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4.25"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4.25"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4.25"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4.25"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4.25"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4.25"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4.25"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4.25"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4.25"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4.25"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4.25"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4.25"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4.25"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4.25"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4.25"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4.25"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4.25"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4.25"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4.25"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4.25"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4.25"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4.25"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4.25"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4.25"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4.25"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4.25"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4.25"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4.25"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4.25"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4.25"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4.25"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4.25"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4.25"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4.25"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4.25"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4.25"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4.25"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4.25"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4.25"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4.25"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4.25"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4.25"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4.25"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4.25"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4.25"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4.25"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4.25"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4.25"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4.25"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4.25"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4.25"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4.25"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4.25"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4.25"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4.25"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4.25"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4.25"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4.25"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4.25"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4.25"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4.25"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4.25"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4.25"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4.25"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4.25"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4.25"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4.25"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4.25"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4.25"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4.25"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4.25"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4.25"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4.25"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4.25"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4.25"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4.25"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4.25"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4.25"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4.25"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4.25"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4.25"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4.25"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4.25"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4.25"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4.25"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4.25"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4.25"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4.25"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4.25"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4.25"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4.25"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4.25"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4.25"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4.25"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4.25"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4.25"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4.25"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4.25"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4.25"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4.25"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4.25"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4.25"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4.25"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4.25"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4.25"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4.25"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4.25"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4.25"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4.25"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4.25"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4.25"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4.25"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4.25"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4.25"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4.25"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4.25"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4.25"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4.25"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4.25"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4.25"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4.25"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4.25"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4.25"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4.25"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4.25"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4.25"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4.25"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4.25"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4.25"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4.25"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4.25"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4.25"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4.25"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4.25"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4.25"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4.25"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4.25"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4.25"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4.25"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4.25"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4.25"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4.25"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4.25"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4.25"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4.25"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4.25"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4.25"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4.25"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4.25"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4.25"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4.25"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4.25"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4.25"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4.25"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4.25"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4.25"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4.25"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4.25"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4.25"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4.25"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4.25"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4.25"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4.25"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4.25"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4.25"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4.25"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4.25"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4.25"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4.25"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4.25"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4.25"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4.25"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4.25"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4.25"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4.25"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4.25"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4.25"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4.25"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4.25"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4.25"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4.25"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4.25"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4.25"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4.25"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4.25"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4.25"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4.25"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4.25"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4.25"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4.25"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4.25"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4.25"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4.25"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4.25"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4.25"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4.25"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4.25"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4.25"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4.25"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4.25"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4.25"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4.25"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4.25"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4.25"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4.25"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4.25"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4.25"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4.25"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4.25"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4.25"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4.25"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4.25"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4.25"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4.25"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4.25"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4.25"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4.25"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4.25"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4.25"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4.25"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4.25"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4.25"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4.25"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4.25"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4.25"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4.25"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4.25"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4.25"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4.25"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4.25"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4.25"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4.25"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4.25"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4.25"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4.25"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4.25"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4.25"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4.25"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4.25"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4.25"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4.25"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4.25"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4.25"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4.25"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4.25"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4.25"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4.25"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4.25"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4.25"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4.25"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4.25"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4.25"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4.25"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4.25"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4.25"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4.25"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4.25"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4.25"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4.25"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4.25"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4.25"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4.25"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4.25"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4.25"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4.25"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4.25"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4.25"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4.25"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4.25"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4.25"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4.25"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4.25"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4.25"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4.25"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4.25"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4.25"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4.25"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4.25"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4.25"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4.25"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4.25"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4.25"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4.25"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4.25"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4.25"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4.25"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4.25"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4.25"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4.25"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4.25"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4.25"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4.25"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4.25"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4.25"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4.25"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4.25"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4.25"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4.25"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4.25"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4.25"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4.25"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4.25"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4.25"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4.25"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4.25"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4.25"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4.25"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25">
    <mergeCell ref="B8:C8"/>
    <mergeCell ref="B9:C9"/>
    <mergeCell ref="B10:C10"/>
    <mergeCell ref="B2:C4"/>
    <mergeCell ref="D2:K4"/>
    <mergeCell ref="B5:I5"/>
    <mergeCell ref="B6:K6"/>
    <mergeCell ref="B7:C7"/>
    <mergeCell ref="D7:K7"/>
    <mergeCell ref="D8:K8"/>
    <mergeCell ref="B16:D16"/>
    <mergeCell ref="E16:G16"/>
    <mergeCell ref="H16:K16"/>
    <mergeCell ref="D9:K9"/>
    <mergeCell ref="D10:K10"/>
    <mergeCell ref="B12:K12"/>
    <mergeCell ref="B13:D13"/>
    <mergeCell ref="E13:G13"/>
    <mergeCell ref="H13:K13"/>
    <mergeCell ref="B14:D14"/>
    <mergeCell ref="E14:G14"/>
    <mergeCell ref="H14:K14"/>
    <mergeCell ref="B15:D15"/>
    <mergeCell ref="E15:G15"/>
    <mergeCell ref="H15:K15"/>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Base</vt:lpstr>
      <vt:lpstr>Indicaciones</vt:lpstr>
      <vt:lpstr>Plan Brechas IDI 2022_FA</vt:lpstr>
      <vt:lpstr>Control de Cambios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Johanna Serrano Ulloque</dc:creator>
  <cp:lastModifiedBy>Jenniffer Johanna Serrano Ulloque</cp:lastModifiedBy>
  <dcterms:created xsi:type="dcterms:W3CDTF">2023-03-29T21:20:13Z</dcterms:created>
  <dcterms:modified xsi:type="dcterms:W3CDTF">2024-07-24T17:56:18Z</dcterms:modified>
</cp:coreProperties>
</file>