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jennifferserrano\Downloads\"/>
    </mc:Choice>
  </mc:AlternateContent>
  <xr:revisionPtr revIDLastSave="0" documentId="13_ncr:1_{51C8F2D5-D2ED-4E97-BE68-78FC11F27370}" xr6:coauthVersionLast="47" xr6:coauthVersionMax="47" xr10:uidLastSave="{00000000-0000-0000-0000-000000000000}"/>
  <bookViews>
    <workbookView xWindow="14670" yWindow="150" windowWidth="13920" windowHeight="15330" firstSheet="2" activeTab="2" xr2:uid="{00000000-000D-0000-FFFF-FFFF00000000}"/>
  </bookViews>
  <sheets>
    <sheet name="Datos Base" sheetId="1" state="hidden" r:id="rId1"/>
    <sheet name="Indicaciones" sheetId="2" state="hidden" r:id="rId2"/>
    <sheet name="Metas PTEP FA 2025" sheetId="3" r:id="rId3"/>
    <sheet name="Control de Cambios Formatos" sheetId="6" state="hidden" r:id="rId4"/>
  </sheets>
  <definedNames>
    <definedName name="_xlnm._FilterDatabase" localSheetId="2" hidden="1">'Metas PTEP FA 2025'!$A$7:$BK$32</definedName>
    <definedName name="A_impresión_IM" localSheetId="3">#REF!</definedName>
    <definedName name="A_impresión_IM">#REF!</definedName>
    <definedName name="AIM" localSheetId="3">#REF!</definedName>
    <definedName name="AIM">#REF!</definedName>
    <definedName name="ape" localSheetId="3">#REF!</definedName>
    <definedName name="ape">#REF!</definedName>
    <definedName name="APELLIDOS" localSheetId="3">#REF!</definedName>
    <definedName name="APELLIDOS">#REF!</definedName>
    <definedName name="calsificar" localSheetId="3">#REF!</definedName>
    <definedName name="calsificar">#REF!</definedName>
    <definedName name="car" localSheetId="3">#REF!</definedName>
    <definedName name="car">#REF!</definedName>
    <definedName name="carg" localSheetId="3">#REF!</definedName>
    <definedName name="carg">#REF!</definedName>
    <definedName name="cargo" localSheetId="3">#REF!</definedName>
    <definedName name="cargo">#REF!</definedName>
    <definedName name="CARGOS" localSheetId="3">#REF!</definedName>
    <definedName name="CARGOS">#REF!</definedName>
    <definedName name="carteg" localSheetId="3">#REF!</definedName>
    <definedName name="carteg">#REF!</definedName>
    <definedName name="casi" localSheetId="3">#REF!</definedName>
    <definedName name="casi">#REF!</definedName>
    <definedName name="cate" localSheetId="3">#REF!</definedName>
    <definedName name="cate">#REF!</definedName>
    <definedName name="Categoria" localSheetId="3">#REF!</definedName>
    <definedName name="Categoria">#REF!</definedName>
    <definedName name="Categoria." localSheetId="3">#REF!</definedName>
    <definedName name="Categoria.">#REF!</definedName>
    <definedName name="ciudadano" localSheetId="3">#REF!</definedName>
    <definedName name="ciudadano">#REF!</definedName>
    <definedName name="clasi" localSheetId="3">#REF!</definedName>
    <definedName name="clasi">#REF!</definedName>
    <definedName name="clasificacion" localSheetId="3">#REF!</definedName>
    <definedName name="clasificacion">#REF!</definedName>
    <definedName name="con" localSheetId="3">#REF!</definedName>
    <definedName name="con">#REF!</definedName>
    <definedName name="den" localSheetId="3">#REF!</definedName>
    <definedName name="den">#REF!</definedName>
    <definedName name="denocargo" localSheetId="3">#REF!</definedName>
    <definedName name="denocargo">#REF!</definedName>
    <definedName name="denog" localSheetId="3">#REF!</definedName>
    <definedName name="denog">#REF!</definedName>
    <definedName name="DENOMINACION" localSheetId="3">#REF!</definedName>
    <definedName name="DENOMINACION">#REF!</definedName>
    <definedName name="dep" localSheetId="3">#REF!</definedName>
    <definedName name="dep">#REF!</definedName>
    <definedName name="DEPEN" localSheetId="3">#REF!</definedName>
    <definedName name="DEPEN">#REF!</definedName>
    <definedName name="e" localSheetId="3">#REF!</definedName>
    <definedName name="e">#REF!</definedName>
    <definedName name="ee" localSheetId="3">#REF!</definedName>
    <definedName name="ee">#REF!</definedName>
    <definedName name="EEE" localSheetId="3">#REF!</definedName>
    <definedName name="EEE">#REF!</definedName>
    <definedName name="eeee" localSheetId="3">#REF!</definedName>
    <definedName name="eeee">#REF!</definedName>
    <definedName name="es" localSheetId="3">#REF!</definedName>
    <definedName name="es">#REF!</definedName>
    <definedName name="Estado" localSheetId="3">#REF!</definedName>
    <definedName name="Estado">#REF!</definedName>
    <definedName name="et" localSheetId="3">#REF!</definedName>
    <definedName name="et">#REF!</definedName>
    <definedName name="eteiy" localSheetId="3">#REF!</definedName>
    <definedName name="eteiy">#REF!</definedName>
    <definedName name="eti" localSheetId="3">#REF!</definedName>
    <definedName name="eti">#REF!</definedName>
    <definedName name="Etiquetaa" localSheetId="3">#REF!</definedName>
    <definedName name="Etiquetaa">#REF!</definedName>
    <definedName name="Etiquetac" localSheetId="3">#REF!</definedName>
    <definedName name="Etiquetac">#REF!</definedName>
    <definedName name="Etiquetai" localSheetId="3">#REF!</definedName>
    <definedName name="Etiquetai">#REF!</definedName>
    <definedName name="fe" localSheetId="3">#REF!</definedName>
    <definedName name="fe">#REF!</definedName>
    <definedName name="FECHANAC" localSheetId="3">#REF!</definedName>
    <definedName name="FECHANAC">#REF!</definedName>
    <definedName name="form" localSheetId="3">#REF!</definedName>
    <definedName name="form">#REF!</definedName>
    <definedName name="Forma" localSheetId="3">#REF!</definedName>
    <definedName name="Forma">#REF!</definedName>
    <definedName name="ii" localSheetId="3">#REF!</definedName>
    <definedName name="ii">#REF!</definedName>
    <definedName name="ind" localSheetId="3">#REF!</definedName>
    <definedName name="ind">#REF!</definedName>
    <definedName name="indicadorcitop" localSheetId="3">#REF!</definedName>
    <definedName name="indicadorcitop">#REF!</definedName>
    <definedName name="inv" localSheetId="3">#REF!</definedName>
    <definedName name="inv">#REF!</definedName>
    <definedName name="inve" localSheetId="3">#REF!</definedName>
    <definedName name="inve">#REF!</definedName>
    <definedName name="inver2" localSheetId="3">#REF!</definedName>
    <definedName name="inver2">#REF!</definedName>
    <definedName name="inversion" localSheetId="3">#REF!</definedName>
    <definedName name="inversion">#REF!</definedName>
    <definedName name="macr" localSheetId="3">#REF!</definedName>
    <definedName name="macr">#REF!</definedName>
    <definedName name="Macroprocesos" localSheetId="3">#REF!</definedName>
    <definedName name="Macroprocesos">#REF!</definedName>
    <definedName name="me" localSheetId="3">#REF!</definedName>
    <definedName name="me">#REF!</definedName>
    <definedName name="mee" localSheetId="3">#REF!</definedName>
    <definedName name="mee">#REF!</definedName>
    <definedName name="meet" localSheetId="3">#REF!</definedName>
    <definedName name="meet">#REF!</definedName>
    <definedName name="met" localSheetId="3">#REF!</definedName>
    <definedName name="met">#REF!</definedName>
    <definedName name="META" localSheetId="3">#REF!</definedName>
    <definedName name="META">#REF!</definedName>
    <definedName name="META1" localSheetId="3">#REF!</definedName>
    <definedName name="META1">#REF!</definedName>
    <definedName name="META2" localSheetId="3">#REF!</definedName>
    <definedName name="META2">#REF!</definedName>
    <definedName name="META3" localSheetId="3">#REF!</definedName>
    <definedName name="META3">#REF!</definedName>
    <definedName name="META4" localSheetId="3">#REF!</definedName>
    <definedName name="META4">#REF!</definedName>
    <definedName name="METAT" localSheetId="3">#REF!</definedName>
    <definedName name="METAT">#REF!</definedName>
    <definedName name="mett" localSheetId="3">#REF!</definedName>
    <definedName name="mett">#REF!</definedName>
    <definedName name="metta" localSheetId="3">#REF!</definedName>
    <definedName name="metta">#REF!</definedName>
    <definedName name="nev" localSheetId="3">#REF!</definedName>
    <definedName name="nev">#REF!</definedName>
    <definedName name="nindicador" localSheetId="3">#REF!</definedName>
    <definedName name="nindicador">#REF!</definedName>
    <definedName name="nivel" localSheetId="3">#REF!</definedName>
    <definedName name="nivel">#REF!</definedName>
    <definedName name="nom" localSheetId="3">#REF!</definedName>
    <definedName name="nom">#REF!</definedName>
    <definedName name="NOMBRES" localSheetId="3">#REF!</definedName>
    <definedName name="NOMBRES">#REF!</definedName>
    <definedName name="nu" localSheetId="3">#REF!</definedName>
    <definedName name="nu">#REF!</definedName>
    <definedName name="NUMEROS" localSheetId="3">#REF!</definedName>
    <definedName name="NUMEROS">#REF!</definedName>
    <definedName name="obj" localSheetId="3">#REF!</definedName>
    <definedName name="obj">#REF!</definedName>
    <definedName name="objet" localSheetId="3">#REF!</definedName>
    <definedName name="objet">#REF!</definedName>
    <definedName name="OBJETIVOS" localSheetId="3">#REF!</definedName>
    <definedName name="OBJETIVOS">#REF!</definedName>
    <definedName name="Objetivos_calidad" localSheetId="3">#REF!</definedName>
    <definedName name="Objetivos_calidad">#REF!</definedName>
    <definedName name="OBJINS" localSheetId="3">#REF!</definedName>
    <definedName name="OBJINS">#REF!</definedName>
    <definedName name="objt" localSheetId="3">#REF!</definedName>
    <definedName name="objt">#REF!</definedName>
    <definedName name="obs" localSheetId="3">#REF!</definedName>
    <definedName name="obs">#REF!</definedName>
    <definedName name="OBSERVACIONES" localSheetId="3">#REF!</definedName>
    <definedName name="OBSERVACIONES">#REF!</definedName>
    <definedName name="per" localSheetId="3">#REF!</definedName>
    <definedName name="per">#REF!</definedName>
    <definedName name="Periodicidad" localSheetId="3">#REF!</definedName>
    <definedName name="Periodicidad">#REF!</definedName>
    <definedName name="plan" localSheetId="3">#REF!</definedName>
    <definedName name="plan">#REF!</definedName>
    <definedName name="plane" localSheetId="3">#REF!</definedName>
    <definedName name="plane">#REF!</definedName>
    <definedName name="plant" localSheetId="3">#REF!</definedName>
    <definedName name="plant">#REF!</definedName>
    <definedName name="PLANTA_AB" localSheetId="3">#REF!</definedName>
    <definedName name="PLANTA_AB">#REF!</definedName>
    <definedName name="PLANTA_CR" localSheetId="3">#REF!</definedName>
    <definedName name="PLANTA_CR">#REF!</definedName>
    <definedName name="PLANTA_DF" localSheetId="3">#REF!</definedName>
    <definedName name="PLANTA_DF">#REF!</definedName>
    <definedName name="PLANTA_EN" localSheetId="3">#REF!</definedName>
    <definedName name="PLANTA_EN">#REF!</definedName>
    <definedName name="PLANTA_MA" localSheetId="3">#REF!</definedName>
    <definedName name="PLANTA_MA">#REF!</definedName>
    <definedName name="plantt" localSheetId="3">#REF!</definedName>
    <definedName name="plantt">#REF!</definedName>
    <definedName name="planttt" localSheetId="3">#REF!</definedName>
    <definedName name="planttt">#REF!</definedName>
    <definedName name="pr" localSheetId="3">#REF!</definedName>
    <definedName name="pr">#REF!</definedName>
    <definedName name="princ" localSheetId="3">#REF!</definedName>
    <definedName name="princ">#REF!</definedName>
    <definedName name="Principios_Gest_Fiscal" localSheetId="3">#REF!</definedName>
    <definedName name="Principios_Gest_Fiscal">#REF!</definedName>
    <definedName name="proc" localSheetId="3">#REF!</definedName>
    <definedName name="proc">#REF!</definedName>
    <definedName name="Procesos" localSheetId="3">#REF!</definedName>
    <definedName name="Procesos">#REF!</definedName>
    <definedName name="procesoss" localSheetId="3">#REF!</definedName>
    <definedName name="procesoss">#REF!</definedName>
    <definedName name="procesosSGC" localSheetId="3">#REF!</definedName>
    <definedName name="procesosSGC">#REF!</definedName>
    <definedName name="procs" localSheetId="3">#REF!</definedName>
    <definedName name="procs">#REF!</definedName>
    <definedName name="ree" localSheetId="3">#REF!</definedName>
    <definedName name="ree">#REF!</definedName>
    <definedName name="REEMPLAZO" localSheetId="3">#REF!</definedName>
    <definedName name="REEMPLAZO">#REF!</definedName>
    <definedName name="rendicion" localSheetId="3">#REF!</definedName>
    <definedName name="rendicion">#REF!</definedName>
    <definedName name="res" localSheetId="3">#REF!</definedName>
    <definedName name="res">#REF!</definedName>
    <definedName name="RESULTADOS_PRIORITARIOS_INST" localSheetId="3">#REF!</definedName>
    <definedName name="RESULTADOS_PRIORITARIOS_INST">#REF!</definedName>
    <definedName name="RIESGO" localSheetId="3">#REF!</definedName>
    <definedName name="RIESGO">#REF!</definedName>
    <definedName name="RRR" localSheetId="3">#REF!</definedName>
    <definedName name="RRR">#REF!</definedName>
    <definedName name="seg" localSheetId="3">#REF!</definedName>
    <definedName name="seg">#REF!</definedName>
    <definedName name="SEGUIMIENTO" localSheetId="3">#REF!</definedName>
    <definedName name="SEGUIMIENTO">#REF!</definedName>
    <definedName name="SGC" localSheetId="3">#REF!</definedName>
    <definedName name="SGC">#REF!</definedName>
    <definedName name="sis" localSheetId="3">#REF!</definedName>
    <definedName name="sis">#REF!</definedName>
    <definedName name="tiip" localSheetId="3">#REF!</definedName>
    <definedName name="tiip">#REF!</definedName>
    <definedName name="tiipp" localSheetId="3">#REF!</definedName>
    <definedName name="tiipp">#REF!</definedName>
    <definedName name="tip" localSheetId="3">#REF!</definedName>
    <definedName name="tip">#REF!</definedName>
    <definedName name="Tipo" localSheetId="3">#REF!</definedName>
    <definedName name="Tipo">#REF!</definedName>
    <definedName name="TipoI" localSheetId="3">#REF!</definedName>
    <definedName name="TipoI">#REF!</definedName>
    <definedName name="TipoII" localSheetId="3">#REF!</definedName>
    <definedName name="TipoII">#REF!</definedName>
    <definedName name="Tipos" localSheetId="3">#REF!</definedName>
    <definedName name="Tipos">#REF!</definedName>
    <definedName name="Tipos2" localSheetId="3">#REF!</definedName>
    <definedName name="Tipos2">#REF!</definedName>
    <definedName name="TiposDeControl" localSheetId="3">#REF!</definedName>
    <definedName name="TiposDeControl">#REF!</definedName>
    <definedName name="tramites" localSheetId="3">#REF!</definedName>
    <definedName name="tramites">#REF!</definedName>
    <definedName name="transparencia" localSheetId="3">#REF!</definedName>
    <definedName name="transparencia">#REF!</definedName>
    <definedName name="ttip" localSheetId="3">#REF!</definedName>
    <definedName name="ttip">#REF!</definedName>
    <definedName name="tttip" localSheetId="3">#REF!</definedName>
    <definedName name="tttip">#REF!</definedName>
    <definedName name="uu" localSheetId="3">#REF!</definedName>
    <definedName name="uu">#REF!</definedName>
    <definedName name="Valor" localSheetId="3">#REF!</definedName>
    <definedName name="Valor">#REF!</definedName>
    <definedName name="Valor2" localSheetId="3">#REF!</definedName>
    <definedName name="Valor2">#REF!</definedName>
    <definedName name="vlr" localSheetId="3">#REF!</definedName>
    <definedName name="vlr">#REF!</definedName>
    <definedName name="vvlr" localSheetId="3">#REF!</definedName>
    <definedName name="vvlr">#REF!</definedName>
    <definedName name="wr" localSheetId="3">#REF!</definedName>
    <definedName name="wr">#REF!</definedName>
    <definedName name="ww" localSheetId="3">#REF!</definedName>
    <definedName name="ww">#REF!</definedName>
    <definedName name="xxxx" localSheetId="3">#REF!</definedName>
    <definedName name="x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3" l="1"/>
  <c r="B33" i="3"/>
  <c r="B34" i="3"/>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B37" i="3"/>
  <c r="B36" i="3"/>
  <c r="BH37" i="3" l="1"/>
  <c r="BD37" i="3"/>
  <c r="AZ37" i="3"/>
  <c r="AV37" i="3"/>
  <c r="BH36" i="3"/>
  <c r="BD36" i="3"/>
  <c r="AZ36" i="3"/>
  <c r="AV36" i="3"/>
  <c r="BK37" i="3" l="1"/>
  <c r="BK36" i="3"/>
  <c r="BK23" i="3"/>
  <c r="BK26" i="3"/>
  <c r="BK27" i="3"/>
  <c r="BK31" i="3"/>
  <c r="BK32" i="3"/>
  <c r="BK29" i="3"/>
  <c r="BK19" i="3" l="1"/>
  <c r="BK18" i="3"/>
  <c r="BH22" i="3"/>
  <c r="BH21" i="3"/>
  <c r="BD22" i="3"/>
  <c r="BD21" i="3"/>
  <c r="AZ22" i="3"/>
  <c r="AZ21" i="3"/>
  <c r="AV22" i="3"/>
  <c r="AV21" i="3"/>
  <c r="BK22" i="3" l="1"/>
  <c r="BK21" i="3"/>
  <c r="BK16" i="3" l="1"/>
  <c r="BK13" i="3" l="1"/>
  <c r="BK12" i="3"/>
  <c r="BH8" i="3" l="1"/>
  <c r="AZ8" i="3"/>
  <c r="BK8" i="3" l="1"/>
  <c r="AV9" i="3" l="1"/>
  <c r="AV35" i="3"/>
  <c r="AV34" i="3"/>
  <c r="BH35" i="3" l="1"/>
  <c r="AZ35" i="3"/>
  <c r="BK35" i="3" l="1"/>
  <c r="AZ9" i="3"/>
  <c r="BD9" i="3"/>
  <c r="BH9" i="3"/>
  <c r="AZ34" i="3"/>
  <c r="AZ11" i="3"/>
  <c r="AZ10" i="3"/>
  <c r="AV11" i="3"/>
  <c r="AV10" i="3"/>
  <c r="BH34" i="3"/>
  <c r="BH11" i="3"/>
  <c r="BH10" i="3"/>
  <c r="BD34" i="3"/>
  <c r="BD11" i="3"/>
  <c r="BD10" i="3"/>
  <c r="BK34" i="3" l="1"/>
  <c r="BK10" i="3"/>
  <c r="BK11" i="3"/>
  <c r="BH33" i="3" l="1"/>
  <c r="BD33" i="3"/>
  <c r="AZ33" i="3"/>
  <c r="AV33" i="3"/>
  <c r="BK33" i="3" l="1"/>
  <c r="Q126" i="1" l="1"/>
  <c r="Q125" i="1"/>
  <c r="Q124" i="1"/>
  <c r="Q123" i="1"/>
  <c r="Q122" i="1"/>
  <c r="Q121" i="1"/>
  <c r="Q120" i="1"/>
  <c r="Q119" i="1"/>
  <c r="Q118" i="1"/>
  <c r="Q117" i="1"/>
  <c r="Q116" i="1"/>
  <c r="Q115" i="1"/>
  <c r="Q114" i="1"/>
  <c r="Q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1000000}">
      <text>
        <r>
          <rPr>
            <sz val="11"/>
            <color theme="1"/>
            <rFont val="Calibri"/>
            <family val="2"/>
            <scheme val="minor"/>
          </rPr>
          <t>======
ID#AAABUBarCLQ
    (2024-10-24 13:26:42)
La Oficina Asesora de Planeación y cumplimiento actualiza la base de datos cuando se requiera si hay un cambio o nuevo lineamiento, política, planes estratégicos, etc.</t>
        </r>
      </text>
    </comment>
    <comment ref="J83" authorId="0" shapeId="0" xr:uid="{00000000-0006-0000-0000-000004000000}">
      <text>
        <r>
          <rPr>
            <sz val="11"/>
            <color theme="1"/>
            <rFont val="Calibri"/>
            <family val="2"/>
            <scheme val="minor"/>
          </rPr>
          <t>======
ID#AAABOEfntPo
Jenniffer Johanna Serrano Ulloque    (2024-06-05 12:12:16)
antes PAAC</t>
        </r>
      </text>
    </comment>
    <comment ref="O83" authorId="0" shapeId="0" xr:uid="{00000000-0006-0000-0000-000002000000}">
      <text>
        <r>
          <rPr>
            <sz val="11"/>
            <color theme="1"/>
            <rFont val="Calibri"/>
            <family val="2"/>
            <scheme val="minor"/>
          </rPr>
          <t>======
ID#AAABOEfntQY
Jenniffer Johanna Serrano Ulloque    (2024-06-05 12:12:16)
Los equipos de trabajo se actualizarán según la norma vigente</t>
        </r>
      </text>
    </comment>
  </commentList>
  <extLst>
    <ext xmlns:r="http://schemas.openxmlformats.org/officeDocument/2006/relationships" uri="GoogleSheetsCustomDataVersion2">
      <go:sheetsCustomData xmlns:go="http://customooxmlschemas.google.com/" r:id="rId1" roundtripDataSignature="AMtx7mgbm8oxvnvyGYCDxKFFxXrmOXoJY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200-000009000000}">
      <text>
        <r>
          <rPr>
            <sz val="11"/>
            <color theme="1"/>
            <rFont val="Calibri"/>
            <family val="2"/>
            <scheme val="minor"/>
          </rPr>
          <t>======
ID#AAABUBarCK4
    (2024-10-24 13:26:42)
Incluye cambios y aprobaciones en Comité</t>
        </r>
      </text>
    </comment>
    <comment ref="BL6" authorId="0" shapeId="0" xr:uid="{00000000-0006-0000-0200-000013000000}">
      <text>
        <r>
          <rPr>
            <sz val="11"/>
            <color theme="1"/>
            <rFont val="Calibri"/>
            <family val="2"/>
            <scheme val="minor"/>
          </rPr>
          <t>======
ID#AAABOEfntPM
serje    (2024-06-05 12:12:16)
Directriz política de gestión de resultados.
Criterios de análisis</t>
        </r>
      </text>
    </comment>
    <comment ref="B7" authorId="0" shapeId="0" xr:uid="{00000000-0006-0000-0200-000006000000}">
      <text>
        <r>
          <rPr>
            <sz val="11"/>
            <color theme="1"/>
            <rFont val="Calibri"/>
            <family val="2"/>
            <scheme val="minor"/>
          </rPr>
          <t>======
ID#AAABUBarCLI
    (2024-10-24 13:26:42)
Código único del indicador establecido por la OAPC</t>
        </r>
      </text>
    </comment>
    <comment ref="E7" authorId="0" shapeId="0" xr:uid="{00000000-0006-0000-0200-000007000000}">
      <text>
        <r>
          <rPr>
            <sz val="11"/>
            <color theme="1"/>
            <rFont val="Calibri"/>
            <family val="2"/>
            <scheme val="minor"/>
          </rPr>
          <t>======
ID#AAABUBarCLA
    (2024-10-24 13:26:42)
Establecidos en el Plan Estratégico Institucional</t>
        </r>
      </text>
    </comment>
    <comment ref="H7" authorId="0" shapeId="0" xr:uid="{00000000-0006-0000-0200-000008000000}">
      <text>
        <r>
          <rPr>
            <sz val="11"/>
            <color theme="1"/>
            <rFont val="Calibri"/>
            <family val="2"/>
            <scheme val="minor"/>
          </rPr>
          <t>======
ID#AAABUBarCK0
    (2024-10-24 13:26:42)
En el caso que el indicador aplique a varios planes, diligenciar los datos adicionales en el campo Observaciones - columna BD</t>
        </r>
      </text>
    </comment>
    <comment ref="I7" authorId="0" shapeId="0" xr:uid="{00000000-0006-0000-0200-000005000000}">
      <text>
        <r>
          <rPr>
            <sz val="11"/>
            <color theme="1"/>
            <rFont val="Calibri"/>
            <family val="2"/>
            <scheme val="minor"/>
          </rPr>
          <t>======
ID#AAABUBarCLE
    (2024-10-24 13:26:42)
Se obtiene de la 1-PET-P-01 Política y lineamientos para la gestión de calidad</t>
        </r>
      </text>
    </comment>
    <comment ref="M7" authorId="0" shapeId="0" xr:uid="{00000000-0006-0000-0200-00000F000000}">
      <text>
        <r>
          <rPr>
            <sz val="11"/>
            <color theme="1"/>
            <rFont val="Calibri"/>
            <family val="2"/>
            <scheme val="minor"/>
          </rPr>
          <t>======
ID#AAABUBarCKc
    (2024-10-24 13:26:42)
Se diligencia según necesidad. Para las metas misionales y la identificación en el Plan Estratégico Institucional (PEI) se registra el nombre del Sector/ Macroproyecto</t>
        </r>
      </text>
    </comment>
    <comment ref="S7" authorId="0" shapeId="0" xr:uid="{00000000-0006-0000-0200-00000D000000}">
      <text>
        <r>
          <rPr>
            <sz val="11"/>
            <color theme="1"/>
            <rFont val="Calibri"/>
            <family val="2"/>
            <scheme val="minor"/>
          </rPr>
          <t>======
ID#AAABUBarCKk
    (2024-10-24 13:26:42)
PA= Plan de Acción
PT= Programa de Transparencia
BrechasF= Plan cierre Brechas FURAG</t>
        </r>
      </text>
    </comment>
    <comment ref="T7" authorId="0" shapeId="0" xr:uid="{00000000-0006-0000-0200-00000B000000}">
      <text>
        <r>
          <rPr>
            <sz val="11"/>
            <color theme="1"/>
            <rFont val="Calibri"/>
            <family val="2"/>
            <scheme val="minor"/>
          </rPr>
          <t>======
ID#AAABUBarCKo
    (2024-10-24 13:26:42)
Riesgo asociado a la matriz de riesgos vigente del Fondo Adaptación, según la fuentes de origen (ej. Macroproceso)</t>
        </r>
      </text>
    </comment>
    <comment ref="AF7" authorId="0" shapeId="0" xr:uid="{00000000-0006-0000-0200-00000E000000}">
      <text>
        <r>
          <rPr>
            <sz val="11"/>
            <color theme="1"/>
            <rFont val="Calibri"/>
            <family val="2"/>
            <scheme val="minor"/>
          </rPr>
          <t>======
ID#AAABUBarCKg
    (2024-10-24 13:26:42)
Las características del indicador depende del ciclo de vida del producto/resultado.  de Efecto o de Impacto son a largo plazo. Analizar el tiempo de medición del indicador.</t>
        </r>
      </text>
    </comment>
    <comment ref="AM7" authorId="0" shapeId="0" xr:uid="{00000000-0006-0000-0200-000003000000}">
      <text>
        <r>
          <rPr>
            <sz val="11"/>
            <color theme="1"/>
            <rFont val="Calibri"/>
            <family val="2"/>
            <scheme val="minor"/>
          </rPr>
          <t>======
ID#AAABUBarCLU
    (2024-10-24 13:26:42)
En el caso particular que el cargo no este en el equipo de trabajo columna AG debe incluir el área de vinculación en la columna Observaciones</t>
        </r>
      </text>
    </comment>
    <comment ref="AN7" authorId="0" shapeId="0" xr:uid="{00000000-0006-0000-0200-00000C000000}">
      <text>
        <r>
          <rPr>
            <sz val="11"/>
            <color theme="1"/>
            <rFont val="Calibri"/>
            <family val="2"/>
            <scheme val="minor"/>
          </rPr>
          <t>======
ID#AAABUBarCKs
    (2024-10-24 13:26:42)
Otros: Cuál?</t>
        </r>
      </text>
    </comment>
    <comment ref="AP7" authorId="0" shapeId="0" xr:uid="{00000000-0006-0000-0200-000001000000}">
      <text>
        <r>
          <rPr>
            <sz val="11"/>
            <color theme="1"/>
            <rFont val="Calibri"/>
            <family val="2"/>
            <scheme val="minor"/>
          </rPr>
          <t>======
ID#AAABUBbE1j4
    (2024-10-24 13:26:42)
Corresponde a las herramientas establecidas en las diferentes áreas para el reporte y seguimiento de los indicadores (ejemplo: herramienta de seguimiento a planes  plan de acción). Seguimiento (cuantitativo y cualitativo)</t>
        </r>
      </text>
    </comment>
    <comment ref="AQ7" authorId="0" shapeId="0" xr:uid="{00000000-0006-0000-0200-00000A000000}">
      <text>
        <r>
          <rPr>
            <sz val="11"/>
            <color theme="1"/>
            <rFont val="Calibri"/>
            <family val="2"/>
            <scheme val="minor"/>
          </rPr>
          <t>======
ID#AAABUBarCKw
    (2024-10-24 13:26:42)
Periodicidad de la programación se refiere al periodo programado para cumplir la meta: mensual, trimestral, cuatrimestral, semestral, otro ¿cuál?
Es diferente al periodo de reporte de avance, que se refiere al seguimiento mensual de la OAPC a los planes de la entidad o seguimiento a los indicadores de procesos, de acuerdo con los lineamientos de la OAPC</t>
        </r>
      </text>
    </comment>
    <comment ref="AV7" authorId="0" shapeId="0" xr:uid="{00000000-0006-0000-0200-000002000000}">
      <text>
        <r>
          <rPr>
            <sz val="11"/>
            <color theme="1"/>
            <rFont val="Calibri"/>
            <family val="2"/>
            <scheme val="minor"/>
          </rPr>
          <t>======
ID#AAABUBbE1j0
    (2024-10-24 13:26:42)
Trimestre</t>
        </r>
      </text>
    </comment>
    <comment ref="AZ7" authorId="0" shapeId="0" xr:uid="{00000000-0006-0000-0200-000012000000}">
      <text>
        <r>
          <rPr>
            <sz val="11"/>
            <color theme="1"/>
            <rFont val="Calibri"/>
            <family val="2"/>
            <scheme val="minor"/>
          </rPr>
          <t>======
ID#AAABOEfntP0
Jenniffer Johanna Serrano Ulloque    (2024-06-05 12:12:16)
Trimestre</t>
        </r>
      </text>
    </comment>
    <comment ref="BD7" authorId="0" shapeId="0" xr:uid="{00000000-0006-0000-0200-000014000000}">
      <text>
        <r>
          <rPr>
            <sz val="11"/>
            <color theme="1"/>
            <rFont val="Calibri"/>
            <family val="2"/>
            <scheme val="minor"/>
          </rPr>
          <t>======
ID#AAABOEfntPU
Jenniffer Johanna Serrano Ulloque    (2024-06-05 12:12:16)
Trimestre</t>
        </r>
      </text>
    </comment>
    <comment ref="BH7" authorId="0" shapeId="0" xr:uid="{00000000-0006-0000-0200-000011000000}">
      <text>
        <r>
          <rPr>
            <sz val="11"/>
            <color theme="1"/>
            <rFont val="Calibri"/>
            <family val="2"/>
            <scheme val="minor"/>
          </rPr>
          <t>======
ID#AAABOEfntQc
Jenniffer Johanna Serrano Ulloque    (2024-06-05 12:12:16)
Trimestre</t>
        </r>
      </text>
    </comment>
    <comment ref="BI7" authorId="0" shapeId="0" xr:uid="{00000000-0006-0000-0200-000004000000}">
      <text>
        <r>
          <rPr>
            <sz val="11"/>
            <color theme="1"/>
            <rFont val="Calibri"/>
            <family val="2"/>
            <scheme val="minor"/>
          </rPr>
          <t>======
ID#AAABUBarCLM
    (2024-10-24 13:26:42)
Columna BI: Incluir avance descriptivo o cualitativo (si se requiere)
Columna BJ incluir MM -AAAA:  mes Ay año. Ejemplo: MAYO 2024. 
Rango en el que se ubica el indicador de acuerdo con los lineamientos de la Política y lineamientos para la gestión de resultados de la Entidad:
VERDE - Metas Ejecutadas &gt;=100%
AMARILLO - Metas en alerta &gt;=70%&lt;99%
ROJO - Metas Rezagadas &lt;70%</t>
        </r>
      </text>
    </comment>
  </commentList>
  <extLst>
    <ext xmlns:r="http://schemas.openxmlformats.org/officeDocument/2006/relationships" uri="GoogleSheetsCustomDataVersion2">
      <go:sheetsCustomData xmlns:go="http://customooxmlschemas.google.com/" r:id="rId1" roundtripDataSignature="AMtx7mjXVqYO4g6vAAMaPgWn1esO6RNwhQ=="/>
    </ext>
  </extLst>
</comments>
</file>

<file path=xl/sharedStrings.xml><?xml version="1.0" encoding="utf-8"?>
<sst xmlns="http://schemas.openxmlformats.org/spreadsheetml/2006/main" count="1942" uniqueCount="968">
  <si>
    <t>Base de Datos</t>
  </si>
  <si>
    <t>ARTÍCULO 3°. EJES DE TRANSFORMACIÓN DEL PLAN NACIONAL DE DESARROLLO "Plan Nacional de Desarrollo 2022-2026 “Colombia potencia mundial de la vida"</t>
  </si>
  <si>
    <t>1_Ordenamiento del territorio alrededor del agua</t>
  </si>
  <si>
    <t>4_Transformación productiva, internacionalización y acción climática</t>
  </si>
  <si>
    <t>N/A</t>
  </si>
  <si>
    <t>no aplica</t>
  </si>
  <si>
    <t>Todos</t>
  </si>
  <si>
    <t>2_Seguridad humana y justicia social</t>
  </si>
  <si>
    <t>3_Derecho humano a la alimentación</t>
  </si>
  <si>
    <t>5_Convergencia regional</t>
  </si>
  <si>
    <t>Objetivos estratégicos</t>
  </si>
  <si>
    <t>OE1</t>
  </si>
  <si>
    <t>OE 1 Misional</t>
  </si>
  <si>
    <t>PERSPECTIVA EXTERNA</t>
  </si>
  <si>
    <t>OE 1: Identificar, estructurar y ejecutar proyectos de restauración ecológica y ordenamiento territorial para el aprovechamiento de la diversificación productiva fomentando la economía circular, la conservación de las fuentes hídricas y el manejo adecuado de residuos sólidos que contribuyan a la adaptación al cambio climático en los territorios</t>
  </si>
  <si>
    <t>OE2</t>
  </si>
  <si>
    <t>OE 2 Misional</t>
  </si>
  <si>
    <t>OE 2: Identificar, estructurar y gestionar proyectos que contribuyan a la reducción del riesgo, la adaptación al cambio climático y la recuperación post-desastre</t>
  </si>
  <si>
    <t>OE3</t>
  </si>
  <si>
    <t>OE 3 Misional</t>
  </si>
  <si>
    <t>OE 3: Adoptar e implementar estrategias para la recuperación y fortalecimiento socioeconómico del territorio, de manera que estas, le permitan a la población una adaptación sostenible al cambio climático</t>
  </si>
  <si>
    <t>OE4</t>
  </si>
  <si>
    <t>OE 4 Misional</t>
  </si>
  <si>
    <t>OE 4: Identificar y promover iniciativas locales para la adaptación al cambio climático y la prevención y gestión del riesgo, propiciando la transformación de hábitos y costumbres en la forma de habitar los territorios para: el acceso al agua, al suelo y a la vivienda; a la accesibilidad, la movilidad y la conectividad; y a espacios para la salud, la educación y la cultura; fortaleciendo procesos sociales desde el encuentro y la participación comunitaria, en el marco del derecho a un hábitat digno, fortalecimiento la atención del fenómeno de la niña (2010-2011) en el área de infraestructura, fomentando su integración en el territorio con las nuevas estrategias para la adaptación al cambio climático y la prevención y gestión del riesgo</t>
  </si>
  <si>
    <t>OE5</t>
  </si>
  <si>
    <t>OE 5 Transversal</t>
  </si>
  <si>
    <t>PERSPECTIVA INTERNA</t>
  </si>
  <si>
    <t>OE 5: Fortalecer una cultura organizacional orientada al relacionamiento eficaz con los usuarios, al desarrollo del talento humano y a la modernización de la gestión del Fondo Adaptación</t>
  </si>
  <si>
    <t>OE_M</t>
  </si>
  <si>
    <t>OE Misionlaes</t>
  </si>
  <si>
    <t>OE_T</t>
  </si>
  <si>
    <t>OE Transversal</t>
  </si>
  <si>
    <t>Proyectos de inversión</t>
  </si>
  <si>
    <t>1_Reconstrucción de zonas e infraestructuras afectadas por la ocurrencia del fenómeno de la niña 2010-2011.</t>
  </si>
  <si>
    <t>2_Implementación de herramientas para la inclusión productiva de la población en la zona de la interconexión vial Yatí – Bodega - departamento de Bolívar - municipios de Magangué, Cicuco, Talaigua nuevo, Mompós</t>
  </si>
  <si>
    <t>3_Construcción de viviendas en el nuevo casco urbano de gramalote</t>
  </si>
  <si>
    <t>4_Implementación de medidas de recuperación de las dinámicas hídricas naturales de la región de la Mojana en el contexto actual de cambio climático y reducción de riesgo Bolívar, Sucre, Córdoba, Antioquia</t>
  </si>
  <si>
    <t>5_Implementación de intervenciones para la reducción del riesgo de inundación en los municipios del núcleo de la región de la Mojana. Bolívar, Córdoba, Sucre</t>
  </si>
  <si>
    <t>ID Objetivo estratégico de la Gestión de Calidad</t>
  </si>
  <si>
    <t>SGC 1 Reducir a 0% la vulnerabilidad física y socio-económica... zonas de riesgo</t>
  </si>
  <si>
    <t>Reducir a 0% la vulnerabilidad física y socio-económica de las personas que habitan en las zonas de riesgo de desastres por fenómenos climáticos, cubiertas dentro del alcance de la intervención pública realizada por el Fondo Adaptación.</t>
  </si>
  <si>
    <t>SGC 2 Reducir la vulnerabilidad física y socio-económica del 100% de las personas… zonas de riesgo</t>
  </si>
  <si>
    <t>Reducir la vulnerabilidad física y socio-económica del 100% de las personas que habitan en las zonas de riesgo de desastres por fenómenos climáticos cubiertas dentro del alcance de la intervención pública realizada por el Fondo Adaptación.</t>
  </si>
  <si>
    <t>SGC 3 Reducir a 0% la repetición de inversión pública del estado en las zonas de riesgo</t>
  </si>
  <si>
    <t>Reducir a 0% la repetición de inversión pública del estado en las zonas de riesgo de desastres por fenómenos climáticos realizada dentro del alcance de la intervención pública realizada por el Fondo Adaptación.</t>
  </si>
  <si>
    <t>SGC 4 Asegurar la participación ciudadana… en la
gestión del 100% de los proyectos</t>
  </si>
  <si>
    <t>Asegurar la participación ciudadana y de los demás grupos de interés, en la gestión del 100% de los proyectos ejecutados por el Fondo Adaptación.</t>
  </si>
  <si>
    <t>SGC 5 Generar de activos de conocimiento sobre intervención pública… lecciones aprendidas</t>
  </si>
  <si>
    <t>Generar de activos de conocimiento sobre intervención pública (proyectos de infraestructura y/o desarrollo socio-económico) con enfoque integral de riesgo de desastres y adaptación al cambio climático, a partir de las lecciones aprendidas en la gestión institucional.</t>
  </si>
  <si>
    <t>SGC 6 Aprovechar al interior de la entidad, los activos de conocimiento… mejora continua</t>
  </si>
  <si>
    <t>Aprovechar al interior de la entidad, los activos de conocimiento generados en la gestión de estructuración y ejecución de proyectos con enfoque integral de riesgo de desastres y adaptación al cambio climático, como elementos clave de la mejora continua de la gestión.</t>
  </si>
  <si>
    <t>SGC 7 Transferir a diferentes instituciones del país, activos de conocimiento sobre intervención pública …</t>
  </si>
  <si>
    <t>Transferir a diferentes instituciones del país, activos de conocimiento sobre intervención pública (proyectos de infraestructura y/o desarrollo socio-económico) con enfoque integral de riesgo de desastres y adaptación al cambio climático, como parte de la mejora continua de la gestión pública.</t>
  </si>
  <si>
    <t>Integración de los Planes Institucionales (Decreto 612 de 2018) o Indicadores de Procesos</t>
  </si>
  <si>
    <t>P1</t>
  </si>
  <si>
    <t>PES (Sectorial)</t>
  </si>
  <si>
    <t>Plan Estratégico Sectorial</t>
  </si>
  <si>
    <t>P2</t>
  </si>
  <si>
    <t>PAI (Integrado)</t>
  </si>
  <si>
    <t>Plan de Acción Institucional integrado</t>
  </si>
  <si>
    <t>P3</t>
  </si>
  <si>
    <t>PAAd (Adquisiciones)</t>
  </si>
  <si>
    <t>Plan Anual de Adquisiciones</t>
  </si>
  <si>
    <t>P4</t>
  </si>
  <si>
    <t>PTEP (antes PAAC)</t>
  </si>
  <si>
    <t>Programa de Transparencia y Ética Pública (antes Plan Anticorrupción y de Atención al Ciudadano PAAC)</t>
  </si>
  <si>
    <t>P5</t>
  </si>
  <si>
    <t>PINAR (Archivo)</t>
  </si>
  <si>
    <t>Plan Institucional de Archivos</t>
  </si>
  <si>
    <t>P6</t>
  </si>
  <si>
    <t>PSPI (Seguridad info)</t>
  </si>
  <si>
    <t>Plan de Seguridad y Privacidad de la Información</t>
  </si>
  <si>
    <t>P7</t>
  </si>
  <si>
    <t>PETIC (Tecnología)</t>
  </si>
  <si>
    <t>Plan Estratégico de las Tecnologías de la Información y Comunicaciones</t>
  </si>
  <si>
    <t>P8</t>
  </si>
  <si>
    <t>PTRSPI (Riesgos privacidad info)</t>
  </si>
  <si>
    <t>Plan de Tratamiento de Riesgos de Seguridad y Privacidad de la Información</t>
  </si>
  <si>
    <t>P9</t>
  </si>
  <si>
    <t>PETH (Talento H)</t>
  </si>
  <si>
    <t>Plan Estratégico de Talento 
Humano</t>
  </si>
  <si>
    <t>P10</t>
  </si>
  <si>
    <t>PAV (Vacantes)</t>
  </si>
  <si>
    <t>Plan Anual de Vacantes</t>
  </si>
  <si>
    <t>P11</t>
  </si>
  <si>
    <t>PPRH (Prevención recurso H)</t>
  </si>
  <si>
    <t>Plan de Previsión de Recursos Humanos</t>
  </si>
  <si>
    <t>P12</t>
  </si>
  <si>
    <t>SST (Salud en el Trabajo)</t>
  </si>
  <si>
    <t>Plan de Trabajo Anual en Seguridad y Salud en el Trabajo</t>
  </si>
  <si>
    <t>P13</t>
  </si>
  <si>
    <t>PII (Incentivos)</t>
  </si>
  <si>
    <t>Plan de Incentivos Institucionales</t>
  </si>
  <si>
    <t>P14</t>
  </si>
  <si>
    <t>PIC (Capacitación)</t>
  </si>
  <si>
    <t>Plan Institucional de Capacitación</t>
  </si>
  <si>
    <t>P15</t>
  </si>
  <si>
    <t>PIGA (Ambiental)</t>
  </si>
  <si>
    <t>Plan Institucional de Gestión Ambiental*</t>
  </si>
  <si>
    <t>P16</t>
  </si>
  <si>
    <t>Plan de cierre brechas FURAG 2022</t>
  </si>
  <si>
    <t>P 17</t>
  </si>
  <si>
    <t>Indicador Procesos</t>
  </si>
  <si>
    <t>Indicadores de Procesos</t>
  </si>
  <si>
    <t>P18</t>
  </si>
  <si>
    <t>NA</t>
  </si>
  <si>
    <t>No aplica</t>
  </si>
  <si>
    <t>Mapa de aseguramiento (Matriz de Riesgos 5.0) CICCI 2023 https://www.fondoadaptacion.gov.co/intranet/index.php/para-trabajar/mapa-de-procesos</t>
  </si>
  <si>
    <t>Consecutivo</t>
  </si>
  <si>
    <t xml:space="preserve">Fuente de origen de riesgo </t>
  </si>
  <si>
    <t>ID Riesgo</t>
  </si>
  <si>
    <t>Riesgo</t>
  </si>
  <si>
    <t>...MP-1 Direccionamiento estratégico 
...MP-2 Gestión de conocimiento e información
...MP-3 Gestión de portafolio
...MP-4 Gestión de Programas y proyectos
...MP-12 Monitoreo y evaluación
...Plan Estratégico Institucional
...Plan de Acción Anual
…Políticas Institucionales
...PGN</t>
  </si>
  <si>
    <t>R-1</t>
  </si>
  <si>
    <t>Riesgo: (1) Atención inoportuna de la población afectada por el "Fenómeno de La Niña 2010-2011" por políticas institucionales no adecuadas debido a desconocimiento del objeto misional de la Entidad</t>
  </si>
  <si>
    <t>...MP-4 Gestión Integral de programas y Proyectos
...MP-7 Gestión Financiera
...MP-12 Monitoreo y Control</t>
  </si>
  <si>
    <t>R-9</t>
  </si>
  <si>
    <t>Riesgo: (9) Aprobación de pagos indebidos a contratistas por parte de supervisores debido a documentación incompleta o fraudulenta afectando el desarrollo económico del proyecto</t>
  </si>
  <si>
    <t>...MP-5 Gestión de Arquitectura de T.I.
…MP-7 Gestión Financiera
…MP-9 Gestión Documental
...MP-12 Monitoreo y evaluación
...Sistemas de información de la Entidad (PSA, SIFA, DataFondo, etc.).</t>
  </si>
  <si>
    <t>R-10</t>
  </si>
  <si>
    <t>Riesgo: (10) Manipulación indebida de datos en los sistemas de información del fondo adaptación por funcionarios debido a presión de interesados</t>
  </si>
  <si>
    <t>...MP-12 Monitoreo y Evaluación
…Plan Estratégico Sectorial
…Plan Estratégico Institucional
…Plan de Acción Anual
…Plan Anual de Adquisiciones
…Plan Institucional de Capacitación
...Plan Institucional de Gestión Ambiental
...Plan Institucional de Archivos
...Plan Estratégico de Talento Humano
…Plan Anticorrupción y Atención al Ciudadano
…Plan de Contratación
...Plan estratégico TIC</t>
  </si>
  <si>
    <t>R-11</t>
  </si>
  <si>
    <t>Riesgo: (11) Inexactitud en la medición de los resultados del monitoreo de los planes institucionales, por error humano</t>
  </si>
  <si>
    <t>...MP-6 Gestión de Talento Humano
...Plan Estratégico de Talento Humano</t>
  </si>
  <si>
    <t>R-12</t>
  </si>
  <si>
    <t>Riesgo: (12) Incumplimiento de los Planes Institucionales en el marco del Plan Estratégico de Talento Humano</t>
  </si>
  <si>
    <t>...MP-9 Gestión de Servicios
…Programa de Transparencia y Ética Pública (antes Plan Anticorrupción y de Atención al Ciudadano PAAC)</t>
  </si>
  <si>
    <t>R-13</t>
  </si>
  <si>
    <t>Riesgo: (13) Incumplimiento en el trámite oportuno de PQRSD</t>
  </si>
  <si>
    <t>...MP-8 Gestión Contractual
…Plan de Contratación
…Manual de Contratación</t>
  </si>
  <si>
    <t>R-14</t>
  </si>
  <si>
    <t>Riesgo: (14) Celebración indebida de contratos por no cumplir con los requisitos establecidos por el régimen actual de contratación</t>
  </si>
  <si>
    <t>...MP-11 Gestión de comunicaciones</t>
  </si>
  <si>
    <t>R-15</t>
  </si>
  <si>
    <t>Riesgo: (15) Desprestigio institucional por errores de comunicación</t>
  </si>
  <si>
    <t>Año o Vigencia</t>
  </si>
  <si>
    <t>ID INDICADOR</t>
  </si>
  <si>
    <t>Indicador (I)</t>
  </si>
  <si>
    <t>I1_</t>
  </si>
  <si>
    <t>Orden de la numeración 1</t>
  </si>
  <si>
    <t>Objetivo Estratégico (OE)</t>
  </si>
  <si>
    <t>Área (A)</t>
  </si>
  <si>
    <t>A5</t>
  </si>
  <si>
    <t>Subgerencia de Gestión del Riesgo</t>
  </si>
  <si>
    <t>Equipo de Trabajo (ET)</t>
  </si>
  <si>
    <t>Intev_XX (corresponde al ID de la intervención para el caso de los indicadores misionales conformados por varias intervenciones)</t>
  </si>
  <si>
    <t>Interv_XX</t>
  </si>
  <si>
    <t>Interv_187-0380</t>
  </si>
  <si>
    <t>Código</t>
  </si>
  <si>
    <t>Macroproceso</t>
  </si>
  <si>
    <t>Proceso</t>
  </si>
  <si>
    <t>Objeto del proceso</t>
  </si>
  <si>
    <t>Tipo de Proceso</t>
  </si>
  <si>
    <t>Política MIPG</t>
  </si>
  <si>
    <t>Líder institucional Política MIPG</t>
  </si>
  <si>
    <t>Componentes PTEP</t>
  </si>
  <si>
    <t>ID Área</t>
  </si>
  <si>
    <t>Área del FA Responsable</t>
  </si>
  <si>
    <t>ID ET</t>
  </si>
  <si>
    <t>Equipo de Trabajo</t>
  </si>
  <si>
    <t>Mes</t>
  </si>
  <si>
    <t>Área+ E.T</t>
  </si>
  <si>
    <t>Periodicidad de Programación</t>
  </si>
  <si>
    <t>Herramienta de Reporte y Seguimiento</t>
  </si>
  <si>
    <t>1 Direccionamiento Estratégico</t>
  </si>
  <si>
    <t>PET</t>
  </si>
  <si>
    <t>1.1 Planeación Estratégica</t>
  </si>
  <si>
    <t>Estratégico</t>
  </si>
  <si>
    <t>Gobierno Digital</t>
  </si>
  <si>
    <t>GERENCIA - ET Tecnologías de la Información</t>
  </si>
  <si>
    <t>1. Medidas de debida diligencia para la prevención del Lavado de activos. Acciones que se adelantan para prevenir, detectar, controlar y sancionar posibles hechos de corrupción</t>
  </si>
  <si>
    <t>A0</t>
  </si>
  <si>
    <t>Fondo Adaptación</t>
  </si>
  <si>
    <t>ET 0</t>
  </si>
  <si>
    <t>Enero</t>
  </si>
  <si>
    <t xml:space="preserve"> Mensual</t>
  </si>
  <si>
    <t>Herramienta de seguimiento a planes y plan de acción</t>
  </si>
  <si>
    <t>2 Gestión del Conocimiento</t>
  </si>
  <si>
    <t>PCC</t>
  </si>
  <si>
    <t>1.2 Gestión de Relacionamiento</t>
  </si>
  <si>
    <t>Coordinar las políticas, lineamientos y planes del Fondo Adaptación en temas relacionados con comunicaciones (internas y externas).</t>
  </si>
  <si>
    <t>Misional</t>
  </si>
  <si>
    <t xml:space="preserve">Seguridad Digital </t>
  </si>
  <si>
    <t>2. Prevención, gestión y administración de riesgos de LA/FT/FPADM y Gestión del Riesgo de Corrupción. Acciones que se adelantan para prevenir, detectar, controlar y sancionar posibles hechos de corrupción</t>
  </si>
  <si>
    <t>A1</t>
  </si>
  <si>
    <t>Gerencia</t>
  </si>
  <si>
    <t>ET 1, 2, 3, 4, 5, 6 Y 7</t>
  </si>
  <si>
    <t>Febrero</t>
  </si>
  <si>
    <t>Trimestral</t>
  </si>
  <si>
    <t>Anexo 2. 1-PET-F-04 Reporte de ejecución de los indicadores de procesos</t>
  </si>
  <si>
    <t>3 Gestión del Portafolio</t>
  </si>
  <si>
    <t>GPS</t>
  </si>
  <si>
    <t>1.3 Gestión de Política Social</t>
  </si>
  <si>
    <t>Definir políticas y lineamientos para la gestión de la política social (creación, planeación, implementación y divulgación) con el fin de realizar un acompañamiento integral a los grupos de interés</t>
  </si>
  <si>
    <t>Apoyo</t>
  </si>
  <si>
    <t xml:space="preserve">Defensa Jurídica </t>
  </si>
  <si>
    <t>SECRETARÍA GENERAL – ET Gestión Jurídica, Defensa Judicial y Cobro Coactivo</t>
  </si>
  <si>
    <t>3.Participación Ciudadana y Rendición de Cuentas. Un elemento fundamental del Estado abierto se centra en la participación de la ciudadanía en la toma de decisiones, seguimiento y monitoreo de la gestión pública</t>
  </si>
  <si>
    <t>A2</t>
  </si>
  <si>
    <t>Secretaría General</t>
  </si>
  <si>
    <t>ET 20,21,22,23,24,25,26 Y 27</t>
  </si>
  <si>
    <t>Marzo</t>
  </si>
  <si>
    <t>Cuatrimestral</t>
  </si>
  <si>
    <t>Otra ¿cuál?</t>
  </si>
  <si>
    <t>4 Gestión Integral de Programas y Proyectos</t>
  </si>
  <si>
    <t>GRM</t>
  </si>
  <si>
    <t>1.4 Gestión de relacionamiento</t>
  </si>
  <si>
    <t>Definir políticas y lineamientos de consecución de recursos y de alianzas estratégicas con empresas y entidades nacionales y extranjeras, con el fin de ejecutar los programas y proyectos del FA</t>
  </si>
  <si>
    <t>Monitoreo</t>
  </si>
  <si>
    <t>Gestión del conocimiento y la Innovación</t>
  </si>
  <si>
    <t>Oficina Asesora De Planeación y Cumplimiento</t>
  </si>
  <si>
    <t>4. Mecanismos para mejorar la atención al ciudadano y canales de denuncia. Este componente busca mejorar la calidad y el acceso a los trámites y servicios de las entidades públicas, mejorando la satisfacción de los ciudadanos y facilitando el ejercicio de sus derechos.</t>
  </si>
  <si>
    <t>A3</t>
  </si>
  <si>
    <t>Subgerencia de Regiones</t>
  </si>
  <si>
    <t>ET 9 Y 10</t>
  </si>
  <si>
    <t>Abril</t>
  </si>
  <si>
    <t>Semestral</t>
  </si>
  <si>
    <t>5 Gestión de Arquitectura de TI</t>
  </si>
  <si>
    <t>GGC</t>
  </si>
  <si>
    <t>2.1 Gobierno de Gestión del Conocimiento</t>
  </si>
  <si>
    <t>Definir políticas y lineamientos para la gestión  del conocimiento (creación, transferencia, almacenamiento y uso) con el fin de capitalizar el conocimiento que se produce en el Fondo Adaptación</t>
  </si>
  <si>
    <t>Política de archivos y gestión documental</t>
  </si>
  <si>
    <t>SECRETARÍA GENERAL – ET Gestión de Servicios Administrativos y Gestión Documental</t>
  </si>
  <si>
    <t>5. Legalidad e Integridad. integridad pública se refiere al constante alineamiento y apropiación de valores éticos, principios y normas compartidas, para proteger y priorizar el interés público sobre los intereses privados en el sector público</t>
  </si>
  <si>
    <t>A4</t>
  </si>
  <si>
    <t>Subgerencia de Estructuración</t>
  </si>
  <si>
    <t>ET 11, ET 12 y ET 13</t>
  </si>
  <si>
    <t>Mayo</t>
  </si>
  <si>
    <t>Periodo de tiempo específico</t>
  </si>
  <si>
    <t>6 Gestión de Talento Humano</t>
  </si>
  <si>
    <t>CVC</t>
  </si>
  <si>
    <t>2.2 Ciclo de Vida del Conocimiento</t>
  </si>
  <si>
    <t xml:space="preserve"> Gestionar el cumplimiento del ciclo de vida del conocimiento (identificación, creación, organización, almacenamiento, transferencia y uso), teniendo en cuenta las políticas y lineamientos definidos. </t>
  </si>
  <si>
    <t>Gestión de la Información Estadística</t>
  </si>
  <si>
    <t>6. Mecanismos para la transparencia y acceso a la información. Busca incorporar principios como la máxima publicidad y la divulgación proactiva de la información pública, los mecanismos para materializar la transparencia activa y pasiva, la obligación de las entidades de publicar datos abiertos y adoptar los instrumentos de gestión de la información, entre otras medidas</t>
  </si>
  <si>
    <t>ET 17, ET 18 y ET 19</t>
  </si>
  <si>
    <t>Junio</t>
  </si>
  <si>
    <t>Otro ¿cuál?</t>
  </si>
  <si>
    <t>7 Gestión Financiera</t>
  </si>
  <si>
    <t>DGP</t>
  </si>
  <si>
    <t>3.1 Definición y Planeación del Portafolio</t>
  </si>
  <si>
    <t>Gestionar la definición, diseño y estructuración del portafolio, definiendo políticas, lineamiento, gobierno y metodologías que garanticen sus capacidades, recursos,  entre otros.</t>
  </si>
  <si>
    <t>Seguimiento y evaluación de desempeño institucional</t>
  </si>
  <si>
    <t>A6</t>
  </si>
  <si>
    <t>Subgerencia de Proyectos</t>
  </si>
  <si>
    <t>ET 14, ET 15 y ET 16</t>
  </si>
  <si>
    <t>Julio</t>
  </si>
  <si>
    <t>8 Gestión Contractual</t>
  </si>
  <si>
    <t>MCP</t>
  </si>
  <si>
    <t>3.2 Monitoreo y control del portafolio</t>
  </si>
  <si>
    <t>Gestionar el monitoreo y control del portafolio de programas y proyectos que cuenta el FA con el fin de atender necesidades presentadas.</t>
  </si>
  <si>
    <t xml:space="preserve">Control interno </t>
  </si>
  <si>
    <t>A7</t>
  </si>
  <si>
    <t>Control Interno de Gestión</t>
  </si>
  <si>
    <t>Agosto</t>
  </si>
  <si>
    <t>9 Gestión de Servicios</t>
  </si>
  <si>
    <t>GFP</t>
  </si>
  <si>
    <t>3.3 Gestión financiera del portafolio</t>
  </si>
  <si>
    <t>Estructurar y controlar  los costos del portafolio de acuerdo con la planeación establecida para  su ejecución.</t>
  </si>
  <si>
    <t xml:space="preserve">Planeación institucional </t>
  </si>
  <si>
    <t>Septiembre</t>
  </si>
  <si>
    <t>10 Gestión Jurídica</t>
  </si>
  <si>
    <t>GRP</t>
  </si>
  <si>
    <t>3.4 Gestión de riesgos del portafolio</t>
  </si>
  <si>
    <t>Identificar,  analizar  y gestionar los riesgos  minimizando los impactos en la gestión del portafolio.</t>
  </si>
  <si>
    <t>Gestión Presupuestal y Eficiencia del Gasto Público</t>
  </si>
  <si>
    <t xml:space="preserve">SECRETARÍA GENERAL - ET Gestión Financiera (Presupuesto funcionamiento)
 ET Gestión de Servicios Administrativos y Gestión Documental (Gastos Público)
Oficina Asesora De Planeación y Cumplimiento (Presupuesto inversión)
</t>
  </si>
  <si>
    <t>Octubre</t>
  </si>
  <si>
    <t>11 Gestión de las Comunicaciones</t>
  </si>
  <si>
    <t>GCP</t>
  </si>
  <si>
    <t>3.5 Gestión de Comunicaciones e información del portafolio</t>
  </si>
  <si>
    <t>Definir mecanismos de comunicación que permitan la transmisión de información de forma eficaz para los interesados a lo largo de la gestión del portafolio.</t>
  </si>
  <si>
    <t xml:space="preserve">Compras y Contratación Pública </t>
  </si>
  <si>
    <t>SECRETARÍA GENERAL - ET Gestión Contractual</t>
  </si>
  <si>
    <t>Noviembre</t>
  </si>
  <si>
    <t>12 Monitoreo y Evaluación</t>
  </si>
  <si>
    <t>GPG</t>
  </si>
  <si>
    <t>4.1 Gestión de Programas</t>
  </si>
  <si>
    <t>Definir, estructurar, ejecutar, monitorear y cerrar los programas para atender las intervenciones priorizadas y seleccionadas por el Fondo</t>
  </si>
  <si>
    <t xml:space="preserve">Gestión Estratégica de Talento Humano </t>
  </si>
  <si>
    <t>SECRETARÍA GENERAL - ET Talento Humano</t>
  </si>
  <si>
    <t>Diciembre</t>
  </si>
  <si>
    <t>GPY</t>
  </si>
  <si>
    <t>4.2 Gestión de Proyectos</t>
  </si>
  <si>
    <t xml:space="preserve">Integridad </t>
  </si>
  <si>
    <t>PAT</t>
  </si>
  <si>
    <t xml:space="preserve">5.1 Planeación de la Arquitectura de TI </t>
  </si>
  <si>
    <t>Establecer lineamientos para la planeación estratégica enfocada a la arquitectura de TI, otorgando soluciones que permitan la administración y atención de necesidades del Fondo</t>
  </si>
  <si>
    <t xml:space="preserve">Transparencia, acceso a la información pública y lucha contra la corrupción </t>
  </si>
  <si>
    <t>SECRETARIA GENERAL -  ET Relacionamiento con el ciudadano</t>
  </si>
  <si>
    <t>GOS</t>
  </si>
  <si>
    <t>5.2 Gestión de Operación y Soporte</t>
  </si>
  <si>
    <t>Gestionar el servicio de atención de las aplicaciones, herramientas y plataformas de TI en temas relacionados con eventos, incidentes y problemas que se presenten en la operación del Fondo, garantizando la continuidad, disponibilidad y seguridad de la información.</t>
  </si>
  <si>
    <t>Fortalecimiento institucional</t>
  </si>
  <si>
    <t xml:space="preserve">Servicio al ciudadano </t>
  </si>
  <si>
    <t>GFA</t>
  </si>
  <si>
    <t>Participación ciudadana en la Gestión Pública</t>
  </si>
  <si>
    <t>SST</t>
  </si>
  <si>
    <t>GPP</t>
  </si>
  <si>
    <t>7.1 Gestión de presupuesto</t>
  </si>
  <si>
    <t>Realizar, monitorear y controlar el requerimiento, expedición y trámite de certificados y constancias de disponibilidad de recursos, registros presupuestales, control de recursos contratados para vigencias actuales y futuras.</t>
  </si>
  <si>
    <t>GCC</t>
  </si>
  <si>
    <t>7.2 Gestión de Contabilidad</t>
  </si>
  <si>
    <t xml:space="preserve"> Elaborar y presentar estados financieros, informes y reportes contables a la Contaduría General de la Nación y entes de control, de conformidad con el  Marco Normativo para entidades de gobierno emitidas por la Contaduría General de la Nación.</t>
  </si>
  <si>
    <t>GTR</t>
  </si>
  <si>
    <t>7.3 Gestión de tesorería</t>
  </si>
  <si>
    <t>Coordinar la ejecución de pagos y la disponibilidad de recursos</t>
  </si>
  <si>
    <t>GCS</t>
  </si>
  <si>
    <t>7.4 Gestión de Central de Cuentas</t>
  </si>
  <si>
    <t>Realizar el análisis de los documentos de cobro radicados en la Entidad de personas naturales y jurídicas con recursos de Funcionamiento e Inversión para trámite de pago</t>
  </si>
  <si>
    <t>PLC</t>
  </si>
  <si>
    <t>8.1 Planeación Contractual</t>
  </si>
  <si>
    <t>Realizar la planeación Contractual que el Fondo Adaptación requiera, con el fin de adelantar los adecuadamente el Plan Anual de Adquisiciones (PAA)</t>
  </si>
  <si>
    <t>GPT</t>
  </si>
  <si>
    <t>8.2 Gestión Precontractual</t>
  </si>
  <si>
    <t xml:space="preserve">Realizar la Gestión precontractual que el Fondo Adaptación requiera, con el fin de adelantar los procesos de selección y celebrar los contratos necesarios para garantizar el cumplimiento de su misión. </t>
  </si>
  <si>
    <t>GEC</t>
  </si>
  <si>
    <t>8.3 Gestión Ejecución contractual</t>
  </si>
  <si>
    <t xml:space="preserve">Realizar la Gestión de ejecución contractual que el Fondo Adaptación requiera, con el fin de ejecutar los contratos necesarios para garantizar el cumplimiento de su misión. </t>
  </si>
  <si>
    <t>GPO</t>
  </si>
  <si>
    <t>8.4 Gestión Ejecución Post-Contractual</t>
  </si>
  <si>
    <t>Dar cierre definitivo a los contratos y convenios suscritos por el Fondo Adaptación que se encuentran en estado terminado</t>
  </si>
  <si>
    <t>GDM</t>
  </si>
  <si>
    <t>9.1 Gestión documental</t>
  </si>
  <si>
    <t>Gestionar la información producida y/o recibida por la Entidad en ejercicio de sus funciones, independiente de soporte o medio de registro en que se produzca durante todo el ciclo de vida del documento.</t>
  </si>
  <si>
    <t>SGR</t>
  </si>
  <si>
    <t>9.2 Gestión Administrativa</t>
  </si>
  <si>
    <t>GAC</t>
  </si>
  <si>
    <t>9.3 Gestión de Atención al Ciudadano</t>
  </si>
  <si>
    <t xml:space="preserve">Garantizar la atención al ciudadano de la entidad, haciendo uso efectivo de los canales de atención dispuestos para tal fin  </t>
  </si>
  <si>
    <t>DJC</t>
  </si>
  <si>
    <t>10.1 Defensa Judicial</t>
  </si>
  <si>
    <t>Representar al Fondo  en los procesos extrajudiciales y judiciales en los  que es  vinculado como parte o sujeto procesal, realizando las correspondientes actuaciones necesarias para garantizar la defensa de sus intereses, recibiendo, gestionando y haciendo seguimiento a dichos procesos.</t>
  </si>
  <si>
    <t>CCA</t>
  </si>
  <si>
    <t>10.2 Cobro coactivo</t>
  </si>
  <si>
    <t>Representar al Fondo en los procesos de cobro coactivo en los  que es  vinculado como parte o sujeto procesal, realizando las correspondientes actuaciones necesarias para garantizar la defensa de sus intereses, recibiendo, gestionando y haciendo seguimiento a dichos procesos.</t>
  </si>
  <si>
    <t>SYC</t>
  </si>
  <si>
    <t>10.3 Sentencias y conciliaciones</t>
  </si>
  <si>
    <t>Establecer los lineamientos y actividades para verificar los requisitos, liquidar y pagar las sentencias judiciales laudos arbitrales y conciliaciones que se produzcan como resultado de los procesos en que se encuentra vinculada la Entidad</t>
  </si>
  <si>
    <t>CDP</t>
  </si>
  <si>
    <t>10.4 Control Disciplinario</t>
  </si>
  <si>
    <t>Ejercer la acción disciplinaria conforme lo establece la Constitución y la Ley 1952 de 2019, en el sentido de determinar la responsabilidad disciplinaria de los servidores públicos.</t>
  </si>
  <si>
    <t>GCE</t>
  </si>
  <si>
    <t xml:space="preserve">11.1 Gestión de  comunicaciones externas </t>
  </si>
  <si>
    <t>Informar a los medios de comunicación nacional, regional y local, y a los diferentes grupos de interés,  el avance y beneficio de los proyectos y programas de adaptación al cambio climático que desarrolla el 
Fondo.</t>
  </si>
  <si>
    <t>GCI</t>
  </si>
  <si>
    <t>11.2 Gestión de  comunicaciones internas e imagen corporativa</t>
  </si>
  <si>
    <t>Afianzar la identidad corporativa del Fondo mediante el fortalecimiento de los canales de comunicación interna y los valores institucionales</t>
  </si>
  <si>
    <t>AUI</t>
  </si>
  <si>
    <t>12.1 Monitoreo y Evaluación Independiente a la Gestión Institucional</t>
  </si>
  <si>
    <t>Fortalecer el mejoramiento continuo de la gestión institucional y el sistema de control interno a través del seguimiento y evaluación independiente a los procesos de la Entidad, el fomento de la cultura de auto control, la realización de auditorías internas, la evaluación de la gestión de los riesgos y el seguimiento al cumplimiento de los planes de mejoramiento institucional y por procesos</t>
  </si>
  <si>
    <t>Tendencia</t>
  </si>
  <si>
    <t>Seleccione</t>
  </si>
  <si>
    <t>Fuente Financiación</t>
  </si>
  <si>
    <t>Característica de indicador</t>
  </si>
  <si>
    <t>Tipo de indicador</t>
  </si>
  <si>
    <t>Tipo Unidad de media de la fórmula</t>
  </si>
  <si>
    <t>Mantener</t>
  </si>
  <si>
    <t>SI</t>
  </si>
  <si>
    <t>Inversión</t>
  </si>
  <si>
    <t>Gestión</t>
  </si>
  <si>
    <t>Eficacia</t>
  </si>
  <si>
    <t>Numérico</t>
  </si>
  <si>
    <t>Disminuir</t>
  </si>
  <si>
    <t>NO</t>
  </si>
  <si>
    <t>Funcionamiento</t>
  </si>
  <si>
    <t>Producto</t>
  </si>
  <si>
    <t>Eficiencia</t>
  </si>
  <si>
    <t>Porcentual</t>
  </si>
  <si>
    <t>Incrementar</t>
  </si>
  <si>
    <t>Otros (Complemente en la columna Observaciones)</t>
  </si>
  <si>
    <t xml:space="preserve">De Efecto </t>
  </si>
  <si>
    <t>Efectividad</t>
  </si>
  <si>
    <t>De Impacto</t>
  </si>
  <si>
    <t>(Matriz de Riesgos 5.0) CICCI 2023 https://www.fondoadaptacion.gov.co/intranet/index.php/para-trabajar/mapa-de-procesos</t>
  </si>
  <si>
    <t>Fuente de origen de riesgo (Macroproceso - MP)</t>
  </si>
  <si>
    <t>ID. del Riesgo asociado</t>
  </si>
  <si>
    <t>Descripción del Evento de Riesgo</t>
  </si>
  <si>
    <t>MP-1 Direccionamiento Estratégico</t>
  </si>
  <si>
    <r>
      <rPr>
        <b/>
        <sz val="8"/>
        <color theme="1"/>
        <rFont val="Arial"/>
        <family val="2"/>
      </rPr>
      <t>R-1,</t>
    </r>
    <r>
      <rPr>
        <sz val="8"/>
        <color theme="1"/>
        <rFont val="Arial"/>
        <family val="2"/>
      </rPr>
      <t xml:space="preserve"> R-3, R-19, R-20,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</si>
  <si>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R-19 Incumplimiento del marco normativo de la Planeación Estratégica
R-20 Inexactitud en la formulación de la Planeación Estratégica
R-60 Omisión/extralimitación de funciones, o infracción a la Constitución, las Leyes y los Reglamentos, durante la toma de decisiones de los colaboradores del Fondo Adaptación</t>
  </si>
  <si>
    <t>MP-2 Gestión del Conocimiento</t>
  </si>
  <si>
    <r>
      <rPr>
        <b/>
        <sz val="8"/>
        <color theme="1"/>
        <rFont val="Arial"/>
        <family val="2"/>
      </rPr>
      <t xml:space="preserve">R-1, </t>
    </r>
    <r>
      <rPr>
        <sz val="8"/>
        <color theme="1"/>
        <rFont val="Arial"/>
        <family val="2"/>
      </rPr>
      <t>R-3, R-4, R-5, R-21, R-22, R-23,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</si>
  <si>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R-4 _Ejecución  y/o seguimiento inadecuado de programas y proyectos por fallas en las restricciones de proyecto debido a falta de  aplicación de buenas prácticas de gestión de proyectos
R-5 _Entrega tardía de portafolio, programas y proyectos por fallas en las restricciones de proyecto debido a falta de  aplicación de buenas prácticas de gestión de proyectos
R-21 Fuga o desaprovechamiento del conocimiento originado en la experiencia de la Entidad
R-22 Consolidación y documentación deficiente de los casos y experiencias definidas como pilares del plan de gestión del conocimiento
R-23 Divulgación deficiente de los activos de conocimiento que ha generado la Entidad.
R-60 Omisión/extralimitación de funciones, o infracción a la Constitución, las Leyes y los Reglamentos, durante la toma de decisiones de los colaboradores del Fondo Adaptación</t>
  </si>
  <si>
    <t>MP-3 Gestión del Portafolio</t>
  </si>
  <si>
    <r>
      <rPr>
        <b/>
        <sz val="8"/>
        <color theme="1"/>
        <rFont val="Arial"/>
        <family val="2"/>
      </rPr>
      <t>R-1</t>
    </r>
    <r>
      <rPr>
        <sz val="8"/>
        <color theme="1"/>
        <rFont val="Arial"/>
        <family val="2"/>
      </rPr>
      <t xml:space="preserve">, R-3, R-4, R-5, </t>
    </r>
    <r>
      <rPr>
        <sz val="8"/>
        <color rgb="FFFF0000"/>
        <rFont val="Arial"/>
        <family val="2"/>
      </rPr>
      <t>R-6</t>
    </r>
    <r>
      <rPr>
        <sz val="8"/>
        <color theme="1"/>
        <rFont val="Arial"/>
        <family val="2"/>
      </rPr>
      <t>,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</si>
  <si>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R-4 _Ejecución  y/o seguimiento inadecuado de programas y proyectos por fallas en las restricciones de proyecto debido a falta de  aplicación de buenas prácticas de gestión de proyectos
R-5 _Entrega tardía de portafolio, programas y proyectos por fallas en las restricciones de proyecto debido a falta de  aplicación de buenas prácticas de gestión de proyectos
R-6 _Uso indebido del poder por parte del interventor/supervisor para modificar indebidamente el contrato para favorecimiento de un tercero
R-60 Omisión/extralimitación de funciones, o infracción a la Constitución, las Leyes y los Reglamentos, durante la toma de decisiones de los colaboradores del Fondo Adaptación</t>
  </si>
  <si>
    <t>MP-4 Gestión Integral de Programas y Proyectos</t>
  </si>
  <si>
    <r>
      <rPr>
        <b/>
        <sz val="8"/>
        <color theme="1"/>
        <rFont val="Arial"/>
        <family val="2"/>
      </rPr>
      <t>R-1</t>
    </r>
    <r>
      <rPr>
        <sz val="8"/>
        <color theme="1"/>
        <rFont val="Arial"/>
        <family val="2"/>
      </rPr>
      <t xml:space="preserve">, R-3, R-4, R-5, </t>
    </r>
    <r>
      <rPr>
        <sz val="8"/>
        <color rgb="FFFF0000"/>
        <rFont val="Arial"/>
        <family val="2"/>
      </rPr>
      <t>R-6</t>
    </r>
    <r>
      <rPr>
        <sz val="8"/>
        <color theme="1"/>
        <rFont val="Arial"/>
        <family val="2"/>
      </rPr>
      <t>,</t>
    </r>
    <r>
      <rPr>
        <sz val="8"/>
        <color rgb="FFFF0000"/>
        <rFont val="Arial"/>
        <family val="2"/>
      </rPr>
      <t xml:space="preserve"> </t>
    </r>
    <r>
      <rPr>
        <b/>
        <sz val="8"/>
        <color rgb="FFFF0000"/>
        <rFont val="Arial"/>
        <family val="2"/>
      </rPr>
      <t>R</t>
    </r>
    <r>
      <rPr>
        <b/>
        <sz val="8"/>
        <color theme="1"/>
        <rFont val="Arial"/>
        <family val="2"/>
      </rPr>
      <t>-9</t>
    </r>
    <r>
      <rPr>
        <sz val="8"/>
        <color theme="1"/>
        <rFont val="Arial"/>
        <family val="2"/>
      </rPr>
      <t>, R-16, 
R-17, R-18, R-67, R-60</t>
    </r>
  </si>
  <si>
    <t>R-1 Atención inoportuna de la población afectada por el "Fenómeno de La Niña 2010-2011" por políticas institucionales no adecuadas debido a desconocimiento del objeto misional de la Entidad
R-3 _Estructuración inadecuada de portafolio e intervenciones por fallas en las restricciones de proyecto debido a falta de  aplicación de buenas prácticas de gestión de proyectos
R-4 _Ejecución  y/o seguimiento inadecuado de programas y proyectos por fallas en las restricciones de proyecto debido a falta de  aplicación de buenas prácticas de gestión de proyectos
R-5 _Entrega tardía de portafolio, programas y proyectos por fallas en las restricciones de proyecto debido a falta de  aplicación de buenas prácticas de gestión de proyectos
R-6 _Uso indebido del poder por parte del interventor/supervisor para modificar indebidamente el contrato para favorecimiento de un tercero
R-9 ...Aprobación de pagos indebidos a contratistas por parte de supervisores debido a documentación incompleta o fraudulenta afectando el desarrollo económico del proyecto
R-16 Pérdida reputacional y afectaciones monetarias debido a la ausencia de formalización de entrega de los proyectos por parte del Fondo a los operadores y traspaso de pólizas.
R-17 Hallar nuevos registros de beneficiarios una vez finalizados los procesos de verificación en campo por parte de la Entidad. 
R-18 Dar respuestas sobre postulaciones presentadas con información incompleta, no concisa o inexacta
R-67 Incumplimiento de sentencias de tutelas 
R-60 Omisión/extralimitación de funciones, o infracción a la Constitución, las Leyes y los Reglamentos, durante la toma de decisiones de los colaboradores del Fondo Adaptación</t>
  </si>
  <si>
    <t>MP-5 Gestión de Arquitectura de TI</t>
  </si>
  <si>
    <r>
      <rPr>
        <sz val="8"/>
        <color theme="1"/>
        <rFont val="Arial"/>
        <family val="2"/>
      </rPr>
      <t xml:space="preserve">R-2, </t>
    </r>
    <r>
      <rPr>
        <sz val="8"/>
        <color rgb="FFFF0000"/>
        <rFont val="Arial"/>
        <family val="2"/>
      </rPr>
      <t>R-8</t>
    </r>
    <r>
      <rPr>
        <sz val="8"/>
        <color theme="1"/>
        <rFont val="Arial"/>
        <family val="2"/>
      </rPr>
      <t>,</t>
    </r>
    <r>
      <rPr>
        <b/>
        <sz val="8"/>
        <color theme="1"/>
        <rFont val="Arial"/>
        <family val="2"/>
      </rPr>
      <t xml:space="preserve"> </t>
    </r>
    <r>
      <rPr>
        <b/>
        <sz val="8"/>
        <color rgb="FFFF0000"/>
        <rFont val="Arial"/>
        <family val="2"/>
      </rPr>
      <t>R</t>
    </r>
    <r>
      <rPr>
        <b/>
        <sz val="8"/>
        <color theme="1"/>
        <rFont val="Arial"/>
        <family val="2"/>
      </rPr>
      <t>-10</t>
    </r>
    <r>
      <rPr>
        <sz val="8"/>
        <color theme="1"/>
        <rFont val="Arial"/>
        <family val="2"/>
      </rPr>
      <t>, R-29, R-60</t>
    </r>
  </si>
  <si>
    <t>R-2 _Interrupción parcial o total de la operación de la Entidad por  debido a factores externos
R-8 Filtración indebida de estudios previos y/o pliegos por parte de estructuradores de contratos para el favorecimiento de un tercero debido a presiones externas
R-10 …Manipulación indebida de datos en los sistemas de información del fondo adaptación por funcionarios debido a presión de interesados
R-29 Pérdida de la integridad, confidencialidad y disponibilidad de la información gestionada en los procesos
R-60 Omisión/extralimitación de funciones, o infracción a la Constitución, las Leyes y los Reglamentos, durante la toma de decisiones de los colaboradores del Fondo Adaptación</t>
  </si>
  <si>
    <t>MP-6 Gestión de Talento Humano</t>
  </si>
  <si>
    <r>
      <rPr>
        <sz val="8"/>
        <color theme="1"/>
        <rFont val="Arial"/>
        <family val="2"/>
      </rPr>
      <t xml:space="preserve">R-2, </t>
    </r>
    <r>
      <rPr>
        <b/>
        <sz val="8"/>
        <color theme="1"/>
        <rFont val="Arial"/>
        <family val="2"/>
      </rPr>
      <t>R-12</t>
    </r>
    <r>
      <rPr>
        <sz val="8"/>
        <color theme="1"/>
        <rFont val="Arial"/>
        <family val="2"/>
      </rPr>
      <t>, R-26, R-28, R-38, R-39, R-40, R-41, R-42, R-43, R-44, R-45, R-46, R-59, R-60</t>
    </r>
  </si>
  <si>
    <t>R-2 _Interrupción parcial o total de la operación de la Entidad por  debido a factores externos
R-12 Incumplimiento de los Planes Institucionales en el marco del Plan Estratégico de Talento Humano
R-26 Pérdida de la integridad y disponibilidad de la información registrada en el archivo de gestión (historias laborales, expedientes de proyectos, carpetas de contratación, etc.).
R-28 Pérdida de la disponibilidad o ausencia del talento humano crítico que realiza la toma de decisiones y la autorización de acciones o actividades sensibles y críticas.
R-38 Fraude en el aporte de documentos y/o requisitos de selección y vinculación de personal
R-39 Desfinanciamiento progresivo de las obligaciones laborales causadas durante la liquidación de nómina mensual.
R-40 Pérdida de información física de historias laborales por inadecuada manipulación de los documentos o creación inadecuada de expedientes laborales.
R-41 Inconsistencias en la liquidación de nómina y seguridad social.
R-42 Extensión de tiempos de comisión  por inadecuada planeación o reconocer comisiones no causadas
R-43 Incumplimiento del SG-SST
R-44 Incumplimiento de los Planes Institucionales en el marco del Plan Estratégico de Talento Humano
R-45 Proveer un cargo sin el cumplimiento de requisitos de formación y experiencia
R-46 Desfinanciamiento progresivo en los saldos presupuestales de los CDP/CDR
R-59 Generación de incapacidades prolongadas por parte de entidades del Sistema General de Seguridad Social en salud y riesgos laborales
R-60 Omisión/extralimitación de funciones, o infracción a la Constitución, las Leyes y los Reglamentos, durante la toma de decisiones de los colaboradores del Fondo Adaptación</t>
  </si>
  <si>
    <t>MP-7 Gestión Financiera</t>
  </si>
  <si>
    <r>
      <rPr>
        <b/>
        <sz val="8"/>
        <color theme="1"/>
        <rFont val="Arial"/>
        <family val="2"/>
      </rPr>
      <t xml:space="preserve">R-9, </t>
    </r>
    <r>
      <rPr>
        <b/>
        <sz val="8"/>
        <color rgb="FFFF0000"/>
        <rFont val="Arial"/>
        <family val="2"/>
      </rPr>
      <t>R</t>
    </r>
    <r>
      <rPr>
        <b/>
        <sz val="8"/>
        <color theme="1"/>
        <rFont val="Arial"/>
        <family val="2"/>
      </rPr>
      <t>-10,</t>
    </r>
    <r>
      <rPr>
        <sz val="8"/>
        <color theme="1"/>
        <rFont val="Arial"/>
        <family val="2"/>
      </rPr>
      <t xml:space="preserve"> R-30, R-31, R-32, R-33, R-34, R-35, R-36, R-37, R-60</t>
    </r>
  </si>
  <si>
    <t>R-9 ...Aprobación de pagos indebidos a contratistas por parte de supervisores debido a documentación incompleta o fraudulenta afectando el desarrollo económico del proyecto
R-10 …Manipulación indebida de datos en los sistemas de información del fondo adaptación por funcionarios debido a presión de interesados
R-30 Presentación extemporánea o errónea de los informes o reportes financieros a entes de control o entidades externas
R-31 Contratos/ convenios/ Actos de la Administración sin amparo presupuestal (Recursos de Inversión)
R-32 Hurto o uso indebido de efectivo de la caja menor
R-33 Omisión de las obligaciones tributarias y de declaración y pago de las mismas
R-34 Valores girados por las Fiducias que no fueron ordenados por el Fondo Adaptación
R-35 No descuento de medidas cautelares de embargos, que obliguen a la Entidad a retener y pagar sobre pagos que se hagan a contratistas
R-36 Omisión o registro inoportuno de hechos económicos
R-37 Aplicación inadecuada del marco normativo para entidades de gobierno
R-60 Omisión/extralimitación de funciones, o infracción a la Constitución, las Leyes y los Reglamentos, durante la toma de decisiones de los colaboradores del Fondo Adaptación</t>
  </si>
  <si>
    <t>MP-8 Gestión Contractual</t>
  </si>
  <si>
    <r>
      <rPr>
        <sz val="8"/>
        <color theme="1"/>
        <rFont val="Arial"/>
        <family val="2"/>
      </rPr>
      <t xml:space="preserve">R-3, </t>
    </r>
    <r>
      <rPr>
        <sz val="8"/>
        <color rgb="FFFF0000"/>
        <rFont val="Arial"/>
        <family val="2"/>
      </rPr>
      <t>R-6, R-7, R-8</t>
    </r>
    <r>
      <rPr>
        <sz val="8"/>
        <color theme="1"/>
        <rFont val="Arial"/>
        <family val="2"/>
      </rPr>
      <t>,</t>
    </r>
    <r>
      <rPr>
        <b/>
        <sz val="8"/>
        <color theme="1"/>
        <rFont val="Arial"/>
        <family val="2"/>
      </rPr>
      <t xml:space="preserve"> R-14</t>
    </r>
    <r>
      <rPr>
        <sz val="8"/>
        <color theme="1"/>
        <rFont val="Arial"/>
        <family val="2"/>
      </rPr>
      <t>, R-71, R-72, R-60</t>
    </r>
  </si>
  <si>
    <t>R-3 _Estructuración inadecuada de portafolio e intervenciones por fallas en las restricciones de proyecto debido a falta de  aplicación de buenas prácticas de gestión de proyectos
R-6 _Uso indebido del poder por parte del interventor/supervisor para modificar indebidamente el contrato para favorecimiento de un tercero
R-7 _Direccionamiento indebido de procesos contractuales por parte de funcionarios en la elaboración de pliegos y revisión de propuestas para favorecimiento de un tercero
R-8 Filtración indebida de estudios previos y/o pliegos por parte de estructuradores de contratos para el favorecimiento de un tercero debido a presiones externas
R-14 Celebración indebida de contratos por no cumplir con los requisitos establecidos por el régimen actual de contratación
R-71 Gestionar trámites administrativos de incumplimiento y/o reclamaciones ante compañías de seguros por fuera del plazo legal.
R-72 Pérdida de competencia para liquidar contratos y convenios.
R-60 Omisión/extralimitación de funciones, o infracción a la Constitución, las Leyes y los Reglamentos, durante la toma de decisiones de los colaboradores del Fondo Adaptación</t>
  </si>
  <si>
    <t>MP-9 Gestión de Servicios</t>
  </si>
  <si>
    <r>
      <rPr>
        <b/>
        <sz val="8"/>
        <color rgb="FFFF0000"/>
        <rFont val="Arial"/>
        <family val="2"/>
      </rPr>
      <t>R</t>
    </r>
    <r>
      <rPr>
        <b/>
        <sz val="8"/>
        <color theme="1"/>
        <rFont val="Arial"/>
        <family val="2"/>
      </rPr>
      <t>-10, R-13,</t>
    </r>
    <r>
      <rPr>
        <sz val="8"/>
        <color theme="1"/>
        <rFont val="Arial"/>
        <family val="2"/>
      </rPr>
      <t xml:space="preserve"> R-26, R-27, R-47, R-48, R-49, R-50, R-51, R-52, R-53, R-54, R-55, R-56, R-57, R-58, R-60</t>
    </r>
  </si>
  <si>
    <t>R-10 …Manipulación indebida de datos en los sistemas de información del fondo adaptación por funcionarios debido a presión de interesados
R-13 Incumplimiento en el trámite oportuno de PQRSD
R-26 Pérdida de la integridad y disponibilidad de la información registrada en el archivo de gestión (historias laborales, expedientes de proyectos, carpetas de contratación, etc.).
R-27 Pérdida de la integridad y disponibilidad de los activos de información como equipos portátiles, de escritorio, dispositivos móviles y tanto archivos electrónicos como digitales almacenados en estos equipos.
R-47 Deterioro o pérdida de los documentos de la Entidad
R-48 Falta de organización de archivos por no aplicar TRD
R-49 Tener datos del destinatario incorrectos y/o incompletos para el envío de comunicaciones
R-50 Inserciones de los documentos a los expedientes incorrectos.
R-51 Incumplir con las transferencias documentales
R-52 Eliminación de la documentación de archivo físico
R-53 Hurto de bienes al servicio de la Entidad
R-54 Inconsistencias entre los inventarios físicos y contables.
R-55 Documentación incompleta, no válida, desactualizada, sin vigencia, adulterada o falsa , incumpliendo la normatividad vigente.
R-56 Errar en la radicación, clasificación y distribución de PQRSFD
R-57 Ausencia de notificaciones por aviso de PQRSFD 
R-58 Inadecuada implementación de los procesos ambientales internos de la entidad
R-60 Omisión/extralimitación de funciones, o infracción a la Constitución, las Leyes y los Reglamentos, durante la toma de decisiones de los colaboradores del Fondo Adaptación</t>
  </si>
  <si>
    <t>MP-10 Gestión Jurídica</t>
  </si>
  <si>
    <t>R-61, R-62, R-63, R-65, R-66, R-67, R-73, R-60</t>
  </si>
  <si>
    <t>R-61 Prescripción de la acción disciplinaria
R-62 Sustracción de expedientes disciplinarios
R-63 Error en las decisiones emitidas dentro de las actuaciones disciplinarias
R-65 Ineficacia o ineficiencia de la actividad de defensa judicial de la entidad 
R-66 Atención inoportuna de las actuaciones procesales por falta de monitoreo y vigilancia del sistema judicial 
R-67 Incumplimiento de sentencias de tutelas 
R-73 Incremento del valor que se debe pagar por concepto de sentencias ejecutoriadas y conciliaciones
R-60 Omisión/extralimitación de funciones, o infracción a la Constitución, las Leyes y los Reglamentos, durante la toma de decisiones de los colaboradores del Fondo Adaptación</t>
  </si>
  <si>
    <t>MP-11 Gestión de las Comunicaciones</t>
  </si>
  <si>
    <r>
      <rPr>
        <b/>
        <sz val="8"/>
        <color theme="1"/>
        <rFont val="Arial"/>
        <family val="2"/>
      </rPr>
      <t>R-15</t>
    </r>
    <r>
      <rPr>
        <sz val="8"/>
        <color theme="1"/>
        <rFont val="Arial"/>
        <family val="2"/>
      </rPr>
      <t>, R-60</t>
    </r>
  </si>
  <si>
    <t>R-15 Desprestigio institucional por errores de comunicación
R-60 Omisión/extralimitación de funciones, o infracción a la Constitución, las Leyes y los Reglamentos, durante la toma de decisiones de los colaboradores del Fondo Adaptación</t>
  </si>
  <si>
    <t>MP-12 Monitoreo y Evaluación</t>
  </si>
  <si>
    <r>
      <rPr>
        <b/>
        <sz val="8"/>
        <color theme="1"/>
        <rFont val="Arial"/>
        <family val="2"/>
      </rPr>
      <t xml:space="preserve">R-1, </t>
    </r>
    <r>
      <rPr>
        <b/>
        <sz val="8"/>
        <color rgb="FFFF0000"/>
        <rFont val="Arial"/>
        <family val="2"/>
      </rPr>
      <t>R</t>
    </r>
    <r>
      <rPr>
        <b/>
        <sz val="8"/>
        <color theme="1"/>
        <rFont val="Arial"/>
        <family val="2"/>
      </rPr>
      <t xml:space="preserve">-9, </t>
    </r>
    <r>
      <rPr>
        <b/>
        <sz val="8"/>
        <color rgb="FFFF0000"/>
        <rFont val="Arial"/>
        <family val="2"/>
      </rPr>
      <t>R</t>
    </r>
    <r>
      <rPr>
        <b/>
        <sz val="8"/>
        <color theme="1"/>
        <rFont val="Arial"/>
        <family val="2"/>
      </rPr>
      <t>-10, R-11,</t>
    </r>
    <r>
      <rPr>
        <sz val="8"/>
        <color theme="1"/>
        <rFont val="Arial"/>
        <family val="2"/>
      </rPr>
      <t xml:space="preserve"> R-24, R-25, R-64, R-68, R-69, R-70, R-60</t>
    </r>
  </si>
  <si>
    <t>R-1 Atención inoportuna de la población afectada por el "Fenómeno de La Niña 2010-2011" por políticas institucionales no adecuadas debido a desconocimiento del objeto misional de la Entidad
R-9 ...Aprobación de pagos indebidos a contratistas por parte de supervisores debido a documentación incompleta o fraudulenta afectando el desarrollo económico del proyecto
R-10 …Manipulación indebida de datos en los sistemas de información del fondo adaptación por funcionarios debido a presión de interesados
R-11 Inexactitud en la medición de los resultados del monitoreo de los planes institucionales, por error humano
R-24 Inexactitud en la medición de los resultados del monitoreo de los planes institucionales
R-25 Inoportunidad en la medición y presentación de los resultados del monitoreo de los planes institucionales
R-64 Atención inoportuna a requerimientos por los entes de control internos y externos.  
R-68 Incumplir con la oportunidad, calidad y metodologías establecidas en la ejecución del Plan Anual de Auditoría
R-69 Inefectividad en la evaluación integral de la gestión interna de la Entidad
R-70 Incumplimiento en el seguimiento y evaluación  del Plan de Mejoramiento institucional  suscrito con la Contraloría General de la República y los planes de mejoramiento por procesos
R-60 Omisión/extralimitación de funciones, o infracción a la Constitución, las Leyes y los Reglamentos, durante la toma de decisiones de los colaboradores del Fondo Adaptación</t>
  </si>
  <si>
    <t>R-12 y R-44 iguales</t>
  </si>
  <si>
    <t>Indicaciones para diligenciar el tablero de indicadores del Fondo Adaptación (1-PET-F-04)</t>
  </si>
  <si>
    <r>
      <rPr>
        <sz val="11"/>
        <color theme="1"/>
        <rFont val="Calibri"/>
        <family val="2"/>
      </rPr>
      <t>El tablero de indicadores de la Entidad es el instrumento en el que se registran los indicadores de las acciones/metas estratégicas, misionales, de apoyo y monitoreo proyectadas en cada vigencia de los diferentes planes, programas, proyectos, procesos, entre otros, que permite identificar todos los elementos o factores importantes de los indicadores (hoja de vida). Este instrumento es de uso de todas las áreas que requieran realizar la planeación, formulación y control de sus acciones y metas.</t>
    </r>
    <r>
      <rPr>
        <b/>
        <sz val="11"/>
        <color theme="1"/>
        <rFont val="Calibri"/>
        <family val="2"/>
      </rPr>
      <t xml:space="preserve"> Adicionalmente, con la información consignada en el tablero de indicadores se genera la "Ficha hoja de vida indicadores" (anexa). 
Pasos: 
</t>
    </r>
    <r>
      <rPr>
        <sz val="11"/>
        <color theme="1"/>
        <rFont val="Calibri"/>
        <family val="2"/>
      </rPr>
      <t xml:space="preserve">1) Para la formulación del indicador primero se deberá diligenciar la hoja del formato "1-PET-F-04 Tablero Indicadores AAAA", de acuerdo con las indicaciones que se presentan a continuación.
2) Los anexos 1 y 2 de este formato por defecto muestran la información consignada en el tablero de indicadores. Cada anexo incluye una lista desplegable que corresponde al código (ID) asignado al indicador en el tablero de indicadores, seleccionar según corresponda. Una vez diligenciada la ficha, generar la hoja de vida del indicador en formato PDF.
 - El </t>
    </r>
    <r>
      <rPr>
        <b/>
        <sz val="11"/>
        <color theme="1"/>
        <rFont val="Calibri"/>
        <family val="2"/>
      </rPr>
      <t>Anexo 1</t>
    </r>
    <r>
      <rPr>
        <sz val="11"/>
        <color theme="1"/>
        <rFont val="Calibri"/>
        <family val="2"/>
      </rPr>
      <t xml:space="preserve"> denominado </t>
    </r>
    <r>
      <rPr>
        <b/>
        <sz val="11"/>
        <color theme="1"/>
        <rFont val="Calibri"/>
        <family val="2"/>
      </rPr>
      <t xml:space="preserve">"HOJA DE VIDA DEL INDICADOR" </t>
    </r>
    <r>
      <rPr>
        <sz val="11"/>
        <color theme="1"/>
        <rFont val="Calibri"/>
        <family val="2"/>
      </rPr>
      <t>muestra los elementos o factores importantes de los indicadores (Se deberá ajustar el formato de celda según la unidad de medida de las variables y fórmula del indicador. Ejemplo: numérico o porcentual). El seguimiento de los indicadores del plan de acción, planes y demás indicadores internos de las áreas, se reportan en las herramientas establecidas en el Fondo Adaptación.
- El</t>
    </r>
    <r>
      <rPr>
        <b/>
        <sz val="11"/>
        <color theme="1"/>
        <rFont val="Calibri"/>
        <family val="2"/>
      </rPr>
      <t xml:space="preserve"> Anexo 2</t>
    </r>
    <r>
      <rPr>
        <sz val="11"/>
        <color theme="1"/>
        <rFont val="Calibri"/>
        <family val="2"/>
      </rPr>
      <t xml:space="preserve"> denominado </t>
    </r>
    <r>
      <rPr>
        <b/>
        <sz val="11"/>
        <color theme="1"/>
        <rFont val="Calibri"/>
        <family val="2"/>
      </rPr>
      <t>"Reporte de ejecución de los indicadores de procesos"</t>
    </r>
    <r>
      <rPr>
        <sz val="11"/>
        <color theme="1"/>
        <rFont val="Calibri"/>
        <family val="2"/>
      </rPr>
      <t xml:space="preserve"> se formaliza para los indicadores de los procesos de la entidad (mapa de procesos) y muestra la hoja de vida del indicador y permite registrar el seguimiento del mismo. Igualmente, se deberá ajustar el formato de celda según la unidad de medida del indicador. Una vez diligenciada la ficha, generar el indicador en formato PDF.
A continuación, se presentan las indicaciones básicas para diligenciar el formato del tablero de indicadores del Fondo Adaptación:</t>
    </r>
  </si>
  <si>
    <t>Columna A</t>
  </si>
  <si>
    <t>No.</t>
  </si>
  <si>
    <t>Número consecutivo.</t>
  </si>
  <si>
    <t>Columna B</t>
  </si>
  <si>
    <t>ID indicador</t>
  </si>
  <si>
    <t>Código único asignado al indicador por la Oficina Asesora de Planeación y Cumplimiento.  Siglas: Indicador (I), Objetivo Estratégico (OE), Plan (P), Área (A),Equipo de Trabajo (ET),  Interv_XX (corresponde al ID de la intervención para el caso de los indicadores misionales conformados por varias intervenciones)</t>
  </si>
  <si>
    <t>Columna C</t>
  </si>
  <si>
    <t>EJE TEMÁTICO (Plan Nacional de Desarrollo)</t>
  </si>
  <si>
    <t>Seleccionar de la lista desplegable. Corresponde a los EJES DE TRANSFORMACIÓN DEL PLAN NACIONAL DE DESARROLLO establecidos en el ARTÍCULO 3° del "Plan Nacional de Desarrollo 2022-2026 “Colombia potencia mundial de la vida" que aplican al Fondo Adaptación. Se actualiza cada vez que se aprueba un nuevo PND.</t>
  </si>
  <si>
    <t>Columna D</t>
  </si>
  <si>
    <t>Proyecto de Inversión FA</t>
  </si>
  <si>
    <t>Seleccionar de la lista desplegable el Proyecto de Inversión del Fondo Adaptación asociado al indicador, según corresponda.</t>
  </si>
  <si>
    <t>Columna E</t>
  </si>
  <si>
    <t>ID Objetivo Estratégico del Fondo Adaptación</t>
  </si>
  <si>
    <t>Seleccionar de la lista desplegable. El Fondo Adaptación cuenta con 5 objetivos Estratégicos establecidos en el Plan Estratégico Institucional (4 misionales y 1 transversal). Plan Estratégico Institucional: https://www.fondoadaptacion.gov.co/index.php/fondo-adaptacion/planeacion-de-la-entidad.html  Se actualiza cada vez que se aprueba un nuevo Plan Estratégico Institucional (PEI) y modifique los objetivos estratégicos de la entidad.</t>
  </si>
  <si>
    <t>Columna F</t>
  </si>
  <si>
    <t>Política MIPG (si aplica)</t>
  </si>
  <si>
    <t>Seleccionar de la lista desplegable las Políticas del Modelo Integrado de Planeación y Gestión de Función Pública, que le aplican al Fondo Adaptación.</t>
  </si>
  <si>
    <t>Columna G</t>
  </si>
  <si>
    <t>Plan Principal / Indicadores Procesos</t>
  </si>
  <si>
    <t>Seleccionar de la lista desplegable. Depende de los planes que se hayan diligenciado y consolidado en el formato. Ej. El tablero de indicadores 2024 incluye indicadores del Plan de Acción Integrado, Programa de Transparencia y Ética Pública, Plan de Cierre de Brechas FURAG 2022 e Indicadores de procesos (mapa de procesos).</t>
  </si>
  <si>
    <t>Columna H</t>
  </si>
  <si>
    <t>Otros Planes asociados (si aplica)</t>
  </si>
  <si>
    <t>Seleccionar de la lista desplegable. Los indicadores de los planes principales puede hacer parte de otros planes institucionales o internos como por ejemplo Planes Institucionales (Decreto 612 de 2018) y plan PIGA. Adicionalmente, también se debe indicar si hace parte del Plan Estratégico Sectorial. En el caso que aplique está opción a más de un plan, se debe complementar la información en la columna "Observaciones".</t>
  </si>
  <si>
    <t>Columna I</t>
  </si>
  <si>
    <t>Seleccionar de la lista desplegable. Corresponde a los objetivos de la gestión de calidad del Fondo Adaptación. 1-PET-P-01 Política y lineamientos para la gestión de calidad: https://drive.google.com/drive/folders/1078oOgIlaJRECLx1Or1Cii0NhnCSfbqJ</t>
  </si>
  <si>
    <t>Columna J</t>
  </si>
  <si>
    <t>Seleccionar de la lista desplegable el macroproceso de acuerdo con el mapa de procesos de la entidad https://www.fondoadaptacion.gov.co/intranet/index.php/para-trabajar/mapa-de-procesos</t>
  </si>
  <si>
    <t>Columna K</t>
  </si>
  <si>
    <t>Conjunto de actividades mutuamente relacionadas o que interactúan y que transforman elementos de entrada en resultados o productos.
Seleccionar de la lista desplegable el proceso correspondiente del Fondo Adaptación. https://www.fondoadaptacion.gov.co/intranet/index.php/para-trabajar/mapa-de-procesos</t>
  </si>
  <si>
    <t>Columna L</t>
  </si>
  <si>
    <t>Tipo de Proceso (Estratégico, Misional, Apoyo o Monitoreo)</t>
  </si>
  <si>
    <t>Seleccionar de la lista desplegable el tipo de proceso de acuerdo con el mapa de procesos https://www.fondoadaptacion.gov.co/intranet/index.php/para-trabajar/mapa-de-procesos: Estratégico, Misional, Apoyo, Monitoreo.</t>
  </si>
  <si>
    <t>Columna M</t>
  </si>
  <si>
    <t>Temática (según aplique)</t>
  </si>
  <si>
    <t xml:space="preserve">Corresponde a la desagregación temática. Este campo se diligencia según la necesidad del usuario. Ejemplo: Diligenciar la información asociada al Plan Estratégico Institucional (PEI), ejemplo: nombre del Sector/ Macroproyecto), Información del Plan Estratégico Institucional: https://www.fondoadaptacion.gov.co/index.php/fondo-adaptacion/planeacion-de-la-entidad.html </t>
  </si>
  <si>
    <t>Columna N</t>
  </si>
  <si>
    <t>Departamento (según aplique)</t>
  </si>
  <si>
    <t>Corresponde a la desagregación geográfica. Diligenciar el nombre del departamento en el que se desarrolla la intervención/proyecto, para las metas misionales. Para indicadores transversales o de otro tipo se diligencia  "N/A".</t>
  </si>
  <si>
    <t>Columna O</t>
  </si>
  <si>
    <t>Municipio (según aplique)</t>
  </si>
  <si>
    <t>Corresponde a la desagregación geográfica. Diligenciar el nombre del municipio en el que se desarrolla la intervención/proyecto, para las metas misionales. Para indicadores transversales o de otro tipo se diligencia  "N/A".</t>
  </si>
  <si>
    <t>Columna P</t>
  </si>
  <si>
    <t>Nombre de la Intervención (según aplique)</t>
  </si>
  <si>
    <t>Corresponde al nombre de la intervención/proyecto en la herramienta de seguimiento a proyectos (PSA). Para indicadores transversales o de otro tipo se diligencia  "N/A".</t>
  </si>
  <si>
    <t>Columna Q</t>
  </si>
  <si>
    <t>Código de la intervención (según aplique)</t>
  </si>
  <si>
    <t>Corresponde número de identificación de la intervención/proyecto en la herramienta de seguimiento a proyectos (PSA), es decir, la llave y/o el centro de costo de las intervenciones. Para indicadores transversales o de otro tipo se diligencia  "N/A".</t>
  </si>
  <si>
    <t>Columna R</t>
  </si>
  <si>
    <t>Estrategia (según aplique)</t>
  </si>
  <si>
    <t>Diligenciar la(s) estrategia(s) definida(s), entendida como el eje articulador de las acciones y metas planteadas para la vigencia con el fin de lograr los avances y fortalecimientos de los objetivos estratégicos.
Este campo es opcional para la formulación de indicadores de procesos. Si no se requiere diligenciar "No aplica".</t>
  </si>
  <si>
    <t>Columna S</t>
  </si>
  <si>
    <t>Descripción ACCIONES ESTRATÉGICAS 2023 (Programas/Proyectos)</t>
  </si>
  <si>
    <t>Diligenciar el nombre de la Acción estratégica planteada para el desarrollo de la estrategia y cumplimiento de los objetivos establecidos. Puede se parte de Programas/Proyectos, según aplique.
Su planteamiento inicia con un verbo en infinitivo  (Ejemplo: establecer, implementar, desarrollar, etc.) 
Este campo es opcional para la formulación de indicadores de procesos. Si no se requiere diligenciar "No aplica".
Al iniciar la descripción OAPC establece una siglas para identificar los planes (PA= Plan de Acción, PT= Programa de Transparencia, BrechasF= Plan cierre Brechas FURAG)</t>
  </si>
  <si>
    <t>Columna T</t>
  </si>
  <si>
    <t>Identificar los posibles riesgos para cada una de las metas establecidas en la entidad, la información se analiza con base en la matriz de riesgos vigente. Registrar el número del riesgo establecido en la matriz (ejemplo: R-1, R-5) https://www.fondoadaptacion.gov.co/index.php/component/sppagebuilder/?view=page&amp;id=4065
La gestión de riesgos desempeña un papel fundamental en el éxito de la ejecución de las metas programadas. El monitoreo permanente de los controles identificados permite anticipar y responder de manera proactiva a cualquier desviación o amenaza potencial, garantizando así el logro de los objetivos establecidos.</t>
  </si>
  <si>
    <t>Columna U</t>
  </si>
  <si>
    <t>Nombre del Indicador</t>
  </si>
  <si>
    <t xml:space="preserve">El nombre del indicador debe representar el objetivo que se desea verificar y la tipología del indicador (eficacia, eficiencia, efectividad). El indicador debe ser fácil de interpretar (sencillo y concreto), fácil de generar, recolectar y procesar, cuantificable, medible, verificable y establecido en un periodo de tiempo. Debe cumplir los siguientes criterios (Ver tabla metodología CREMAS):
El nombre del indicador se debe redactar con al siguiente estructura:
</t>
  </si>
  <si>
    <t>Columna V</t>
  </si>
  <si>
    <t>Descripción del Indicador</t>
  </si>
  <si>
    <t xml:space="preserve">Registrar una explicación cualitativa del indicador donde se incluye el alcance e indica por qué y para que se mide. </t>
  </si>
  <si>
    <t>Columna W</t>
  </si>
  <si>
    <t>Fórmula de cálculo</t>
  </si>
  <si>
    <t>Es la representación matemática del cálculo del indicador, ya sea que se trate de la medición de una variable o de una relación entre variable:</t>
  </si>
  <si>
    <t>Columna X</t>
  </si>
  <si>
    <t>Variable 1 
(Numerador)</t>
  </si>
  <si>
    <t>El campo Variable 1 y 2 representan el valor del Numerador y Denominador, respectivamente, según la fórmula planteada para calcular el indicador. Incluye la definición de cada variable, su alcance y límites.</t>
  </si>
  <si>
    <t>Columna Y</t>
  </si>
  <si>
    <t>Variable 2 
(Denominador)</t>
  </si>
  <si>
    <t>Columna Z</t>
  </si>
  <si>
    <t>Fuente Variable 1 
(Numerador)</t>
  </si>
  <si>
    <t>Establecer quien genera la fuente o donde se origina la información de las variables y cual es el medio de verificación de la fuente.</t>
  </si>
  <si>
    <t>Columna AA</t>
  </si>
  <si>
    <t>Fuente Variable 2 
(Denominador)</t>
  </si>
  <si>
    <t>Columna AB</t>
  </si>
  <si>
    <t>Tipo de Unidad de medida de la fórmula (Numérico o Porcentual)</t>
  </si>
  <si>
    <t>Identificar la forma como se expresa un valor determinado y se usa para definir la magnitud y tipo de unidad de la variable 1 y 2. Las principales unidades de medida son: Numérico o Porcentual.</t>
  </si>
  <si>
    <t>Columna AC</t>
  </si>
  <si>
    <t>Descripción de la Evidencia de Cumplimiento (Medio de Verificación)</t>
  </si>
  <si>
    <t>Establecer cual o cuales son las evidencias que suministra el área para soportar el cumplimiento de la meta.</t>
  </si>
  <si>
    <t>Columna AD</t>
  </si>
  <si>
    <t>Descripción de Tarea(s) (según se requiera)</t>
  </si>
  <si>
    <t>El campo se encuentra habilitado para diligenciar las tareas necesarias para cumplir con las metas, de acuerdo con las necesidades particulares de cada plan institucional o equipo de trabajo.</t>
  </si>
  <si>
    <t>Columna AE</t>
  </si>
  <si>
    <t>Tipo de indicador (Eficacia, Eficiencia, Efectividad)</t>
  </si>
  <si>
    <t>Seleccionar el tipo de indicador:
Eficacia:  Grado de cumplimiento o capacidad de alcanzar las metas y objetivos establecidos, a nivel de productos y resultados.
Eficiencia: Mide la máxima cantidad de producto que un nivel dado de insumos/recursos (tiempo, dinero, personal, etc.) puede generar o, alternativamente, el nivel mínimo de insumos que se requiere para generar una cantidad dada de producto o resultado.
Efectividad: Grado en el que los resultados deseados se alcanzan de manera sostenida. (consistencia y sostenibilidad. Ejemplo: Impacto)</t>
  </si>
  <si>
    <t>Columna AF</t>
  </si>
  <si>
    <t>Característica del indicador (Gestión, Producto, de efecto o impacto)</t>
  </si>
  <si>
    <t>Seleccionar de la lista desplegable. Dependiendo de la localización del resultado que respalda el CICLO DE VIDA DEL RESULTADO/PROYECTO, los indicadores de la Entidad se clasifican así: 
Gestión: Resultado intermedio (corto plazo) Se centra en la gestión operativa para asegurar que las actividades se realicen según lo planeado y mide el logro al corto plazo. 
Producto: Resultado final (mediano plazo) Mide los resultados tangibles y específicos una vez se complementan las actividades planeadas y permite evaluar la entrega de los productos o servicios esperados.
De Efecto: Efecto Básico del Resultado por el Uso de los Productos (largo plazo) Mide el efecto directo o los cambios que ocurren como resultado de la entrega de los productos o servicios.
De Impacto: Efecto complementario del Resultado como consecuencia del Uso de los Productos (largo plazo). Mide el impacto complementario (cambios más amplios y duraderos) en el entorno, la zona, la  comunidad, la organización, entre otros,  de los productos o servicios entregados. 
Política y lineamientos de gestión de resultados del Fondo Adaptación (1-PET-P-03) https://drive.google.com/drive/folders/1078oOgIlaJRECLx1Or1Cii0NhnCSfbqJ</t>
  </si>
  <si>
    <t>Columna AG</t>
  </si>
  <si>
    <t>Tendencia (Mantener, Disminuir, Incrementar)</t>
  </si>
  <si>
    <t>Seleccionar la tendencia del indicador, es decir la dirección esperada en el tiempo del indicador:
Mantener, Disminuir, Incrementar</t>
  </si>
  <si>
    <t>Columna AH</t>
  </si>
  <si>
    <t>META AÑO AAAA</t>
  </si>
  <si>
    <t>Diligenciar el valor esperado del resultado del indicador en una vigencia. (En el título de la columna registrar el año según corresponda. Ej. META 2024)</t>
  </si>
  <si>
    <t>Columna AI</t>
  </si>
  <si>
    <t>Fecha de Inicio (DD/MM/AAAA)</t>
  </si>
  <si>
    <t>Indicar la fecha en que se definió la fecha de inicio de la ejecución de cada indicador</t>
  </si>
  <si>
    <t>Columna AJ</t>
  </si>
  <si>
    <t>Fecha de Terminación (DD/MM/AAAA)</t>
  </si>
  <si>
    <t>Indicar la fecha en que se definió la fecha final para el cumplimiento de la meta de cada indicador</t>
  </si>
  <si>
    <t>Columna AK</t>
  </si>
  <si>
    <t>Seleccionar de la lista desplegable el nombre del área del Fondo Adaptación responsable de ejecutar la meta, de acuerdo con el Decreto 4785 de 2011.</t>
  </si>
  <si>
    <t>Columna AL</t>
  </si>
  <si>
    <t>Seleccionar de la lista desplegable el nombre del equipo de trabajo responsable de ejecutar la meta, de acuerdo con la resolución 022 de Enero de 2024, o norma que la sustituya.</t>
  </si>
  <si>
    <t>Columna AM</t>
  </si>
  <si>
    <t>GERENTE DE META Responsable de la medición (únicamente cargo y ET)</t>
  </si>
  <si>
    <t>Diligenciar el cargo del responsable del cumplimiento y medición de los indicadores. Este rol pertenece en la mayoría de los casis al líder de Equipo de Trabajo.</t>
  </si>
  <si>
    <t>Columna AN</t>
  </si>
  <si>
    <t>Fuente de Financiación 
(Inversión, Funcionamiento, otros)</t>
  </si>
  <si>
    <t>Seleccionar la Fuente de Financiación: Inversión, Funcionamiento, otros, en este último caso Complementar información en la columna "Observaciones".</t>
  </si>
  <si>
    <t>Columna AO</t>
  </si>
  <si>
    <t>Control de Cambios (modificaciones aprobadas a los indicadores)</t>
  </si>
  <si>
    <t>Campo para registrar  las modificaciones aprobadas a los indicadores y llevar el registro histórico de los cambios.</t>
  </si>
  <si>
    <t>Columna AP</t>
  </si>
  <si>
    <t>Corresponde a las herramientas establecidas en las diferentes áreas para el reporte y seguimiento de los indicadores (ejemplo: herramienta de seguimiento a planes  plan de acción, anexo 2. 1-PET-F-04 Reporte de ejecución de los indicadores de procesos, tablero de seguimiento ambiental o de TI, etc.). Seguimiento (cuantitativo, cualitativo y cargue evidencias).
Recomendaciones generales para el seguimiento: Registrar el reporte descriptivo (cualitativo) del avance o las dificultades para el cumplimiento de la meta. En el avance cualitativo, se deben reportar de manera clara, concisa y precisa (idealmente no más de 700 caracteres) los avances mensuales en la ejecución de la meta y el valor acumulado. La información debe reportarse en los términos en que está concebida tanto la acción estratégica como el indicador. En caso de no obtener avances en la ejecución de la meta o de generar incumplimientos, se deben explicar las razones de la situación presentada. Se deben verificar los riesgos asociados (columna S),  indicar si ha identificado las causas y ha implementado medidas correctivas para cerrar la brecha para evitar la materialización de riesgos.</t>
  </si>
  <si>
    <t>Columna AQ</t>
  </si>
  <si>
    <t>Se refiere al periodo programado por cada área para cumplir la meta: mensual, trimestral, cuatrimestral, semestral, otro ¿cuál? Es diferente al periodo de reporte de avance o seguimiento, ejemplo para el caso de los planes de la entidad el seguimiento es mensual de acuerdo con los lineamientos de la OAPC.</t>
  </si>
  <si>
    <t>Columna AR</t>
  </si>
  <si>
    <t>Observaciones / Notas
o Otro ¿Cuál?</t>
  </si>
  <si>
    <t>Campo para que las áreas diligencien información complementaria o comentarios, si se requiere. También para diligenciar los campos que indiquen Otro ¿Cuál? O Registrar el análisis y las observaciones de la Oficina Asesora de Planeación y cumplimiento y/o Control Interno de Gestión, como segunda y tercera línea de defensa respectivamente.</t>
  </si>
  <si>
    <t>Columnas AS - BH</t>
  </si>
  <si>
    <t>Programación 
Cronograma mensual y trimestral</t>
  </si>
  <si>
    <t>Indicar la programación de la ejecución de los indicadores durante la vigencia, establecida por cada una de las áreas, y debe ser congruente con la Meta establecida y con la Columna AQ.
Es recomendable que la programación de meta en la vigencia se distribuya en diferentes periodos, para evitar riesgos de incumplimiento al dejarlas programadas para un único periodo, ejemplo el último trimestre de año, y esto no permita formular acciones preventivas. Sin embargo, si por su propia tipología la meta programada solo puede cumplirse en un periodo de tiempo en particular, se considera una buena práctica generar un indicador complementario que permita monitorear su avance desde el interior del equipo de trabajo.</t>
  </si>
  <si>
    <t>Columna BI - BJ</t>
  </si>
  <si>
    <t>OPCIONAL Avance porcentual (%) mensual (MM-AAAA)</t>
  </si>
  <si>
    <t>Los Columna BI - BJ son opcionales para diligenciar. Están sujetos a la necesidad del usuario para llevar un control interno si lo requiere. Pueden migrarse los datos registrados en la herramienta de seguimiento del plan de acción. Puede llevar el registro histórico e inserta una columna de avance % mensual a medida que se registre un nuevo periodo. Incluir en "MM_AAAA" mes y año. ejemplo MAYO 2024</t>
  </si>
  <si>
    <t>Columna BJ</t>
  </si>
  <si>
    <t>Semáforo</t>
  </si>
  <si>
    <t>Rango en el que se ubica el indicador de acuerdo con los lineamientos de la Política y lineamientos para la gestión de resultados de la Entidad</t>
  </si>
  <si>
    <t>Nota 1:</t>
  </si>
  <si>
    <t>Valor de los Rangos  (Alertas): Establece la escala de evaluación del avance en el cumplimiento de la meta de los indicadores en cada periodo de medición mediante intervalos porcentuales y los rangos se identifican a través de colores. Campo estandarizado para todos los indicadores y formulado por la Oficina Asesora de Planeación y Cumplimiento.</t>
  </si>
  <si>
    <t>Nota 2:</t>
  </si>
  <si>
    <t xml:space="preserve">Existen metas transversales internas que no cuentan con plan institucional, pero son estrategias para el cumplimiento de los objetivos y misión del Fondo Adaptación y del Modelo Integrado de Planeación y Gestión de Función Pública. Ej. Oficina Asesora de Planeación, Comunicaciones, Control Interno Disciplinario,  y los equipos de trabajo de Secretaría General tales como Relacionamiento con el Ciudadano, Gestión contractual, Liquidaciones e incumplimientos, Defensa Judicial, Jurídica Misional, Gestión Financiera, entre otros. </t>
  </si>
  <si>
    <t>1-PET-F-04 Anexo 1: FICHA HOJA DE VIDA DEL INDICADOR</t>
  </si>
  <si>
    <t>Anexo 1: La HOJA DE VIDA DEL INDICADOR permite identificar todos los elementos o factores importantes de los indicadores. (No incluye sección de seguimiento, teniendo en cuenta que para los planes institucionales y metas estratégicas la entidad cuenta con una herramienta de seguimiento o cada área puede tener una herramienta interna de seguimiento, según aplique).</t>
  </si>
  <si>
    <t>1-PET-F-04 Anexo 2: Ficha reporte ejecución indicadores de procesos</t>
  </si>
  <si>
    <t>Para el caso de los indicadores de procesos se establece el "Anexo 2: Ficha reporte ejecución indicadores de procesos" que permite a las áreas visualizar la hoja de vida del indicador y a su vez pueden registrar periodicamente el reporte de Ejecución y avance del mismo.</t>
  </si>
  <si>
    <t>CÓDIGO:</t>
  </si>
  <si>
    <t>1-PET-F-04</t>
  </si>
  <si>
    <t>VERSIÓN:</t>
  </si>
  <si>
    <t>3.0</t>
  </si>
  <si>
    <t>FECHA:</t>
  </si>
  <si>
    <t xml:space="preserve">Ir a Hoja "Indicaciones". </t>
  </si>
  <si>
    <t>Programación 
Cronograma mensual</t>
  </si>
  <si>
    <t>Alerta Cumplimiento</t>
  </si>
  <si>
    <t>EJE TEMÁTICO
(Plan Nacional de
Desarrollo)</t>
  </si>
  <si>
    <t>ID Objetivo Estratégico</t>
  </si>
  <si>
    <t>Política MIPG 
(si aplica)</t>
  </si>
  <si>
    <t>Otros Planes  asociados
 (si aplica)</t>
  </si>
  <si>
    <t>Departamento
(según aplique)</t>
  </si>
  <si>
    <t>Municipio
(según aplique)</t>
  </si>
  <si>
    <t>Estrategia 
(según aplique)</t>
  </si>
  <si>
    <t>Descripción de la Evidencia de Cumplimiento 
(Medio de Verificación)</t>
  </si>
  <si>
    <t>Descripción de Tarea(s) 
(según se requiera)</t>
  </si>
  <si>
    <t>Característica de indicador (Gestión, Producto)</t>
  </si>
  <si>
    <t>GERENTE DE META Responsable de la medición (únicamente cargo del ET columna AF)</t>
  </si>
  <si>
    <t>ene</t>
  </si>
  <si>
    <t>feb</t>
  </si>
  <si>
    <t>mrz</t>
  </si>
  <si>
    <t>T 1</t>
  </si>
  <si>
    <t>abr</t>
  </si>
  <si>
    <t>may</t>
  </si>
  <si>
    <t>jun</t>
  </si>
  <si>
    <t>T2</t>
  </si>
  <si>
    <t>jul</t>
  </si>
  <si>
    <t>ago</t>
  </si>
  <si>
    <t>sept</t>
  </si>
  <si>
    <t>T3</t>
  </si>
  <si>
    <t>oct</t>
  </si>
  <si>
    <t>nov</t>
  </si>
  <si>
    <t>dic</t>
  </si>
  <si>
    <t>T4</t>
  </si>
  <si>
    <t>OPCIONAL 
Avance descriptivo y porcentual (%) 
(MM - AAAA)
Semáforo 
(Alerta)</t>
  </si>
  <si>
    <t>Validación Cronograma</t>
  </si>
  <si>
    <t>&gt;= 100%</t>
  </si>
  <si>
    <t>&lt; 99%; 
&gt;=70%</t>
  </si>
  <si>
    <t>70% &lt;</t>
  </si>
  <si>
    <t>-</t>
  </si>
  <si>
    <t>GESTIÓN DE CONTROL DE CAMBIOS</t>
  </si>
  <si>
    <t>DATOS GENERALES</t>
  </si>
  <si>
    <t>Nombre del Formato</t>
  </si>
  <si>
    <t>Tablero de indicadores del Fondo Adaptación</t>
  </si>
  <si>
    <t>Código y Versión del Formato</t>
  </si>
  <si>
    <t>1-PET-F-04 - Versión 3.0</t>
  </si>
  <si>
    <t>Macroproceso y proceso al que está asociado</t>
  </si>
  <si>
    <t>1 Direccionamiento Estratégico (DET), Planeación Estratégica (PET)</t>
  </si>
  <si>
    <t>Área responsable</t>
  </si>
  <si>
    <t>Oficina Asesora de Planeación y Cumplimiento</t>
  </si>
  <si>
    <t>Versión</t>
  </si>
  <si>
    <t>Fecha de creación/ actualización:</t>
  </si>
  <si>
    <t>Descripción</t>
  </si>
  <si>
    <t>1.0 (Inicial)</t>
  </si>
  <si>
    <t>Creación del Formato Tablero de indicadores del Fondo Adaptación</t>
  </si>
  <si>
    <t>2.0</t>
  </si>
  <si>
    <t>Actualización del Formato Tablero de indicadores del Fondo Adaptación incluye elementos y factores importantes de los indicadores. Incluye indicaciones de para el diligenciamiento.</t>
  </si>
  <si>
    <t>Actualización del Formato "Tablero de indicadores del Fondo Adaptación" incluye elementos y factores importantes de los indicadores. Incluye desagregación geográfica y temática (regionalización), nombre y código de la intervención (proyecto), control de cambios de indicadores, herramienta de seguimiento, periodicidad de la programación para cumplir la meta, y se precisan definiciones en las indicaciones de diligenciamiento, se crean 2 anexos 1) la ficha general de hoja de vida de indicadores 2) la ficha de hoja de vida del indicador formulación y reporte de ejecución indicadores de procesos.</t>
  </si>
  <si>
    <t>No Aplica</t>
  </si>
  <si>
    <t>Descripción de la ACCIÓN ESTRATÉGICA 2025
(Programas/Proyectos)</t>
  </si>
  <si>
    <t>META 2025</t>
  </si>
  <si>
    <t>Definir, formular y efectuar seguimiento a los proyectos en todas sus fases para controlar el cumplimiento de las intervenciones y proyectos priorizados por el Fondo Adaptación.</t>
  </si>
  <si>
    <t xml:space="preserve">Formular, implementar y realizar el monitoreo y seguimiento de las políticas, los planes, los programas y los proyectos que establecen la ruta de gestión de corto, mediano y largo plazo para dar cumplimiento a la misión de la entidad. </t>
  </si>
  <si>
    <t>Promover el desarrollo y mejoramiento continuo del Talento Humano a través de la planeación, organización, ejecución y control de acciones que fortalezcan el proceso, promuevan el bienestar, potencien las competencias laborales y la apropiación de una cultura de integridad
institucional, con el fin de cumplir con la misionalidad de la Entidad.</t>
  </si>
  <si>
    <t>6.1 Gestión de fases administrativas y desarrollo del talento humano</t>
  </si>
  <si>
    <t>6.2 Gestión de Seguridad y Salud en el trabajo</t>
  </si>
  <si>
    <t>Gestionar y fortalecer la gestión de Seguridad y Salud en el Trabajo (SST), promoviendo la prevención de accidentes y enfermedades laborales mediante la identificación de peligros y el control de riesgos ocupacionales, contribuyendo al bienestar y productividad del personal del Fondo Adaptación.</t>
  </si>
  <si>
    <t>Gestionar de manera eficiente y oportuna los recursos físicos, ambientales y administrativos que se requieran en la Entidad para el cumplimiento de sus funciones, de conformidad con la normativa vigente.</t>
  </si>
  <si>
    <t xml:space="preserve">A través de las capacitaciones a funcionarios y contratistas se espera  reforzar la función preventiva en el marco de la función disciplinaria </t>
  </si>
  <si>
    <t>Número de capacitaciones realizadas</t>
  </si>
  <si>
    <t>Denuncias tramitadas</t>
  </si>
  <si>
    <t>1) Listas de asistencia
2) Presentación</t>
  </si>
  <si>
    <t>Control Interno Disciplinario</t>
  </si>
  <si>
    <t>PA_PTEP_Prevenir que los funcionarios y contratistas incurran en conductas disciplinables</t>
  </si>
  <si>
    <t>PTEP_Recibir las denuncias que llegan a través de los diferentes canales, evaluarlas, para decidir si son constitutivas de iniciar acciones disciplinarias</t>
  </si>
  <si>
    <t xml:space="preserve">Evidencias de publicación en las Redes Sociales de la entidad, de piezas comunicativas  que suministren información relevante para la adecuada interposición de denuncias por presuntos actos de corrupción. </t>
  </si>
  <si>
    <t>Relacionamiento con el Ciudadano</t>
  </si>
  <si>
    <t>PA_PTEP_Promover una cultura de Integridad basada en la legalidad y la transparencia en los servidores públicos y colaboradores de la Entidad.</t>
  </si>
  <si>
    <t>Muestra las acciones ejecutadas del plan de integridad de la entidad con el cual se busca promover y hacer seguimiento a una cultura basada en la legalidad y la transparencia</t>
  </si>
  <si>
    <t>1) Registro de asistencia
2) Registro fotográfico
3) Publicaciones en medios digitales de comunicación interna.
4) Comunicaciones oficiales, actas, informes</t>
  </si>
  <si>
    <t>Gestión Talento Humano</t>
  </si>
  <si>
    <t>Equipo de Trabajo Gestión de información y analítica</t>
  </si>
  <si>
    <t>PA_PTEP_Fortalecer el proceso de rendición de cuentas  y la participación ciudadana mediante la ejecución de acciones que promuevan la transparencia y el acceso a la información relacionada con la gestión de la entidad.</t>
  </si>
  <si>
    <t xml:space="preserve">Número de productos entregados </t>
  </si>
  <si>
    <t>Número de productos entregados</t>
  </si>
  <si>
    <t xml:space="preserve">Documentos que sustentan el desarrollo de la Audiencia Pública </t>
  </si>
  <si>
    <t>1.	Publicación del informe de gestión
2.	Diseño de una estrategia de socialización hacia la ciudadanía
3.	Encuesta de identificación de necesidades informativas de los públicos de interés
4.	Realización de la Audiencia Pública de Rendición de Cuentas para la vigencia octubre 2024 - septiembre 2025
5.	Socialización de los resultados a través de un informe final.</t>
  </si>
  <si>
    <t>Líder ET Cumplimiento</t>
  </si>
  <si>
    <t>Oficina Asesora de Planeación y Cumplimiento (Cumplimiento)</t>
  </si>
  <si>
    <t>Gestión Jurídica, Defensa Judicial y Cobro Coactivo</t>
  </si>
  <si>
    <t>Líder ET Gestión Jurídica, Defensa Judicial y Cobro Coactivo</t>
  </si>
  <si>
    <t>Todos (aplican al FA)</t>
  </si>
  <si>
    <t>PQRSFD</t>
  </si>
  <si>
    <t>Prevención conductas disciplinables</t>
  </si>
  <si>
    <t>Integridad</t>
  </si>
  <si>
    <t>Rendición de cuentas</t>
  </si>
  <si>
    <t>FURAG (brechas 2023)</t>
  </si>
  <si>
    <t>Cultura de la legalidad y estado abierto (c - PTEP)</t>
  </si>
  <si>
    <t>Cultura de la legalidad y estado abierto (b - PTEP)</t>
  </si>
  <si>
    <t>Número de actividades ejecutadas en el periodo a reportar</t>
  </si>
  <si>
    <t>Sumatoria de las actividades ejecutadas en el periodo a reportar</t>
  </si>
  <si>
    <t>Base interna de registro del ET TH según la programación del Plan de integridad</t>
  </si>
  <si>
    <t>Reporte cumplimiento ET control interno disciplinario según el cronograma de capacitaciones programadas en el año</t>
  </si>
  <si>
    <t>Pagina web y reporte ET Comunicaciones</t>
  </si>
  <si>
    <t>Reporte ET Comunicaciones</t>
  </si>
  <si>
    <t>1) Coordinar con Talento humano, de acuerdo con cronograma
2) Preparar la presentación y el tema
3) Preparar evaluaciones sobre las capacitaciones</t>
  </si>
  <si>
    <t xml:space="preserve">Comunicaciones </t>
  </si>
  <si>
    <t>Gestión contractual</t>
  </si>
  <si>
    <t>Líder ET Control Interno Disciplinario o quien haga sus veces</t>
  </si>
  <si>
    <t>Líder Gestión Talento Humano o quien haga sus veces</t>
  </si>
  <si>
    <t>Líder Gestión contractual  o quien haga sus veces</t>
  </si>
  <si>
    <t>Líder Tecnologías de la información</t>
  </si>
  <si>
    <t>Líder E.T. Comunicaciones o que haga sus veces</t>
  </si>
  <si>
    <t xml:space="preserve">PTEP_Actualizar los conjuntos de datos abiertos  del Fondo </t>
  </si>
  <si>
    <t xml:space="preserve"> Número de actualizaciones de los datos.</t>
  </si>
  <si>
    <t xml:space="preserve">Documento con los datos abiertos actualizados.  </t>
  </si>
  <si>
    <t xml:space="preserve">Actualizar los conjuntos de datos del Fondo </t>
  </si>
  <si>
    <t>Muestra la actualización de los datos relacionados con un tema o sector concreto priorizado para la vigencia</t>
  </si>
  <si>
    <t>Número de actualizaciones de los datos abiertos.</t>
  </si>
  <si>
    <t>Datos abiertos</t>
  </si>
  <si>
    <t>Cultura de la legalidad y estado abierto (a - PTEP)</t>
  </si>
  <si>
    <t>Número de Denuncias tramitadas en el periodo de medición</t>
  </si>
  <si>
    <t>Número de Denuncias recibidas en el periodo de medición</t>
  </si>
  <si>
    <t>Trámite de todas las denuncias en el periodo de medición: (Número de denuncias tramitadas/   Número de denuncias recibidas)</t>
  </si>
  <si>
    <t xml:space="preserve"> Denuncias recibidas Atención al Ciudadano</t>
  </si>
  <si>
    <t>Informe de Control interno disciplinario</t>
  </si>
  <si>
    <t>Aplicar procedimiento establecido en la entidad</t>
  </si>
  <si>
    <t>_</t>
  </si>
  <si>
    <t>Gestión del Riesgo (b - PTEP)</t>
  </si>
  <si>
    <t>Denuncias</t>
  </si>
  <si>
    <t>PTEP_Mejorar la calidad en la atención al ciudadano en el Fondo Adaptación</t>
  </si>
  <si>
    <t>Número de piezas de comunicación socializadas</t>
  </si>
  <si>
    <t>4 pizas comunicativas</t>
  </si>
  <si>
    <t>Permite que haya una orientación de mejora permanente y se promueva el incremento en la calidad de la atención hacia los grupos de valor e interesados.
Coordinar con Et comunicaciones la publicación</t>
  </si>
  <si>
    <t>Número de informes elaborados y publicados en la página web.</t>
  </si>
  <si>
    <t>Número de informes elaborados y publicados en la página web. (1 informe de manera trimestral)</t>
  </si>
  <si>
    <t>Informes - enlace página web</t>
  </si>
  <si>
    <t>Ley transparencia</t>
  </si>
  <si>
    <t>Accesibilidad</t>
  </si>
  <si>
    <t>Cultura de la legalidad y estado abierto (a - PTEP) y Accesibilidad</t>
  </si>
  <si>
    <t>PTEP_Realizar seguimiento de la información publicada en la página web del Fondo como parte de la implementación de la Ley de Transparencia 1712 del 2014</t>
  </si>
  <si>
    <t>PTEP_Divulgar información sobre la gestión de la entidad en formatos alternativos comprensibles que permitan su visualización o consulta para los grupos étnicos y culturales del país, así como para las personas con discapacidad.</t>
  </si>
  <si>
    <t xml:space="preserve">Número de seguimientos realizados </t>
  </si>
  <si>
    <t xml:space="preserve">Matriz de seguimiento de publicaciones en la página web </t>
  </si>
  <si>
    <t xml:space="preserve">1. Doce (12) registros de publicaciones realizadas en la web para garantizar la información mínima requerida en los anexos de la Resolución 1519 de 2020. </t>
  </si>
  <si>
    <t xml:space="preserve">E.T. Comunicaciones </t>
  </si>
  <si>
    <t xml:space="preserve">Número de piezas publicadas </t>
  </si>
  <si>
    <t xml:space="preserve">Documento que sustente la publicación del material audiovisual </t>
  </si>
  <si>
    <t>Muestra la elaboración de piezas gráficas y audiovisuales en formatos alternativos comprensibles. Es decir, que la forma, tamaño o modo en la que se presenta la información pública, permita su visualización o consulta para los grupos étnicos y culturales del país, y para las personas con discapacidad.  (Acción estratégica: Cultura de la legalidad y estado abierto - a) Accesibilidad</t>
  </si>
  <si>
    <t>compromisos servidores</t>
  </si>
  <si>
    <t>PTEP_Realizar el seguimiento al cumplimento del diligenciamiento del formato de bienes y rentas y conflictos de interés de los funcionarios del Nivel Directivo</t>
  </si>
  <si>
    <t>PTEP_Realizar el seguimiento al diligenciamiento del formato de compromisos por parte de los servidores públicos vinculados</t>
  </si>
  <si>
    <t xml:space="preserve">Medir el grado de diligenciamiento de formato de bienes y rentas.
</t>
  </si>
  <si>
    <t>No. De formatos actualizados / No. De Directivos* 100</t>
  </si>
  <si>
    <t>Formatos actualizados</t>
  </si>
  <si>
    <t xml:space="preserve">Reporte sobre formatos diligenciados </t>
  </si>
  <si>
    <t>No. De Directivos</t>
  </si>
  <si>
    <t>Solicitar y hacer seguimiento semestral al diligenciamiento del formato de bienes y rentas</t>
  </si>
  <si>
    <t xml:space="preserve">Mide el cumplimiento en el diligenciamiento del formato de compromisos de la Entidad
</t>
  </si>
  <si>
    <t>100% de los formatos de compromisos diligenciados</t>
  </si>
  <si>
    <t>Formatos diligenciados por los servidores públicos</t>
  </si>
  <si>
    <t>Reporte formatos diligenciados ET Talento Humano</t>
  </si>
  <si>
    <t>Solicitar y hacer seguimiento al diligenciamiento del formato de compromisos de los servidores públicos vinculados durante la vigencia.</t>
  </si>
  <si>
    <t>Formato de compromisos diligenciados por el 100% de los servidores públicos vinculados</t>
  </si>
  <si>
    <t xml:space="preserve"> PTEP_FURAG_Realizar la semana de la integridad con diferentes actividades de prevención de hechos de corrupción y de activación y fomento de los componentes del Código de integridad y Buen Gobierno de la Entidad en el marco del PTEP.</t>
  </si>
  <si>
    <t>Desarrollar varias de las actividades relacionadas con el Programa de Transparencia y Ética Pública dentro de la Semana de Integridad.</t>
  </si>
  <si>
    <t>Número de actividades realizadas en la Semana de Integridad / Número de actividades programadas en la semana de integridad)*100</t>
  </si>
  <si>
    <t>Número de actividades realizadas en la Semana de Integridad</t>
  </si>
  <si>
    <t>Número de actividades en el Cronograma de actividades de la Semana de integridad</t>
  </si>
  <si>
    <t>Reporte de cumplimiento de actividades desarrolladas</t>
  </si>
  <si>
    <t>Plan de Trabajo Equipo de Integridad</t>
  </si>
  <si>
    <t>Plan de trabajo elaborado un mes antes del evento.
- Listados de asistencia.
piezas informativas divulgadas por los canales interno de la entidad
- Registro fotográfico</t>
  </si>
  <si>
    <t>1. Formular cronograma de actividades
2. Ejecutar actividades en el tercer trimestre de la vigencia</t>
  </si>
  <si>
    <t>Casos revisados / casos reportados * 100</t>
  </si>
  <si>
    <t>SARLAF</t>
  </si>
  <si>
    <t>Debida diligencia</t>
  </si>
  <si>
    <t>Proceso contractuales</t>
  </si>
  <si>
    <t>Daño antijurídico</t>
  </si>
  <si>
    <t>PTEP_Publicar en el Menú de Transparencia y Acceso a la Información Pública de la entidad los procesos contractuales que se adelanten por la tienda virtual del Estado colombiano.</t>
  </si>
  <si>
    <t>PTEP_Solicitar a las fiduciarias mensualmente certificación de los pagos tramitados donde validen la aplicación de las normas establecidas en materia de prevención de lavado de activos y financiamiento del terrorismo (SARLAFT)</t>
  </si>
  <si>
    <t xml:space="preserve">PTEP_Actualizar y publicar mensualmente en la página web de la entidad,  la información de ejecución presupuestal de gastos e inversiones </t>
  </si>
  <si>
    <t xml:space="preserve">Mide la ejecución de una charla para colaboradores del Fondo en prevención del daño antijuridico.
</t>
  </si>
  <si>
    <t>Charla realizada / charla programada * 100</t>
  </si>
  <si>
    <t>Charla realizada</t>
  </si>
  <si>
    <t>Charla programada</t>
  </si>
  <si>
    <t>Evidencia charla realizada</t>
  </si>
  <si>
    <t>Evidencia charla programada</t>
  </si>
  <si>
    <t>Listados de asistencia / presentación o soporte charla</t>
  </si>
  <si>
    <t>Programación de una charla para colaboradores sobre la prevención del daño antijuridico en la Entidad</t>
  </si>
  <si>
    <t>Documento aprobado</t>
  </si>
  <si>
    <t xml:space="preserve">Tiene como objetivo medir las publicaciones  de procesos contractuales de la tienda virtual en la sección de transparencia de la pagina web del Fondo.
</t>
  </si>
  <si>
    <t>Información publicada / Información generada que debe ser publicada en transparencia * 100</t>
  </si>
  <si>
    <t>Información publicada</t>
  </si>
  <si>
    <t>Información generada</t>
  </si>
  <si>
    <t>Inventario o matriz con procesos contractuales tienda virtual</t>
  </si>
  <si>
    <t>Pagos certificados con validación SARLAFT / pagos tramitados * 100</t>
  </si>
  <si>
    <t>Pagos certificados con validación SARLAFT</t>
  </si>
  <si>
    <t>Pagos tramitados</t>
  </si>
  <si>
    <t>Reporte fiducias</t>
  </si>
  <si>
    <t>Publicación ejecución presupuestal</t>
  </si>
  <si>
    <t>Información presupuestal publicada/ Información presupuestal generada* 100</t>
  </si>
  <si>
    <t>Información presupuestal publicada</t>
  </si>
  <si>
    <t>Información presupuestal generada</t>
  </si>
  <si>
    <t>Reportes de ejecución presupuestal del E.T. Gestión Financiera</t>
  </si>
  <si>
    <t xml:space="preserve"> Gestión Financiera</t>
  </si>
  <si>
    <t>Líder ET Gestión Financiera</t>
  </si>
  <si>
    <t>Líder ET Relacionamiento con el Ciudadano</t>
  </si>
  <si>
    <t>Reporte de pagos remitidos por las fiducias
certificados</t>
  </si>
  <si>
    <t>Información presupuestal generada
reportes ejecución presupuestal  publicados</t>
  </si>
  <si>
    <t>Generación y publicación de informes de ejecución presupuestal en la pagina web del Fondo.
Coordinar con ET comunicaciones</t>
  </si>
  <si>
    <t>PTEP_Definir y adoptar un documento para el desarrollo de la debida diligencia en los procesos de contratación que celebre la entidad, en observancia de la Ley 2195 de 2022.</t>
  </si>
  <si>
    <t>Hace seguimiento a la construcción de un documento que especifique como se maneja la debida diligencia en el Fondo Adaptación. 1 documento adaptada</t>
  </si>
  <si>
    <t>Publicación de información contractual n la sección de transparencia de la pagina web
Coordinar con ET comunicaciones</t>
  </si>
  <si>
    <t>Documento implementado en la entidad</t>
  </si>
  <si>
    <t>PTEP_FURAG_Desarrollar una charla sobre políticas de prevención del daño antijurídico dirigida a los colaboradores del Fondo Adaptación</t>
  </si>
  <si>
    <t>Fortalecimiento de políticas de MIPG
Iniciativas Adicionales PTEP</t>
  </si>
  <si>
    <t>Gestión del Riesgo (d - PTEP)</t>
  </si>
  <si>
    <t xml:space="preserve">PTEP_Realizar contacto directo en territorio con los beneficiarios y grupos de interés, a través de la realización de  espacios de participación ciudadana de la Estrategia de Auditorías Visibles </t>
  </si>
  <si>
    <t>Número de espacios de participación ciudadana realizados en región por el Fondo Adaptación</t>
  </si>
  <si>
    <t xml:space="preserve">Número de espacios de participación ciudadana realizadas en el periodo de medición </t>
  </si>
  <si>
    <t>Matriz AV</t>
  </si>
  <si>
    <t xml:space="preserve">Espacios de participación ciudadana realizados de manera presencial y/o virtual que cuentan con el acompañamiento de un profesional del E.T Gestión Social. </t>
  </si>
  <si>
    <t>Realizar en región espacios de participación ciudadana en el marco de la Estrategia Auditorias Visibles</t>
  </si>
  <si>
    <t>Riesgos</t>
  </si>
  <si>
    <t>(Número de Contratos verificados a través de las listas con el "Formato de declaración de prevención del lavado activos y de la financiación del terrorismo"/ Número de Contratos suscritos )*100</t>
  </si>
  <si>
    <t>Listado de contratos suscritos con enlace SECOP con verificación del cumplimiento del requisito "Formato de declaración de prevención del lavado activos y de la financiación del terrorismo"</t>
  </si>
  <si>
    <t>meta Relación mensual de los contratos suscritos con la verificación del diligenciamiento y entrega del "Formato de declaración de prevención del lavado activos y de la financiación del terrorismo"
Corresponsables: Abogados que conforman el E.T. de Gestión Contractual</t>
  </si>
  <si>
    <t>Gestión Contractual</t>
  </si>
  <si>
    <t>Se espera cumplimiento del 100% mensual. Indicador por demanda.</t>
  </si>
  <si>
    <t>Listado de funcionarios que ingresan a la entidad que cumplieron con la entrega diligenciada del requisito "Formato de declaración de prevención del lavado activos y de la financiación del terrorismo"</t>
  </si>
  <si>
    <t>meta Relación mensual  funcionarios que ingresan a la entidad con la verificación del diligenciamiento y entrega del "Formato de declaración de prevención del lavado activos y de la financiación del terrorismo". Generar alertas a jefe de área en caso de evidenciar.
Corresponsables: Todos los funcionarios que ingresen a la entidad</t>
  </si>
  <si>
    <t>Número de  funcionarios que ingresan a la entidad en el periodo de medición</t>
  </si>
  <si>
    <t>Número de Contratos suscritos en el periodo de medición</t>
  </si>
  <si>
    <t>Número de Contratos verificados a través de las listas con el "Formato de declaración de prevención del lavado activos y de la financiación del terrorismo"</t>
  </si>
  <si>
    <t>(Número de funcionarios que cumplieron con la entrega diligenciada del requisito "Formato de declaración de prevención del lavado activos y de la financiación del terrorismo"/ Número de  funcionarios que ingresan a la entidad en el periodo de medición )*100</t>
  </si>
  <si>
    <t>Número de funcionarios que cumplieron con la entrega diligenciada del requisito "Formato de declaración de prevención del lavado activos y de la financiación del terrorismo</t>
  </si>
  <si>
    <t xml:space="preserve">reporte gestión contractual </t>
  </si>
  <si>
    <t>0</t>
  </si>
  <si>
    <t>1</t>
  </si>
  <si>
    <t>Número de informes semestral elaborados y publicados en la página web.</t>
  </si>
  <si>
    <t>publicación pagina web informe</t>
  </si>
  <si>
    <t>Informes de la
estrategia de participación
ciudadana publicado
Enlace de la publicación</t>
  </si>
  <si>
    <t>Gestión del Riesgo (c - PTEP)</t>
  </si>
  <si>
    <t>PTEP_Implementar controles al "Formato de declaración de prevención del lavado activos y de la financiación del terrorismo"  frente a la materialización de riesgos asociados con LA/FT/FPADM</t>
  </si>
  <si>
    <t xml:space="preserve">PTEP_Medir la percepción y satisfacción de los ciudadanos o grupos de interés al momento del contacto a través de los canales  habilitados por el Fondo Adaptación para el relacionamiento con sus grupos de interesados y de valor. </t>
  </si>
  <si>
    <t>Controles LA/FT/FPADM</t>
  </si>
  <si>
    <t>Piezas de comunicación o lista de asistencia o grabación socialización u otros mecanismos</t>
  </si>
  <si>
    <t>Número de monitoreos a los riesgos de corrupción en la herramienta dispuesta para tal fin</t>
  </si>
  <si>
    <t>Reporte de las áreas generado del formulario</t>
  </si>
  <si>
    <t>Todas las áreas tienen la responsabilidad de realizar monitoreo permanente, diligenciar formulario, generar alertas y reportar seguimiento.
Líder ET Cumplimiento (Reporte)</t>
  </si>
  <si>
    <t>Todas las áreas tienen la responsabilidad de realizar monitoreo permanente, diligenciar formulario, generar alertas y reportar seguimiento.</t>
  </si>
  <si>
    <t>Número informes de seguimiento cuatrimestral a riesgos de corrupción elaborados</t>
  </si>
  <si>
    <t xml:space="preserve">PTEP_Divulgar la metodología de gestión del riesgo y el mapa de riesgos de corrupción y el programa de transparencia y ética pública al Interior de la Entidad, temas específicos, mediante el desarrollo de espacios de capacitación u otros mecanismos de socialización. </t>
  </si>
  <si>
    <t>Piezas de comunicación o lista de asistencia o grabación socialización u otros mecanismos
Publicar el mapa de riesgos de corrupción en la página web.</t>
  </si>
  <si>
    <t>Gestión del Riesgo ( PTEP)</t>
  </si>
  <si>
    <t>Redes y articulación</t>
  </si>
  <si>
    <t xml:space="preserve">PTEP_Divulgar el mapa riesgos de corrupción al interior de la Entidad </t>
  </si>
  <si>
    <t xml:space="preserve">PTEP_Realizar seguimiento al mapa de riesgo de corrupción, verificar el funcionamiento, así como el cumplimiento del plan de manejo </t>
  </si>
  <si>
    <t>PTEP_Gestionar mecanismos o acciones para las articulación interna y/o externa (redes)</t>
  </si>
  <si>
    <t>Número acciones realizadas</t>
  </si>
  <si>
    <t>Número acciones programadas</t>
  </si>
  <si>
    <t>Reporte ET Cumplimiento</t>
  </si>
  <si>
    <t>Reporte ET Cumplimiento y acciones implementadas</t>
  </si>
  <si>
    <t>Muestra el seguimiento a la gestión de riesgos de corrupción realizada en la entidad, las alertas, recomendaciones</t>
  </si>
  <si>
    <t>Informes publicados</t>
  </si>
  <si>
    <t>Número de acciones de socialización realizada en el periodo de medición</t>
  </si>
  <si>
    <t>Número de acciones de socialización programadas en el periodo de medición</t>
  </si>
  <si>
    <t>programación ET cumplimiento</t>
  </si>
  <si>
    <t>Programación para socialización
Corresponsables: Talento humano (Logística) y ET Comunicaciones
Toda la entidad (asistentes)</t>
  </si>
  <si>
    <t>Monitoreo y reporte mensual de las áreas de los riesgos de corrupción</t>
  </si>
  <si>
    <t>Reporte formulario de monitoreo</t>
  </si>
  <si>
    <t>Informes elaborado
Enlace con los informes publicados en la página web
Acta CIGD</t>
  </si>
  <si>
    <t xml:space="preserve">
Muestra a percepción y satisfacción de los ciudadanos o grupos de interés al momento del contacto a través de los canales  habilitados por el Fondo Adaptación para el relacionamiento con sus grupos de interesados y de valor.</t>
  </si>
  <si>
    <t>Meta 2 informes que incluyan: Medir, entre otros análisis, el incremento o decrecimiento de la percepción de satisfacción de los ciudadanos con respecto a:
_ Imagen del Fondo
_ Información clara
_ Conocer los canales de interacción 
2 enlaces de  publicaciones pág. web
2 actas de Comité de Gestión y Desempeño
Corresponsables:  ET Comunicaciones y Relacionamiento con el ciudadano
(Su publicación se realiza el mes siguiente al corte del informe). Por otra parte, se presentarán ante Comité de Gestión y Desempeño los resultados semestrales, según programación de agenda y convocatoria de sesiones.</t>
  </si>
  <si>
    <t>Meta 2 Informes de la estrategia de participación
ciudadana publicado (Su publicación se realiza el mes siguiente al corte del informe)
Corresponsables:  Todas las áreas</t>
  </si>
  <si>
    <t>Monitorear el reporte de las áreas mensualmente de acuerdo con los lineamiento del FA.
Elaborar y publicar informe. Se publican el mes siguiente del corte del reporte.</t>
  </si>
  <si>
    <t>Muestra las diferentes acciones realizadas para dar a conocer los riesgos de corrupción de la entidad a todos los colaboradores de la entidad</t>
  </si>
  <si>
    <t xml:space="preserve">Muestra los avance en la implementación de a
estrategia de participación ciudadana de la entidad </t>
  </si>
  <si>
    <t>Muestra el monitoreo y gestión frente a: a través de atención al ciudadano o por diferentes medios se reciben las denuncias que llegan a la entidad, que son trasladadas el ET Control interno disciplinario donde se analiza la denuncia para iniciar proceso disciplinario en el caso que corresponda.</t>
  </si>
  <si>
    <t>Controla que los tiempos de gestión por parte de la entidad en los cuales se responden los requerimientos asociados a PQRSDF correspondan a los indicados por la Ley
Elaborar y publicar en página web trimestralmente el informe de la gestión de PQRSFD recibidas en el Fondo Adaptación. (Su publicación se realiza los primero 10 días del mes siguiente al corte del informe).
Permite controlar la eficiencia y uso de los canales de atención por parte de los grupos de valor e interesados
Permite que haya una orientación de mejora permanente y se promueva el incremento en la calidad de la atención hacia los usuarios del chat al momento de la interacción
Realizar seguimiento y control a las PQRSFD recibidas en la Entidad
Medir la usabilidad de los canales de atención en los informes trimestrales de gestión de PQRSFD
Medir el tiempo promedio que espera el ciudadano hasta el momento que inicia la interacción a través del Chat Institucional, este indicador se incluye en los informes trimestrales de gestión de PQRSFD.</t>
  </si>
  <si>
    <t xml:space="preserve">Controla que los tiempos de gestión por parte de la entidad en los cuales se responden los requerimientos asociados a PQRSDF correspondan a los indicados por la Ley
Elaborar y publicar en página web trimestralmente el informe de la gestión de PQRSFD recibidas en el Fondo Adaptación. (Su publicación se realiza los primero 10 días del mes siguiente al corte del informe). 
Permite controlar la eficiencia y uso de los canales de atención por parte de los grupos de valor e interesados
Permite que haya una orientación de mejora permanente y se promueva el incremento en la calidad de la atención hacia los usuarios del chat al momento de la interacción  </t>
  </si>
  <si>
    <t xml:space="preserve">Permite que haya una orientación de mejora permanente y se promueva el incremento en la calidad de la atención hacia los grupos de valor e interesados. Muestra las acciones para socializar las piezas comunicativas con información relevante para la adecuada interposición de denuncias por presuntos actos de corrupción, así como los canales y medios de interacción disponibles para realizarlas. </t>
  </si>
  <si>
    <t>Corresponde a el monitoreo y actualización  permanentemente la página web, el menú de Transparencia, Atención al ciudadano y Participa, de acuerdo con los anexos de la Resolución 1519 de 2020. (Acción estratégica: Cultura de la legalidad y estado abierto - a)</t>
  </si>
  <si>
    <t xml:space="preserve">12 piezas audiovisuales entre las que se incluyen: 
* videos con transcripción, traducción en diferentes dialectos y lenguaje de señas  
* piezas gráficas para redes sociales en lenguaje claro  </t>
  </si>
  <si>
    <t>Conflicto de interés</t>
  </si>
  <si>
    <t>No. De directivos del Fondo Adaptación</t>
  </si>
  <si>
    <t>Formatos de bienes y rentas diligenciados y actualizados para todos los funcionarios del nivel directivo</t>
  </si>
  <si>
    <t xml:space="preserve"> PTEP_FURAG_Realizar Seguimiento periódico a los posibles casos de conflicto de interés en el Fondo Adaptación.</t>
  </si>
  <si>
    <t>Permite el seguimiento a la presentación o materialización de conflictos de interés en la entidad</t>
  </si>
  <si>
    <t>Numero de casos de conflictos de interés revisados</t>
  </si>
  <si>
    <t xml:space="preserve">Numero de casos de conflictos de interés reportados </t>
  </si>
  <si>
    <t>Reporte de conflictos de interés reportados por el área contractual</t>
  </si>
  <si>
    <t>Reporte de conflictos de interés reportados por el área de Talento Humano</t>
  </si>
  <si>
    <t>Revisar semestralmente los conflictos de interés que se reporten y analizar su naturaleza con el fin de tomar decisiones al respecto</t>
  </si>
  <si>
    <t>Número de documentos formalizados</t>
  </si>
  <si>
    <t>Documento que contenga las orientaciones y definiciones a aplicar en el Fondo Adaptación en relación con la debida diligencia.
1 documento adaptado y socializado. 
Gestionar tramite de formalización con OAPC</t>
  </si>
  <si>
    <t>Procesos gestionados por el ET Gestión Contractual en la tienda virtual</t>
  </si>
  <si>
    <t>Hacer seguimiento a los pagos realizados por la fiducia con validación de requisitos SARLAFT</t>
  </si>
  <si>
    <t xml:space="preserve">Medir la efectividad en la publicación periódica de la ejecución presupuestal.
</t>
  </si>
  <si>
    <t>OE Misionales</t>
  </si>
  <si>
    <t xml:space="preserve">Matriz AV de seguimiento a espacios de participación </t>
  </si>
  <si>
    <t>Revisión reporte de pagos y de los requisitos SARLAFT</t>
  </si>
  <si>
    <t xml:space="preserve">Líder E.T Gestión Socioeconómica </t>
  </si>
  <si>
    <t>Muestra la verificación por parte del equipo de gestión contractual del diligenciamiento  por los contratistas del Fondo Adaptación del "Formato de declaración de prevención del lavado activos y de la financiación del terrorismo", como medida de control frente a la materialización de riesgos asociados con LA/FT/FPADM</t>
  </si>
  <si>
    <t>reporte gestión contractual - relación contratos con formato verificado</t>
  </si>
  <si>
    <t>Muestra la verificación por parte del equipo de gestión talento humano del diligenciamiento  por los funcionarios del Fondo Adaptación del "Formato de declaración de prevención del lavado activos y de la financiación del terrorismo", como medida de control frente a la materialización de riesgos asociados con LA/FT/FPADM</t>
  </si>
  <si>
    <t>reporte gestión talento humano - formato diligenciado</t>
  </si>
  <si>
    <t xml:space="preserve">reporte gestión talento humano </t>
  </si>
  <si>
    <t>Participación ciudadana</t>
  </si>
  <si>
    <t>PTEP_Medir los resultados de la implementación de la estratégica de participación ciudadana</t>
  </si>
  <si>
    <t>Muestra las diferentes acciones realizadas para dar a conocer metodologías y/o acciones estratégicas del programa de transparencia y ética pública, actividades preventivas a todos los colaboradores de la entidad</t>
  </si>
  <si>
    <t>PTEP_Realizar revisión periódica del mapa de riesgo de corrupción y aplicar los ajustes a que haya lugar en caso de posibles cambios que se generen respecto a la eficacia de los controles, cambios en el contexto externo e interno y/o riesgos emergentes; verificando el cumplimiento de los planes de tratamiento, mejora o contingencia.</t>
  </si>
  <si>
    <t>Muestra la gestión del riesgo realizada por las áreas mensualmente de acuerdo con los lineamientos de la política para la gestión del riesgo V 7 del Fondo Adaptación</t>
  </si>
  <si>
    <t>Informes periódicos de seguimientos al mapa de riesgos de corrupción elaborados.
Publicar el seguimiento al mapa de riesgos de corrupción en los términos de ley</t>
  </si>
  <si>
    <t>Muestra a las gestiones realizadas para establecer redes y/ o articulación interna o externa para implementar mecanismo y/o acciones para la prevención de actos de corrupción y la implementación del PTEP</t>
  </si>
  <si>
    <t>Gestiones realizadas para establecer redes y/ o articulación interna o externa para implementar mecanismo y/o acciones para la prevención de actos de corrupción y la implementación del PTEP
corresponsable: todas las áreas</t>
  </si>
  <si>
    <t>Descripción: No aplica</t>
  </si>
  <si>
    <t>Gestión Social</t>
  </si>
  <si>
    <t>Cultura de la legalidad y estado abierto (PTEP - participación ciudadana</t>
  </si>
  <si>
    <t>PA_PET Implementar acciones para fortalecer la cultura de transparencia y participación ciudadana en el Fondo Adaptación</t>
  </si>
  <si>
    <t>PA_ PET_Realizar acciones de articulación de esfuerzos interinstitucionales a favor de los proyectos, obras o intervenciones.</t>
  </si>
  <si>
    <t>Número de Comités Regionales de Seguimiento - CORES realizados</t>
  </si>
  <si>
    <t>Número de comités realizados</t>
  </si>
  <si>
    <t>Actas de CORES realizados</t>
  </si>
  <si>
    <t>Númerico</t>
  </si>
  <si>
    <t xml:space="preserve">Actas de Comités Regionales de Seguimiento - CORES - Presentaciones realizadas durante la realización de los Comités Regionales de Seguimiento - CORES - </t>
  </si>
  <si>
    <t xml:space="preserve">Subgerencia de Regiones </t>
  </si>
  <si>
    <t>PA_PET_Implementar acciones para fortalecer la cultura de transparencia y participación ciudadana en el Fondo Adaptación</t>
  </si>
  <si>
    <t xml:space="preserve">Consolidar las sugerencias/recomendaciones y solicitudes entregadas por la comunidad y realizar proceso de socialización con los Equipos de Trabajo técnico del FA para las gestiones que haya lugar. </t>
  </si>
  <si>
    <t>Número de Informes de sugerencias/recomendaciones y solicitudes socializadas con el equipo de trabajo técnico</t>
  </si>
  <si>
    <t xml:space="preserve"> Numero de informes realizados </t>
  </si>
  <si>
    <t>Documento de sugerencias/recomendaciones y solicitudes 
Memorando interno  de socialización</t>
  </si>
  <si>
    <t>Documento de sugerencias/recomendaciones y solicitudes 
Memorando interno de socialización con los E.T del FA con alertas de gestión social</t>
  </si>
  <si>
    <t>Muestra el proceso de Rendición de cuentas que incluye la publicación del informe de gestión, el diseño de una estrategia de socialización hacia la ciudadanía, la identificación de necesidades informativas de los públicos de interés, la realización de la Audiencia Pública de Rendición de Cuentas para la vigencia octubre 2024 - septiembre 2025, y la socialización de los resultados a través de un informe final. (Acción estratégica del PTEP: Cultura de la legalidad y estado abierto - b)</t>
  </si>
  <si>
    <t>Año</t>
  </si>
  <si>
    <t>_2025</t>
  </si>
  <si>
    <t>EJEMPLOI1_OE5P16A1_2025</t>
  </si>
  <si>
    <t>OE 5 Misional</t>
  </si>
  <si>
    <t>ET</t>
  </si>
  <si>
    <t>Control de Cambios:Metas Programa de Transparencia y Ética Pública 2025 Aprobado el 28 y 29 de enero de 2025 por el Comité Institucional de Gestión y Desempeño V 1.0.</t>
  </si>
  <si>
    <t>Programa de transparencia PTEP</t>
  </si>
  <si>
    <t>Gestión Socioeconómica para la Adaptación al Cambio Climático</t>
  </si>
  <si>
    <t>Tablero de indicadores del Fondo Adaptación
(Programa de Transparencia y Ética Pública del Fondo Adaptación Vigencia 2025)</t>
  </si>
  <si>
    <t>I12_OE5P4_P16A2_2025</t>
  </si>
  <si>
    <t>I13_OE5P4_P16A2_2025</t>
  </si>
  <si>
    <t>I14_OE5P4_P16A2_2025</t>
  </si>
  <si>
    <t>I1_OE5P4A1_2025</t>
  </si>
  <si>
    <t>I2_OE5P4A1_2025</t>
  </si>
  <si>
    <t>I3_OE5P4A2_2025</t>
  </si>
  <si>
    <t>I4_OE5P4A2_2025</t>
  </si>
  <si>
    <t>I5_OE5P4A1_2025</t>
  </si>
  <si>
    <t>I6_OE5P4A1_2025</t>
  </si>
  <si>
    <t>I7_OE5P4A2_2025</t>
  </si>
  <si>
    <t>I8_OE5P4A2_2025</t>
  </si>
  <si>
    <t>I9_OE5P4_P16A2_2025</t>
  </si>
  <si>
    <t>I10_OE5P4_P16A2_2025</t>
  </si>
  <si>
    <t>I11_OE5P4_P16A2_2025</t>
  </si>
  <si>
    <t>I12_OE5P4A2_2025</t>
  </si>
  <si>
    <t>I13_OE5P4A2_2025</t>
  </si>
  <si>
    <t>I14_OE5P4A2_2025</t>
  </si>
  <si>
    <t>I15_OE5P4A2_2025</t>
  </si>
  <si>
    <t>I16_OE5P4A3_2025</t>
  </si>
  <si>
    <t>I17_OE5P4A2_2025</t>
  </si>
  <si>
    <t>I18_OE5P4A2_2025</t>
  </si>
  <si>
    <t>I19_OE5P4A3_2025</t>
  </si>
  <si>
    <t>I20_OE3P4A3_2025</t>
  </si>
  <si>
    <t>I21_OE5P4A1_2025</t>
  </si>
  <si>
    <t>I22_OE5P4A1_2025</t>
  </si>
  <si>
    <t>I23_OE5P4A1_2025</t>
  </si>
  <si>
    <t>I24_OE5P4A1_2025</t>
  </si>
  <si>
    <t>I25_OE5P4A1_2025</t>
  </si>
  <si>
    <t>Transversal</t>
  </si>
  <si>
    <t>Asociar un solo codfigo indicador PTEP</t>
  </si>
  <si>
    <t>R-2, R-8, R-10, R-29, R-60</t>
  </si>
  <si>
    <t>R-10, R-13, R-26, R-27, R-47, R-48, R-49, R-50, R-51, R-52, R-53, R-54, R-55, R-56, R-57, R-58, R-60</t>
  </si>
  <si>
    <t>R-15, R-60</t>
  </si>
  <si>
    <t>R-2, R-12, R-26, R-28, R-38, R-39, R-40, R-41, R-42, R-43, R-44, R-45, R-46, R-59, R-60</t>
  </si>
  <si>
    <t>R-3, R-6, R-7, R-8, R-14, R-71, R-72, R-60</t>
  </si>
  <si>
    <t>R-9, R-10, R-30, R-31, R-32, R-33, R-34, R-35, R-36, R-37, R-60</t>
  </si>
  <si>
    <t>R-1, R-3, R-19, R-20, R-60</t>
  </si>
  <si>
    <t>Conjunto de datos abiertos de la Entidad actualizado. I1_OE5P4A1_2025</t>
  </si>
  <si>
    <t>Denuncias por corrupción gestionadas con el trámite correspondiente I2_OE5P4A1_2025</t>
  </si>
  <si>
    <t>PQRSFD recibidas en la Entidad con seguimiento y control y análisis y medición de estadísticas. I3_OE5P4A2_2025</t>
  </si>
  <si>
    <t>Piezas comunicativas publicadas y socializadas dirigidas a la ciudadanía en el tema de denuncias y acto de corrupción I4_OE5P4A2_2025</t>
  </si>
  <si>
    <t>Página web actualizada el menú de Transparencia, Atención al ciudadano y Participa, de acuerdo con los anexos de la Resolución 1519 de 2020.  I5_OE5P4A1_2025</t>
  </si>
  <si>
    <t>Piezas audiovisuales que garanticen la accesibilidad a la información pública del Fondo socializadas en medios externos. I6_OE5P4A1_2025</t>
  </si>
  <si>
    <t>Formato bienes y rentas I7_OE5P4A2_2025</t>
  </si>
  <si>
    <t>Seguimiento compromisos servidores públicos (integridad) I8_OE5P4A2_2025</t>
  </si>
  <si>
    <t>Semana de integridad realizada en la entidad I9_OE5P4_P16A2_2025</t>
  </si>
  <si>
    <t>Seguimiento conflictos de interés I10_OE5P4_P16A2_2025</t>
  </si>
  <si>
    <t>Sensibilización a los colaboradores en daño antijuridico I11_OE5P4_P16A2_2025</t>
  </si>
  <si>
    <t>Documento formalizado para la debida diligencia elaborado I12_OE5P4A2_2025</t>
  </si>
  <si>
    <t>Publicaciones de los procesos contractuales en el menú de transparencia de la página web I13_OE5P4A2_2025</t>
  </si>
  <si>
    <t>Verificación de la aplicación de las normas establecidas en materia de prevención de lavado de activos y financiamiento del terrorismo (SARLAFT) para la información de la fiduciaria I14_OE5P4A2_2025</t>
  </si>
  <si>
    <t>Ejecución presupuestal publicada en la página web I15_OE5P4A2_2025</t>
  </si>
  <si>
    <t>Espacios de participación realizados  I16_OE5P4A3_2025</t>
  </si>
  <si>
    <t>Controles implementados al "Formato de declaración de prevención del lavado activos y de la financiación del terrorismo" desde gestión contractual I17_OE5P4A2_2025</t>
  </si>
  <si>
    <t>Controles implementados al "Formato de declaración de prevención del lavado activos y de la financiación del terrorismo" desde la gestión de talento humano I18_OE5P4A2_2025</t>
  </si>
  <si>
    <t>Informe semestral de medición de la percepción y satisfacción de los ciudadanos o grupos de interés elaborado y publicado I19_OE5P4A3_2025</t>
  </si>
  <si>
    <t>Informe semestral de la
estrategia de participación
ciudadana elaborado y publicado I20_OE3P4A3_2025</t>
  </si>
  <si>
    <t>Acciones de difusión y/o socialización de metodologías y/o acciones estratégicas del programa de transparencia y ética pública I21_OE5P4A1_2025</t>
  </si>
  <si>
    <t>Monitoreo periódico al mapa de corrupción I22_OE5P4A1_2025</t>
  </si>
  <si>
    <t>Mapa riesgos de corrupción al interior de la Entidad socializado I23_OE5P4A1_2025</t>
  </si>
  <si>
    <t>Informe periódico al la gestión de riesgos de corrupción de la entidad I24_OE5P4A1_2025</t>
  </si>
  <si>
    <t>Implementación de mecanismos o acciones para fortalecer la articulación interna y/o externa para la prevención actos de corrupción y desarrollo del PTEP I25_OE5P4A1_2025</t>
  </si>
  <si>
    <t>Acciones preventivas implementadas para evitar que los funcionarios y contratistas incurran en conductas disciplinables I__OE5P2A1_2025</t>
  </si>
  <si>
    <t>Plan de integridad ejecutado I__OE5P2A2_2025</t>
  </si>
  <si>
    <t>Audiencia pública de rendición de cuentas realizada para la vigencia oct. 2024 a sep. 2025 I__OE5P2A1_2025</t>
  </si>
  <si>
    <t>Comités Regionales de Seguimiento - CORES realizados  I__OE3P2A3_2025</t>
  </si>
  <si>
    <t>Informes de sugerencias /recomendaciones y solicitudes realizados I__OE3P2A3_2025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</si>
</sst>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mmm\-yyyy"/>
    <numFmt numFmtId="165" formatCode="yyyy"/>
    <numFmt numFmtId="166" formatCode="d/m/yyyy"/>
    <numFmt numFmtId="167" formatCode="0.0%"/>
  </numFmts>
  <fonts count="40" x14ac:knownFonts="1">
    <font>
      <sz val="11"/>
      <color theme="1"/>
      <name val="Calibri"/>
      <scheme val="minor"/>
    </font>
    <font>
      <sz val="11"/>
      <color theme="1"/>
      <name val="Calibri"/>
      <family val="2"/>
      <scheme val="minor"/>
    </font>
    <font>
      <sz val="11"/>
      <color theme="1"/>
      <name val="Calibri"/>
      <family val="2"/>
      <scheme val="minor"/>
    </font>
    <font>
      <sz val="8"/>
      <color theme="1"/>
      <name val="Arial"/>
      <family val="2"/>
    </font>
    <font>
      <b/>
      <sz val="8"/>
      <color theme="0"/>
      <name val="Arial"/>
      <family val="2"/>
    </font>
    <font>
      <sz val="11"/>
      <name val="Calibri"/>
      <family val="2"/>
    </font>
    <font>
      <sz val="8"/>
      <color theme="0"/>
      <name val="Arial"/>
      <family val="2"/>
    </font>
    <font>
      <u/>
      <sz val="8"/>
      <color theme="10"/>
      <name val="Arial"/>
      <family val="2"/>
    </font>
    <font>
      <u/>
      <sz val="8"/>
      <color theme="10"/>
      <name val="Arial"/>
      <family val="2"/>
    </font>
    <font>
      <u/>
      <sz val="8"/>
      <color theme="10"/>
      <name val="Calibri"/>
      <family val="2"/>
    </font>
    <font>
      <u/>
      <sz val="8"/>
      <color theme="10"/>
      <name val="Calibri"/>
      <family val="2"/>
    </font>
    <font>
      <sz val="11"/>
      <color theme="1"/>
      <name val="Arial"/>
      <family val="2"/>
    </font>
    <font>
      <b/>
      <sz val="8"/>
      <color theme="1"/>
      <name val="Arial"/>
      <family val="2"/>
    </font>
    <font>
      <b/>
      <sz val="11"/>
      <color theme="1"/>
      <name val="Calibri"/>
      <family val="2"/>
    </font>
    <font>
      <sz val="11"/>
      <color theme="1"/>
      <name val="Calibri"/>
      <family val="2"/>
    </font>
    <font>
      <b/>
      <sz val="8"/>
      <color theme="1"/>
      <name val="Verdana"/>
      <family val="2"/>
    </font>
    <font>
      <b/>
      <sz val="14"/>
      <color theme="1"/>
      <name val="Verdana"/>
      <family val="2"/>
    </font>
    <font>
      <sz val="11"/>
      <color theme="1"/>
      <name val="Verdana"/>
      <family val="2"/>
    </font>
    <font>
      <sz val="9"/>
      <color theme="1"/>
      <name val="Verdana"/>
      <family val="2"/>
    </font>
    <font>
      <u/>
      <sz val="9"/>
      <color theme="10"/>
      <name val="Verdana"/>
      <family val="2"/>
    </font>
    <font>
      <u/>
      <sz val="11"/>
      <color theme="10"/>
      <name val="Verdana"/>
      <family val="2"/>
    </font>
    <font>
      <b/>
      <sz val="8"/>
      <color theme="0"/>
      <name val="Verdana"/>
      <family val="2"/>
    </font>
    <font>
      <b/>
      <u/>
      <sz val="8"/>
      <color theme="0"/>
      <name val="Verdana"/>
      <family val="2"/>
    </font>
    <font>
      <b/>
      <sz val="10"/>
      <color theme="0"/>
      <name val="Verdana"/>
      <family val="2"/>
    </font>
    <font>
      <b/>
      <sz val="10"/>
      <color theme="1"/>
      <name val="Verdana"/>
      <family val="2"/>
    </font>
    <font>
      <sz val="8"/>
      <color theme="1"/>
      <name val="Verdana"/>
      <family val="2"/>
    </font>
    <font>
      <b/>
      <sz val="11"/>
      <color theme="0"/>
      <name val="Arial"/>
      <family val="2"/>
    </font>
    <font>
      <b/>
      <sz val="11"/>
      <color theme="1"/>
      <name val="Arial"/>
      <family val="2"/>
    </font>
    <font>
      <b/>
      <sz val="14"/>
      <color theme="1"/>
      <name val="Arial"/>
      <family val="2"/>
    </font>
    <font>
      <sz val="8"/>
      <color theme="1"/>
      <name val="Arial Narrow"/>
      <family val="2"/>
    </font>
    <font>
      <sz val="8"/>
      <color rgb="FFFF0000"/>
      <name val="Arial"/>
      <family val="2"/>
    </font>
    <font>
      <b/>
      <sz val="8"/>
      <color rgb="FFFF0000"/>
      <name val="Arial"/>
      <family val="2"/>
    </font>
    <font>
      <sz val="11"/>
      <color theme="1"/>
      <name val="Calibri"/>
      <family val="2"/>
      <scheme val="minor"/>
    </font>
    <font>
      <sz val="11"/>
      <color theme="1"/>
      <name val="Calibri"/>
      <family val="2"/>
      <scheme val="minor"/>
    </font>
    <font>
      <sz val="10"/>
      <color rgb="FF000000"/>
      <name val="Calibri"/>
      <family val="2"/>
      <scheme val="minor"/>
    </font>
    <font>
      <u/>
      <sz val="11"/>
      <color theme="10"/>
      <name val="Calibri"/>
      <family val="2"/>
      <scheme val="minor"/>
    </font>
    <font>
      <sz val="12"/>
      <color theme="1"/>
      <name val="Calibri"/>
      <family val="2"/>
      <scheme val="minor"/>
    </font>
    <font>
      <sz val="11"/>
      <color rgb="FF000000"/>
      <name val="Calibri"/>
      <family val="2"/>
      <charset val="204"/>
    </font>
    <font>
      <b/>
      <sz val="8"/>
      <color theme="1"/>
      <name val="Arial Narrow"/>
      <family val="2"/>
    </font>
    <font>
      <sz val="11"/>
      <color theme="1"/>
      <name val="Arial Narrow"/>
      <family val="2"/>
    </font>
  </fonts>
  <fills count="13">
    <fill>
      <patternFill patternType="none"/>
    </fill>
    <fill>
      <patternFill patternType="gray125"/>
    </fill>
    <fill>
      <patternFill patternType="solid">
        <fgColor rgb="FFBF8F00"/>
        <bgColor rgb="FFBF8F00"/>
      </patternFill>
    </fill>
    <fill>
      <patternFill patternType="solid">
        <fgColor rgb="FFF7CAAC"/>
        <bgColor rgb="FFF7CAAC"/>
      </patternFill>
    </fill>
    <fill>
      <patternFill patternType="solid">
        <fgColor rgb="FFF2F2F2"/>
        <bgColor rgb="FFF2F2F2"/>
      </patternFill>
    </fill>
    <fill>
      <patternFill patternType="solid">
        <fgColor rgb="FFE6AA00"/>
        <bgColor rgb="FFE6AA0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rgb="FF1F3864"/>
        <bgColor rgb="FF1F3864"/>
      </patternFill>
    </fill>
    <fill>
      <patternFill patternType="solid">
        <fgColor theme="0"/>
        <bgColor indexed="64"/>
      </patternFill>
    </fill>
    <fill>
      <patternFill patternType="solid">
        <fgColor rgb="FFFFFFFF"/>
        <bgColor rgb="FFFFFFFF"/>
      </patternFill>
    </fill>
    <fill>
      <patternFill patternType="solid">
        <fgColor theme="6" tint="0.79998168889431442"/>
        <bgColor rgb="FFF2F2F2"/>
      </patternFill>
    </fill>
  </fills>
  <borders count="39">
    <border>
      <left/>
      <right/>
      <top/>
      <bottom/>
      <diagonal/>
    </border>
    <border>
      <left style="hair">
        <color rgb="FF000000"/>
      </left>
      <right style="hair">
        <color rgb="FF000000"/>
      </right>
      <top/>
      <bottom/>
      <diagonal/>
    </border>
    <border>
      <left style="hair">
        <color rgb="FF000000"/>
      </left>
      <right/>
      <top/>
      <bottom/>
      <diagonal/>
    </border>
    <border>
      <left/>
      <right/>
      <top/>
      <bottom/>
      <diagonal/>
    </border>
    <border>
      <left/>
      <right/>
      <top/>
      <bottom/>
      <diagonal/>
    </border>
    <border>
      <left/>
      <right style="hair">
        <color rgb="FF000000"/>
      </right>
      <top/>
      <bottom/>
      <diagonal/>
    </border>
    <border>
      <left/>
      <right/>
      <top/>
      <bottom/>
      <diagonal/>
    </border>
    <border>
      <left/>
      <right style="hair">
        <color rgb="FF000000"/>
      </right>
      <top/>
      <bottom/>
      <diagonal/>
    </border>
    <border>
      <left/>
      <right/>
      <top/>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hair">
        <color rgb="FF000000"/>
      </right>
      <top style="hair">
        <color rgb="FF000000"/>
      </top>
      <bottom/>
      <diagonal/>
    </border>
  </borders>
  <cellStyleXfs count="38">
    <xf numFmtId="0" fontId="0" fillId="0" borderId="0"/>
    <xf numFmtId="9" fontId="32" fillId="0" borderId="0" applyFont="0" applyFill="0" applyBorder="0" applyAlignment="0" applyProtection="0"/>
    <xf numFmtId="0" fontId="2" fillId="0" borderId="8"/>
    <xf numFmtId="0" fontId="33" fillId="0" borderId="8"/>
    <xf numFmtId="0" fontId="1" fillId="0" borderId="8"/>
    <xf numFmtId="0" fontId="1" fillId="0" borderId="8"/>
    <xf numFmtId="9" fontId="1" fillId="0" borderId="8" applyFont="0" applyFill="0" applyBorder="0" applyAlignment="0" applyProtection="0"/>
    <xf numFmtId="43" fontId="1" fillId="0" borderId="8" applyFont="0" applyFill="0" applyBorder="0" applyAlignment="0" applyProtection="0"/>
    <xf numFmtId="0" fontId="34" fillId="0" borderId="8"/>
    <xf numFmtId="0" fontId="34" fillId="0" borderId="8"/>
    <xf numFmtId="0" fontId="1" fillId="0" borderId="8"/>
    <xf numFmtId="43" fontId="1" fillId="0" borderId="8" applyFont="0" applyFill="0" applyBorder="0" applyAlignment="0" applyProtection="0"/>
    <xf numFmtId="9" fontId="1" fillId="0" borderId="8" applyFont="0" applyFill="0" applyBorder="0" applyAlignment="0" applyProtection="0"/>
    <xf numFmtId="0" fontId="35" fillId="0" borderId="8" applyNumberFormat="0" applyFill="0" applyBorder="0" applyAlignment="0" applyProtection="0"/>
    <xf numFmtId="0" fontId="1" fillId="0" borderId="8"/>
    <xf numFmtId="9" fontId="1" fillId="0" borderId="8" applyFont="0" applyFill="0" applyBorder="0" applyAlignment="0" applyProtection="0"/>
    <xf numFmtId="43" fontId="1" fillId="0" borderId="8" applyFont="0" applyFill="0" applyBorder="0" applyAlignment="0" applyProtection="0"/>
    <xf numFmtId="0" fontId="1" fillId="0" borderId="8"/>
    <xf numFmtId="0" fontId="1" fillId="0" borderId="8"/>
    <xf numFmtId="43" fontId="1" fillId="0" borderId="8" applyFont="0" applyFill="0" applyBorder="0" applyAlignment="0" applyProtection="0"/>
    <xf numFmtId="9" fontId="1" fillId="0" borderId="8" applyFont="0" applyFill="0" applyBorder="0" applyAlignment="0" applyProtection="0"/>
    <xf numFmtId="0" fontId="1" fillId="0" borderId="8"/>
    <xf numFmtId="9" fontId="1" fillId="0" borderId="8" applyFont="0" applyFill="0" applyBorder="0" applyAlignment="0" applyProtection="0"/>
    <xf numFmtId="0" fontId="36" fillId="0" borderId="8"/>
    <xf numFmtId="44" fontId="1" fillId="0" borderId="8" applyFont="0" applyFill="0" applyBorder="0" applyAlignment="0" applyProtection="0"/>
    <xf numFmtId="43" fontId="1" fillId="0" borderId="8" applyFont="0" applyFill="0" applyBorder="0" applyAlignment="0" applyProtection="0"/>
    <xf numFmtId="0" fontId="1" fillId="0" borderId="8"/>
    <xf numFmtId="9" fontId="1" fillId="0" borderId="8" applyFont="0" applyFill="0" applyBorder="0" applyAlignment="0" applyProtection="0"/>
    <xf numFmtId="43" fontId="1" fillId="0" borderId="8" applyFont="0" applyFill="0" applyBorder="0" applyAlignment="0" applyProtection="0"/>
    <xf numFmtId="0" fontId="1" fillId="0" borderId="8"/>
    <xf numFmtId="0" fontId="1" fillId="0" borderId="8"/>
    <xf numFmtId="0" fontId="37" fillId="0" borderId="8"/>
    <xf numFmtId="0" fontId="1" fillId="0" borderId="8"/>
    <xf numFmtId="9" fontId="1" fillId="0" borderId="8" applyFont="0" applyFill="0" applyBorder="0" applyAlignment="0" applyProtection="0"/>
    <xf numFmtId="0" fontId="1" fillId="0" borderId="8"/>
    <xf numFmtId="43" fontId="1" fillId="0" borderId="8" applyFont="0" applyFill="0" applyBorder="0" applyAlignment="0" applyProtection="0"/>
    <xf numFmtId="9" fontId="37" fillId="0" borderId="8" applyFont="0" applyFill="0" applyBorder="0" applyAlignment="0" applyProtection="0"/>
    <xf numFmtId="0" fontId="1" fillId="0" borderId="8"/>
  </cellStyleXfs>
  <cellXfs count="147">
    <xf numFmtId="0" fontId="0" fillId="0" borderId="0" xfId="0"/>
    <xf numFmtId="0" fontId="3" fillId="0" borderId="0" xfId="0" applyFont="1"/>
    <xf numFmtId="164" fontId="4" fillId="2" borderId="1" xfId="0" applyNumberFormat="1" applyFont="1" applyFill="1" applyBorder="1" applyAlignment="1">
      <alignment horizontal="center" vertical="center" wrapText="1"/>
    </xf>
    <xf numFmtId="0" fontId="3" fillId="0" borderId="0" xfId="0" applyFont="1" applyAlignment="1">
      <alignment wrapText="1"/>
    </xf>
    <xf numFmtId="0" fontId="4" fillId="2" borderId="1" xfId="0" applyFont="1" applyFill="1" applyBorder="1" applyAlignment="1">
      <alignment horizontal="center" vertical="center"/>
    </xf>
    <xf numFmtId="164" fontId="4" fillId="2" borderId="6"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6" fillId="0" borderId="0" xfId="0" applyFont="1"/>
    <xf numFmtId="0" fontId="3" fillId="0" borderId="0" xfId="0" applyFont="1" applyAlignment="1">
      <alignment horizontal="right" wrapText="1"/>
    </xf>
    <xf numFmtId="0" fontId="3" fillId="0" borderId="0" xfId="0" applyFont="1" applyAlignment="1">
      <alignment vertical="center"/>
    </xf>
    <xf numFmtId="0" fontId="3" fillId="0" borderId="0" xfId="0" applyFont="1" applyAlignment="1">
      <alignment horizontal="center" vertical="center" wrapText="1"/>
    </xf>
    <xf numFmtId="164" fontId="4" fillId="0" borderId="0" xfId="0" applyNumberFormat="1" applyFont="1" applyAlignment="1">
      <alignment vertical="center" wrapText="1"/>
    </xf>
    <xf numFmtId="164" fontId="4" fillId="0" borderId="7" xfId="0" applyNumberFormat="1" applyFont="1" applyBorder="1" applyAlignment="1">
      <alignment vertical="center" wrapText="1"/>
    </xf>
    <xf numFmtId="0" fontId="7" fillId="0" borderId="0" xfId="0" applyFont="1"/>
    <xf numFmtId="165" fontId="3" fillId="0" borderId="9" xfId="0" applyNumberFormat="1" applyFont="1" applyBorder="1" applyAlignment="1">
      <alignment horizontal="center" vertical="center"/>
    </xf>
    <xf numFmtId="0" fontId="8" fillId="0" borderId="0" xfId="0" applyFont="1" applyAlignment="1">
      <alignment horizontal="left"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xf>
    <xf numFmtId="0" fontId="9" fillId="0" borderId="0" xfId="0" applyFont="1"/>
    <xf numFmtId="0" fontId="10" fillId="0" borderId="0" xfId="0" applyFont="1" applyAlignment="1">
      <alignment wrapText="1"/>
    </xf>
    <xf numFmtId="0" fontId="3" fillId="0" borderId="0" xfId="0" applyFont="1" applyAlignment="1">
      <alignment horizontal="left"/>
    </xf>
    <xf numFmtId="0" fontId="3" fillId="3" borderId="6" xfId="0" applyFont="1" applyFill="1" applyBorder="1" applyAlignment="1">
      <alignment vertical="center"/>
    </xf>
    <xf numFmtId="0" fontId="11" fillId="0" borderId="0" xfId="0" applyFont="1"/>
    <xf numFmtId="0" fontId="13" fillId="0" borderId="13" xfId="0" applyFont="1" applyBorder="1" applyAlignment="1">
      <alignment vertical="center" wrapText="1"/>
    </xf>
    <xf numFmtId="0" fontId="14" fillId="0" borderId="0" xfId="0" applyFont="1" applyAlignment="1">
      <alignment horizontal="left"/>
    </xf>
    <xf numFmtId="0" fontId="14" fillId="0" borderId="13" xfId="0" applyFont="1" applyBorder="1" applyAlignment="1">
      <alignment horizontal="left" vertical="center"/>
    </xf>
    <xf numFmtId="0" fontId="4" fillId="2" borderId="13"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14" fillId="0" borderId="20" xfId="0" applyFont="1" applyBorder="1" applyAlignment="1">
      <alignment horizontal="left"/>
    </xf>
    <xf numFmtId="0" fontId="4" fillId="2" borderId="9" xfId="0" applyFont="1" applyFill="1" applyBorder="1" applyAlignment="1">
      <alignment horizontal="left" vertical="center" wrapText="1"/>
    </xf>
    <xf numFmtId="0" fontId="14" fillId="0" borderId="12" xfId="0" applyFont="1" applyBorder="1" applyAlignment="1">
      <alignment horizontal="left" vertical="center"/>
    </xf>
    <xf numFmtId="0" fontId="14" fillId="0" borderId="11" xfId="0" applyFont="1" applyBorder="1" applyAlignment="1">
      <alignment horizontal="left" vertical="center"/>
    </xf>
    <xf numFmtId="0" fontId="4" fillId="2" borderId="23" xfId="0" applyFont="1" applyFill="1" applyBorder="1" applyAlignment="1">
      <alignment horizontal="left" vertical="center" wrapText="1"/>
    </xf>
    <xf numFmtId="0" fontId="14" fillId="0" borderId="24" xfId="0" applyFont="1" applyBorder="1" applyAlignment="1">
      <alignment vertical="center"/>
    </xf>
    <xf numFmtId="0" fontId="4" fillId="2" borderId="25" xfId="0" applyFont="1" applyFill="1" applyBorder="1" applyAlignment="1">
      <alignment horizontal="left" vertical="center" wrapText="1"/>
    </xf>
    <xf numFmtId="0" fontId="15" fillId="0" borderId="14" xfId="0" applyFont="1" applyBorder="1" applyAlignment="1">
      <alignment vertical="center" wrapText="1"/>
    </xf>
    <xf numFmtId="0" fontId="16" fillId="0" borderId="15" xfId="0" applyFont="1" applyBorder="1" applyAlignment="1">
      <alignment vertical="center" wrapText="1"/>
    </xf>
    <xf numFmtId="0" fontId="16" fillId="0" borderId="16" xfId="0" applyFont="1" applyBorder="1" applyAlignment="1">
      <alignment vertical="center" wrapText="1"/>
    </xf>
    <xf numFmtId="0" fontId="15" fillId="0" borderId="13" xfId="0" applyFont="1" applyBorder="1" applyAlignment="1">
      <alignment vertical="center" wrapText="1"/>
    </xf>
    <xf numFmtId="0" fontId="15" fillId="0" borderId="13" xfId="0" applyFont="1" applyBorder="1" applyAlignment="1">
      <alignment horizontal="center" vertical="center" wrapText="1"/>
    </xf>
    <xf numFmtId="0" fontId="15" fillId="0" borderId="0" xfId="0" applyFont="1" applyAlignment="1">
      <alignment vertical="center" wrapText="1"/>
    </xf>
    <xf numFmtId="0" fontId="16" fillId="0" borderId="26" xfId="0" applyFont="1" applyBorder="1" applyAlignment="1">
      <alignment vertical="center" wrapText="1"/>
    </xf>
    <xf numFmtId="0" fontId="16" fillId="0" borderId="0" xfId="0" applyFont="1" applyAlignment="1">
      <alignment vertical="center" wrapText="1"/>
    </xf>
    <xf numFmtId="0" fontId="16" fillId="0" borderId="27" xfId="0" applyFont="1" applyBorder="1" applyAlignment="1">
      <alignment vertical="center" wrapText="1"/>
    </xf>
    <xf numFmtId="0" fontId="16" fillId="0" borderId="17" xfId="0" applyFont="1" applyBorder="1" applyAlignment="1">
      <alignment vertical="center" wrapText="1"/>
    </xf>
    <xf numFmtId="0" fontId="16" fillId="0" borderId="18" xfId="0" applyFont="1" applyBorder="1" applyAlignment="1">
      <alignment vertical="center" wrapText="1"/>
    </xf>
    <xf numFmtId="0" fontId="16" fillId="0" borderId="19" xfId="0" applyFont="1" applyBorder="1" applyAlignment="1">
      <alignment vertical="center" wrapText="1"/>
    </xf>
    <xf numFmtId="166" fontId="15" fillId="0" borderId="13" xfId="0" applyNumberFormat="1" applyFont="1" applyBorder="1" applyAlignment="1">
      <alignment horizontal="center" vertical="center" wrapText="1"/>
    </xf>
    <xf numFmtId="0" fontId="17" fillId="0" borderId="21" xfId="0" applyFont="1" applyBorder="1"/>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20" fillId="0" borderId="15" xfId="0" applyFont="1" applyBorder="1" applyAlignment="1">
      <alignment horizontal="left" vertical="center" wrapText="1"/>
    </xf>
    <xf numFmtId="0" fontId="21" fillId="2" borderId="3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1" fillId="5" borderId="9" xfId="0" applyFont="1" applyFill="1" applyBorder="1" applyAlignment="1">
      <alignment horizontal="center" vertical="center" wrapText="1"/>
    </xf>
    <xf numFmtId="164" fontId="21" fillId="2" borderId="9" xfId="0" applyNumberFormat="1" applyFont="1" applyFill="1" applyBorder="1" applyAlignment="1">
      <alignment horizontal="center" vertical="center" wrapText="1"/>
    </xf>
    <xf numFmtId="164" fontId="21" fillId="5" borderId="9" xfId="0" applyNumberFormat="1" applyFont="1" applyFill="1" applyBorder="1" applyAlignment="1">
      <alignment horizontal="center" vertical="center" wrapText="1"/>
    </xf>
    <xf numFmtId="0" fontId="15" fillId="0" borderId="34" xfId="0" applyFont="1" applyBorder="1" applyAlignment="1">
      <alignment horizontal="center" vertical="center" wrapText="1"/>
    </xf>
    <xf numFmtId="0" fontId="23" fillId="6" borderId="35" xfId="0" applyFont="1" applyFill="1" applyBorder="1" applyAlignment="1">
      <alignment horizontal="center" vertical="center" wrapText="1"/>
    </xf>
    <xf numFmtId="0" fontId="24" fillId="7" borderId="35" xfId="0" applyFont="1" applyFill="1" applyBorder="1" applyAlignment="1">
      <alignment horizontal="center" vertical="center" wrapText="1"/>
    </xf>
    <xf numFmtId="0" fontId="23" fillId="8" borderId="36" xfId="0" applyFont="1" applyFill="1" applyBorder="1" applyAlignment="1">
      <alignment horizontal="center" vertical="center" wrapText="1"/>
    </xf>
    <xf numFmtId="0" fontId="25" fillId="0" borderId="9" xfId="0" applyFont="1" applyBorder="1" applyAlignment="1">
      <alignment horizontal="left" vertical="center" wrapText="1"/>
    </xf>
    <xf numFmtId="0" fontId="25" fillId="0" borderId="9" xfId="0" applyFont="1" applyBorder="1" applyAlignment="1">
      <alignment horizontal="left" vertical="center"/>
    </xf>
    <xf numFmtId="166" fontId="25" fillId="0" borderId="9" xfId="0" applyNumberFormat="1" applyFont="1" applyBorder="1" applyAlignment="1">
      <alignment horizontal="left" vertical="center" wrapText="1"/>
    </xf>
    <xf numFmtId="167" fontId="25" fillId="0" borderId="37" xfId="0" applyNumberFormat="1" applyFont="1" applyBorder="1" applyAlignment="1">
      <alignment horizontal="center" vertical="center" wrapText="1"/>
    </xf>
    <xf numFmtId="49" fontId="25" fillId="0" borderId="34" xfId="0" applyNumberFormat="1" applyFont="1" applyBorder="1" applyAlignment="1">
      <alignment horizontal="center" vertical="center" wrapText="1"/>
    </xf>
    <xf numFmtId="0" fontId="25" fillId="0" borderId="0" xfId="0" applyFont="1" applyAlignment="1">
      <alignment vertical="center" wrapText="1"/>
    </xf>
    <xf numFmtId="0" fontId="25" fillId="0" borderId="9" xfId="0" applyFont="1" applyBorder="1" applyAlignment="1">
      <alignment horizontal="center" vertical="center" wrapText="1"/>
    </xf>
    <xf numFmtId="1" fontId="15" fillId="0" borderId="9" xfId="0" applyNumberFormat="1" applyFont="1" applyBorder="1" applyAlignment="1">
      <alignment horizontal="center" vertical="center" wrapText="1"/>
    </xf>
    <xf numFmtId="0" fontId="15" fillId="4" borderId="9" xfId="0" applyFont="1" applyFill="1" applyBorder="1" applyAlignment="1">
      <alignment horizontal="center" vertical="center" wrapText="1"/>
    </xf>
    <xf numFmtId="0" fontId="25" fillId="0" borderId="0" xfId="0" applyFont="1" applyAlignment="1">
      <alignment horizontal="center" vertical="center" wrapText="1"/>
    </xf>
    <xf numFmtId="0" fontId="11" fillId="0" borderId="0" xfId="0" applyFont="1" applyAlignment="1">
      <alignment horizontal="center"/>
    </xf>
    <xf numFmtId="0" fontId="14" fillId="0" borderId="0" xfId="0" applyFont="1"/>
    <xf numFmtId="0" fontId="29" fillId="0" borderId="0" xfId="0" applyFont="1" applyAlignment="1">
      <alignment vertical="center" wrapText="1"/>
    </xf>
    <xf numFmtId="9" fontId="25" fillId="0" borderId="9" xfId="1" applyFont="1" applyBorder="1" applyAlignment="1">
      <alignment horizontal="center" vertical="center" wrapText="1"/>
    </xf>
    <xf numFmtId="9" fontId="15" fillId="4" borderId="9" xfId="1" applyFont="1" applyFill="1" applyBorder="1" applyAlignment="1">
      <alignment horizontal="center" vertical="center" wrapText="1"/>
    </xf>
    <xf numFmtId="9" fontId="15" fillId="0" borderId="9" xfId="1" applyFont="1" applyBorder="1" applyAlignment="1">
      <alignment horizontal="center" vertical="center" wrapText="1"/>
    </xf>
    <xf numFmtId="9" fontId="25" fillId="0" borderId="9" xfId="0" applyNumberFormat="1" applyFont="1" applyBorder="1" applyAlignment="1">
      <alignment horizontal="center" vertical="center" wrapText="1"/>
    </xf>
    <xf numFmtId="0" fontId="3" fillId="0" borderId="9" xfId="0" applyFont="1" applyBorder="1" applyAlignment="1">
      <alignment horizontal="left" vertical="center" wrapText="1"/>
    </xf>
    <xf numFmtId="9" fontId="15" fillId="4" borderId="9" xfId="0" applyNumberFormat="1" applyFont="1" applyFill="1" applyBorder="1" applyAlignment="1">
      <alignment horizontal="center" vertical="center" wrapText="1"/>
    </xf>
    <xf numFmtId="0" fontId="25" fillId="10" borderId="9" xfId="0" applyFont="1" applyFill="1" applyBorder="1" applyAlignment="1">
      <alignment horizontal="left" vertical="center" wrapText="1"/>
    </xf>
    <xf numFmtId="0" fontId="25" fillId="0" borderId="38" xfId="0" applyFont="1" applyBorder="1" applyAlignment="1">
      <alignment horizontal="left" vertical="center" wrapText="1"/>
    </xf>
    <xf numFmtId="0" fontId="25" fillId="11" borderId="9" xfId="0" applyFont="1" applyFill="1" applyBorder="1" applyAlignment="1">
      <alignment horizontal="left" vertical="center" wrapText="1"/>
    </xf>
    <xf numFmtId="9" fontId="15" fillId="0" borderId="9" xfId="1"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9" xfId="0" applyFont="1" applyBorder="1" applyAlignment="1">
      <alignment horizontal="left" vertical="center" wrapText="1"/>
    </xf>
    <xf numFmtId="0" fontId="29" fillId="0" borderId="9" xfId="0" applyFont="1" applyBorder="1" applyAlignment="1">
      <alignment horizontal="left" vertical="center"/>
    </xf>
    <xf numFmtId="1" fontId="38" fillId="0" borderId="9" xfId="0" applyNumberFormat="1" applyFont="1" applyBorder="1" applyAlignment="1">
      <alignment horizontal="center" vertical="center" wrapText="1"/>
    </xf>
    <xf numFmtId="166" fontId="29" fillId="0" borderId="9" xfId="0" applyNumberFormat="1" applyFont="1" applyBorder="1" applyAlignment="1">
      <alignment horizontal="left" vertical="center" wrapText="1"/>
    </xf>
    <xf numFmtId="0" fontId="38" fillId="4" borderId="9" xfId="0" applyFont="1" applyFill="1" applyBorder="1" applyAlignment="1">
      <alignment horizontal="center" vertical="center" wrapText="1"/>
    </xf>
    <xf numFmtId="0" fontId="38" fillId="12" borderId="9" xfId="0" applyFont="1" applyFill="1" applyBorder="1" applyAlignment="1">
      <alignment horizontal="center" vertical="center" wrapText="1"/>
    </xf>
    <xf numFmtId="167" fontId="29" fillId="0" borderId="37" xfId="0" applyNumberFormat="1" applyFont="1" applyBorder="1" applyAlignment="1">
      <alignment horizontal="center" vertical="center" wrapText="1"/>
    </xf>
    <xf numFmtId="49" fontId="29" fillId="0" borderId="34" xfId="0" applyNumberFormat="1" applyFont="1" applyBorder="1" applyAlignment="1">
      <alignment horizontal="center" vertical="center" wrapText="1"/>
    </xf>
    <xf numFmtId="0" fontId="39" fillId="0" borderId="0" xfId="0" applyFont="1"/>
    <xf numFmtId="0" fontId="7" fillId="0" borderId="0" xfId="0" applyFont="1" applyAlignment="1">
      <alignment horizontal="left" vertical="center" wrapText="1"/>
    </xf>
    <xf numFmtId="0" fontId="3" fillId="0" borderId="0" xfId="0" applyFont="1" applyAlignment="1">
      <alignment horizontal="left" vertical="center"/>
    </xf>
    <xf numFmtId="0" fontId="0" fillId="0" borderId="0" xfId="0"/>
    <xf numFmtId="164" fontId="4" fillId="2" borderId="2" xfId="0" applyNumberFormat="1" applyFont="1" applyFill="1" applyBorder="1" applyAlignment="1">
      <alignment horizontal="left" vertical="center" wrapText="1"/>
    </xf>
    <xf numFmtId="0" fontId="5" fillId="0" borderId="3" xfId="0" applyFont="1" applyBorder="1"/>
    <xf numFmtId="0" fontId="5" fillId="0" borderId="4" xfId="0" applyFont="1" applyBorder="1"/>
    <xf numFmtId="164" fontId="4" fillId="2" borderId="8" xfId="0" applyNumberFormat="1" applyFont="1" applyFill="1" applyBorder="1" applyAlignment="1">
      <alignment horizontal="center" vertical="center" wrapText="1"/>
    </xf>
    <xf numFmtId="0" fontId="3" fillId="0" borderId="0" xfId="0" applyFont="1" applyAlignment="1">
      <alignment horizontal="left" vertical="center" wrapText="1"/>
    </xf>
    <xf numFmtId="0" fontId="5" fillId="0" borderId="5" xfId="0" applyFont="1" applyBorder="1"/>
    <xf numFmtId="0" fontId="14" fillId="0" borderId="20" xfId="0" applyFont="1" applyBorder="1" applyAlignment="1">
      <alignment horizontal="left" vertical="center" wrapText="1"/>
    </xf>
    <xf numFmtId="0" fontId="5" fillId="0" borderId="21" xfId="0" applyFont="1" applyBorder="1"/>
    <xf numFmtId="0" fontId="5" fillId="0" borderId="22" xfId="0" applyFont="1" applyBorder="1"/>
    <xf numFmtId="0" fontId="14" fillId="0" borderId="20" xfId="0" applyFont="1" applyBorder="1" applyAlignment="1">
      <alignment horizontal="left" wrapText="1"/>
    </xf>
    <xf numFmtId="0" fontId="14" fillId="0" borderId="20" xfId="0" applyFont="1" applyBorder="1" applyAlignment="1">
      <alignment horizontal="left" vertical="center"/>
    </xf>
    <xf numFmtId="0" fontId="14" fillId="0" borderId="20" xfId="0" applyFont="1" applyBorder="1" applyAlignment="1">
      <alignment horizontal="center"/>
    </xf>
    <xf numFmtId="0" fontId="14" fillId="0" borderId="20" xfId="0" applyFont="1" applyBorder="1" applyAlignment="1">
      <alignment horizontal="left"/>
    </xf>
    <xf numFmtId="0" fontId="14" fillId="0" borderId="14" xfId="0" applyFont="1" applyBorder="1" applyAlignment="1">
      <alignment horizontal="left" vertical="center" wrapText="1"/>
    </xf>
    <xf numFmtId="0" fontId="5" fillId="0" borderId="15" xfId="0" applyFont="1" applyBorder="1"/>
    <xf numFmtId="0" fontId="5" fillId="0" borderId="16" xfId="0" applyFont="1" applyBorder="1"/>
    <xf numFmtId="0" fontId="5" fillId="0" borderId="17" xfId="0" applyFont="1" applyBorder="1"/>
    <xf numFmtId="0" fontId="5" fillId="0" borderId="18" xfId="0" applyFont="1" applyBorder="1"/>
    <xf numFmtId="0" fontId="5" fillId="0" borderId="19" xfId="0" applyFont="1" applyBorder="1"/>
    <xf numFmtId="0" fontId="14" fillId="0" borderId="20" xfId="0" applyFont="1" applyBorder="1" applyAlignment="1">
      <alignment horizontal="left" vertical="top" wrapText="1"/>
    </xf>
    <xf numFmtId="0" fontId="13" fillId="0" borderId="14" xfId="0" applyFont="1" applyBorder="1" applyAlignment="1">
      <alignment horizontal="center" vertical="center" wrapText="1"/>
    </xf>
    <xf numFmtId="0" fontId="14" fillId="0" borderId="17" xfId="0" applyFont="1" applyBorder="1" applyAlignment="1">
      <alignment horizontal="left" vertical="center" wrapText="1"/>
    </xf>
    <xf numFmtId="0" fontId="21" fillId="5" borderId="8" xfId="0" applyFont="1" applyFill="1" applyBorder="1" applyAlignment="1">
      <alignment horizontal="center" vertical="center" wrapText="1"/>
    </xf>
    <xf numFmtId="0" fontId="5" fillId="0" borderId="31" xfId="0" applyFont="1" applyBorder="1"/>
    <xf numFmtId="0" fontId="15" fillId="0" borderId="18" xfId="0" applyFont="1" applyBorder="1" applyAlignment="1">
      <alignment horizontal="center" vertical="center" wrapText="1"/>
    </xf>
    <xf numFmtId="164" fontId="21" fillId="5" borderId="33" xfId="0" applyNumberFormat="1" applyFont="1" applyFill="1" applyBorder="1" applyAlignment="1">
      <alignment horizontal="center" vertical="center" wrapText="1"/>
    </xf>
    <xf numFmtId="0" fontId="5" fillId="0" borderId="34" xfId="0" applyFont="1" applyBorder="1"/>
    <xf numFmtId="0" fontId="16" fillId="0" borderId="14" xfId="0" applyFont="1" applyBorder="1" applyAlignment="1">
      <alignment horizontal="center" vertical="center" wrapText="1"/>
    </xf>
    <xf numFmtId="0" fontId="5" fillId="0" borderId="26" xfId="0" applyFont="1" applyBorder="1"/>
    <xf numFmtId="0" fontId="18" fillId="0" borderId="20" xfId="0" applyFont="1" applyBorder="1" applyAlignment="1">
      <alignment horizontal="left" vertical="center" wrapText="1"/>
    </xf>
    <xf numFmtId="0" fontId="18" fillId="0" borderId="14" xfId="0" applyFont="1" applyBorder="1" applyAlignment="1">
      <alignment horizontal="left" vertical="center" wrapText="1"/>
    </xf>
    <xf numFmtId="0" fontId="19" fillId="0" borderId="14" xfId="0" applyFont="1" applyBorder="1" applyAlignment="1">
      <alignment horizontal="left" vertical="center" wrapText="1"/>
    </xf>
    <xf numFmtId="0" fontId="21" fillId="5" borderId="28" xfId="0" applyFont="1" applyFill="1" applyBorder="1" applyAlignment="1">
      <alignment horizontal="center" vertical="center" wrapText="1"/>
    </xf>
    <xf numFmtId="0" fontId="5" fillId="0" borderId="29" xfId="0" applyFont="1" applyBorder="1"/>
    <xf numFmtId="0" fontId="5" fillId="0" borderId="30" xfId="0" applyFont="1" applyBorder="1"/>
    <xf numFmtId="0" fontId="11" fillId="0" borderId="20" xfId="0" quotePrefix="1" applyFont="1" applyBorder="1" applyAlignment="1">
      <alignment horizontal="left" vertical="center" wrapText="1"/>
    </xf>
    <xf numFmtId="166" fontId="11" fillId="0" borderId="20" xfId="0" applyNumberFormat="1" applyFont="1" applyBorder="1" applyAlignment="1">
      <alignment horizontal="center" vertical="center"/>
    </xf>
    <xf numFmtId="0" fontId="11" fillId="0" borderId="20" xfId="0" applyFont="1" applyBorder="1" applyAlignment="1">
      <alignment horizontal="left" vertical="center" wrapText="1"/>
    </xf>
    <xf numFmtId="0" fontId="26" fillId="9" borderId="20" xfId="0" applyFont="1" applyFill="1" applyBorder="1" applyAlignment="1">
      <alignment horizontal="left" vertical="center"/>
    </xf>
    <xf numFmtId="0" fontId="27" fillId="0" borderId="20" xfId="0" applyFont="1" applyBorder="1" applyAlignment="1">
      <alignment horizontal="left"/>
    </xf>
    <xf numFmtId="0" fontId="27" fillId="0" borderId="20" xfId="0" applyFont="1" applyBorder="1" applyAlignment="1">
      <alignment horizontal="left" vertical="center" wrapText="1"/>
    </xf>
    <xf numFmtId="0" fontId="11" fillId="0" borderId="14" xfId="0" applyFont="1" applyBorder="1" applyAlignment="1">
      <alignment horizontal="center"/>
    </xf>
    <xf numFmtId="0" fontId="5" fillId="0" borderId="27" xfId="0" applyFont="1" applyBorder="1"/>
    <xf numFmtId="0" fontId="28" fillId="0" borderId="14" xfId="0" applyFont="1" applyBorder="1" applyAlignment="1">
      <alignment horizontal="center" vertical="center" wrapText="1"/>
    </xf>
    <xf numFmtId="0" fontId="11" fillId="0" borderId="0" xfId="0" applyFont="1" applyAlignment="1">
      <alignment horizontal="center"/>
    </xf>
    <xf numFmtId="0" fontId="18" fillId="0" borderId="35" xfId="0" applyFont="1" applyBorder="1" applyAlignment="1">
      <alignment horizontal="left" vertical="center" wrapText="1"/>
    </xf>
  </cellXfs>
  <cellStyles count="38">
    <cellStyle name="Hipervínculo 2" xfId="13" xr:uid="{EB5873A4-2AEC-48A9-A9E1-8662E8AA6C4C}"/>
    <cellStyle name="Millares 2" xfId="7" xr:uid="{23243321-B49D-4EEA-A909-7D8FD9647A98}"/>
    <cellStyle name="Millares 3" xfId="11" xr:uid="{6508D264-BDE8-444F-94EE-4E53E105A895}"/>
    <cellStyle name="Millares 4" xfId="16" xr:uid="{BF6C6E0F-574F-4467-8814-3C5976216D14}"/>
    <cellStyle name="Millares 5" xfId="25" xr:uid="{CA8DF006-745F-46B2-B662-9E460A390831}"/>
    <cellStyle name="Millares 6" xfId="28" xr:uid="{ABBFC09A-2085-4B5D-9B3B-8BFE5F618802}"/>
    <cellStyle name="Millares 7" xfId="35" xr:uid="{4BEBA59F-EECE-4D90-9843-671ABB37C445}"/>
    <cellStyle name="Millares 8" xfId="19" xr:uid="{690FC2CF-AD4F-4249-BD15-07922E108EF3}"/>
    <cellStyle name="Moneda 2" xfId="24" xr:uid="{84677C48-C688-43EF-A262-01A93107CB20}"/>
    <cellStyle name="Normal" xfId="0" builtinId="0"/>
    <cellStyle name="Normal 10" xfId="23" xr:uid="{5EC2AFE1-2A16-485A-8330-ABD920A97EA6}"/>
    <cellStyle name="Normal 11" xfId="26" xr:uid="{F1E1E8D6-4D6F-43FA-9A6D-06F93DE1D694}"/>
    <cellStyle name="Normal 12" xfId="29" xr:uid="{6732D7C9-1219-4874-98BB-8D3F40BD4CD9}"/>
    <cellStyle name="Normal 13" xfId="31" xr:uid="{E11EF31D-A3F7-4622-8956-C223861AAAA1}"/>
    <cellStyle name="Normal 14" xfId="3" xr:uid="{9F346893-B218-45B8-965F-EE4237E891AB}"/>
    <cellStyle name="Normal 2" xfId="4" xr:uid="{5FCAAEE8-EA0E-4D87-AA0C-217AFD2ECBCE}"/>
    <cellStyle name="Normal 3" xfId="2" xr:uid="{887565E1-2B8B-41D4-8BD0-A260C1E4C8EB}"/>
    <cellStyle name="Normal 3 2" xfId="30" xr:uid="{A40FAFF4-E612-4EF8-91DA-10A590A7138D}"/>
    <cellStyle name="Normal 3 3" xfId="34" xr:uid="{582D7347-03C7-40B2-8528-DE54FFBCC4AB}"/>
    <cellStyle name="Normal 3 4" xfId="5" xr:uid="{52384FC5-CCD2-4310-A4EE-5493E351A1B5}"/>
    <cellStyle name="Normal 4" xfId="8" xr:uid="{2398BCAF-4030-4B71-A64B-67BFE17D2F07}"/>
    <cellStyle name="Normal 4 2 2" xfId="32" xr:uid="{C282CC74-B383-47D1-93A0-D9B268C04B32}"/>
    <cellStyle name="Normal 4 4" xfId="18" xr:uid="{118A0558-D0C8-495D-B0B3-4C569FB7C94B}"/>
    <cellStyle name="Normal 5" xfId="9" xr:uid="{23854B94-7A15-4958-B885-199F1C8CB66C}"/>
    <cellStyle name="Normal 6" xfId="10" xr:uid="{15AF8FD5-D223-48CC-BF72-4137A567A098}"/>
    <cellStyle name="Normal 7" xfId="14" xr:uid="{927F65CA-5FE7-48D0-8D61-64ED7EE88314}"/>
    <cellStyle name="Normal 7 2" xfId="37" xr:uid="{B79041BA-6623-4398-9B89-148F462F17CD}"/>
    <cellStyle name="Normal 8" xfId="17" xr:uid="{25E69CFD-3B95-4852-975F-D8444EC1CA77}"/>
    <cellStyle name="Normal 9" xfId="21" xr:uid="{5709F5A4-FF84-451D-AEDF-1E02F816D65E}"/>
    <cellStyle name="Porcentaje" xfId="1" builtinId="5"/>
    <cellStyle name="Porcentaje 2" xfId="6" xr:uid="{13456A50-D97A-477E-8DAD-A3F9161D043F}"/>
    <cellStyle name="Porcentaje 3" xfId="12" xr:uid="{84863D0C-7D5A-478D-9B55-3A6C159F2F28}"/>
    <cellStyle name="Porcentaje 4" xfId="15" xr:uid="{559D41D8-0F0B-43C9-A7A8-8F8B5F466F69}"/>
    <cellStyle name="Porcentaje 5" xfId="22" xr:uid="{46857C53-E5A2-4F2B-B51C-61D17765A8FD}"/>
    <cellStyle name="Porcentaje 6" xfId="27" xr:uid="{A003F71A-5275-4A14-8D1C-E36B51EC0E83}"/>
    <cellStyle name="Porcentaje 7" xfId="33" xr:uid="{FF56C002-2849-438C-B8E9-588EBE320016}"/>
    <cellStyle name="Porcentaje 7 2" xfId="36" xr:uid="{2B2133FD-CCA2-4441-8AFC-0B6A91C666A6}"/>
    <cellStyle name="Porcentaje 8" xfId="20" xr:uid="{4DEA22AF-8A45-47AE-BBDC-84F64DEB7C0E}"/>
  </cellStyles>
  <dxfs count="23">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ill>
        <patternFill patternType="solid">
          <fgColor rgb="FFDADADA"/>
          <bgColor rgb="FFDADADA"/>
        </patternFill>
      </fill>
    </dxf>
    <dxf>
      <font>
        <color theme="0"/>
      </font>
      <fill>
        <patternFill patternType="none"/>
      </fill>
    </dxf>
    <dxf>
      <font>
        <color theme="0"/>
      </font>
      <fill>
        <patternFill patternType="none"/>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8</xdr:col>
      <xdr:colOff>514350</xdr:colOff>
      <xdr:row>25</xdr:row>
      <xdr:rowOff>66675</xdr:rowOff>
    </xdr:from>
    <xdr:ext cx="4924425" cy="15525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333375</xdr:colOff>
      <xdr:row>23</xdr:row>
      <xdr:rowOff>1695450</xdr:rowOff>
    </xdr:from>
    <xdr:ext cx="3495675" cy="1876425"/>
    <xdr:pic>
      <xdr:nvPicPr>
        <xdr:cNvPr id="3" name="image5.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85725</xdr:colOff>
      <xdr:row>23</xdr:row>
      <xdr:rowOff>390525</xdr:rowOff>
    </xdr:from>
    <xdr:ext cx="5591175" cy="2543175"/>
    <xdr:pic>
      <xdr:nvPicPr>
        <xdr:cNvPr id="4" name="image4.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12</xdr:col>
      <xdr:colOff>333375</xdr:colOff>
      <xdr:row>50</xdr:row>
      <xdr:rowOff>28575</xdr:rowOff>
    </xdr:from>
    <xdr:ext cx="2276475" cy="981075"/>
    <xdr:pic>
      <xdr:nvPicPr>
        <xdr:cNvPr id="5" name="image1.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0</xdr:colOff>
      <xdr:row>0</xdr:row>
      <xdr:rowOff>0</xdr:rowOff>
    </xdr:from>
    <xdr:ext cx="1800225" cy="381000"/>
    <xdr:pic>
      <xdr:nvPicPr>
        <xdr:cNvPr id="6" name="image2.pn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200025</xdr:colOff>
      <xdr:row>0</xdr:row>
      <xdr:rowOff>161925</xdr:rowOff>
    </xdr:from>
    <xdr:ext cx="1685925" cy="361950"/>
    <xdr:pic>
      <xdr:nvPicPr>
        <xdr:cNvPr id="2" name="image2.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133350</xdr:colOff>
      <xdr:row>1</xdr:row>
      <xdr:rowOff>9525</xdr:rowOff>
    </xdr:from>
    <xdr:ext cx="1543050" cy="533400"/>
    <xdr:pic>
      <xdr:nvPicPr>
        <xdr:cNvPr id="2" name="image7.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acortar.link/mzfu1F"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23"/>
  <sheetViews>
    <sheetView topLeftCell="A138" zoomScale="83" workbookViewId="0">
      <selection activeCell="G79" sqref="G79"/>
    </sheetView>
  </sheetViews>
  <sheetFormatPr baseColWidth="10" defaultColWidth="14.42578125" defaultRowHeight="15" customHeight="1" x14ac:dyDescent="0.25"/>
  <cols>
    <col min="1" max="1" width="6.140625" customWidth="1"/>
    <col min="2" max="2" width="27.140625" customWidth="1"/>
    <col min="3" max="3" width="39.28515625" customWidth="1"/>
    <col min="4" max="4" width="18.140625" customWidth="1"/>
    <col min="5" max="5" width="40.42578125" customWidth="1"/>
    <col min="6" max="6" width="22.7109375" customWidth="1"/>
    <col min="7" max="7" width="14.7109375" customWidth="1"/>
    <col min="8" max="8" width="26.140625" customWidth="1"/>
    <col min="9" max="9" width="26.42578125" customWidth="1"/>
    <col min="10" max="10" width="22" customWidth="1"/>
    <col min="11" max="11" width="8.5703125" customWidth="1"/>
    <col min="12" max="13" width="21.42578125" customWidth="1"/>
    <col min="14" max="14" width="6.85546875" customWidth="1"/>
    <col min="15" max="15" width="21.5703125" customWidth="1"/>
    <col min="16" max="16" width="11.28515625" customWidth="1"/>
    <col min="17" max="17" width="17.28515625" customWidth="1"/>
    <col min="18" max="18" width="11.42578125" customWidth="1"/>
    <col min="19" max="19" width="14.140625" customWidth="1"/>
    <col min="20" max="39" width="11.42578125" customWidth="1"/>
  </cols>
  <sheetData>
    <row r="1" spans="1:39" ht="33" customHeight="1" x14ac:dyDescent="0.25">
      <c r="A1" s="1"/>
      <c r="B1" s="2"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20.25" customHeight="1" x14ac:dyDescent="0.25">
      <c r="A2" s="1"/>
      <c r="B2" s="3"/>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27.75" customHeight="1" x14ac:dyDescent="0.25">
      <c r="A3" s="4">
        <v>1</v>
      </c>
      <c r="B3" s="101" t="s">
        <v>1</v>
      </c>
      <c r="C3" s="102"/>
      <c r="D3" s="102"/>
      <c r="E3" s="102"/>
      <c r="F3" s="103"/>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12" customHeight="1" x14ac:dyDescent="0.25">
      <c r="A4" s="1"/>
      <c r="B4" s="1">
        <v>1</v>
      </c>
      <c r="C4" s="1" t="s">
        <v>2</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ht="12" customHeight="1" x14ac:dyDescent="0.25">
      <c r="A5" s="1"/>
      <c r="B5" s="1">
        <v>4</v>
      </c>
      <c r="C5" s="1" t="s">
        <v>3</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ht="12" customHeight="1" x14ac:dyDescent="0.25">
      <c r="A6" s="1"/>
      <c r="B6" s="1"/>
      <c r="C6" s="1" t="s">
        <v>4</v>
      </c>
      <c r="D6" s="1" t="s">
        <v>5</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2" customHeight="1" x14ac:dyDescent="0.25">
      <c r="A7" s="1"/>
      <c r="B7" s="1"/>
      <c r="C7" s="1" t="s">
        <v>649</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ht="12" customHeight="1" x14ac:dyDescent="0.25">
      <c r="A8" s="1"/>
      <c r="B8" s="1">
        <v>2</v>
      </c>
      <c r="C8" s="1" t="s">
        <v>7</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12" customHeight="1" x14ac:dyDescent="0.25">
      <c r="A9" s="1"/>
      <c r="B9" s="1">
        <v>3</v>
      </c>
      <c r="C9" s="1" t="s">
        <v>8</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2" customHeight="1" x14ac:dyDescent="0.25">
      <c r="A10" s="1"/>
      <c r="B10" s="1">
        <v>5</v>
      </c>
      <c r="C10" s="1" t="s">
        <v>9</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20.25" customHeight="1" x14ac:dyDescent="0.25">
      <c r="A11" s="1"/>
      <c r="B11" s="3"/>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22.5" customHeight="1" x14ac:dyDescent="0.25">
      <c r="A12" s="4">
        <v>2</v>
      </c>
      <c r="B12" s="101" t="s">
        <v>10</v>
      </c>
      <c r="C12" s="102"/>
      <c r="D12" s="102"/>
      <c r="E12" s="106"/>
      <c r="F12" s="5"/>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ht="5.25" customHeight="1" x14ac:dyDescent="0.25">
      <c r="A13" s="1"/>
      <c r="B13" s="6"/>
      <c r="C13" s="6"/>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11.25" customHeight="1" x14ac:dyDescent="0.25">
      <c r="A14" s="7" t="s">
        <v>11</v>
      </c>
      <c r="B14" s="6" t="s">
        <v>12</v>
      </c>
      <c r="C14" s="6" t="s">
        <v>13</v>
      </c>
      <c r="D14" s="105" t="s">
        <v>14</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row>
    <row r="15" spans="1:39" ht="11.25" customHeight="1" x14ac:dyDescent="0.25">
      <c r="A15" s="7" t="s">
        <v>15</v>
      </c>
      <c r="B15" s="6" t="s">
        <v>16</v>
      </c>
      <c r="C15" s="6" t="s">
        <v>13</v>
      </c>
      <c r="D15" s="105" t="s">
        <v>17</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row>
    <row r="16" spans="1:39" ht="11.25" customHeight="1" x14ac:dyDescent="0.25">
      <c r="A16" s="7" t="s">
        <v>18</v>
      </c>
      <c r="B16" s="6" t="s">
        <v>19</v>
      </c>
      <c r="C16" s="6" t="s">
        <v>13</v>
      </c>
      <c r="D16" s="105" t="s">
        <v>20</v>
      </c>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row>
    <row r="17" spans="1:39" ht="11.25" customHeight="1" x14ac:dyDescent="0.25">
      <c r="A17" s="7" t="s">
        <v>21</v>
      </c>
      <c r="B17" s="6" t="s">
        <v>22</v>
      </c>
      <c r="C17" s="6" t="s">
        <v>13</v>
      </c>
      <c r="D17" s="105" t="s">
        <v>23</v>
      </c>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row>
    <row r="18" spans="1:39" ht="11.25" customHeight="1" x14ac:dyDescent="0.25">
      <c r="A18" s="7" t="s">
        <v>24</v>
      </c>
      <c r="B18" s="6" t="s">
        <v>25</v>
      </c>
      <c r="C18" s="6" t="s">
        <v>26</v>
      </c>
      <c r="D18" s="105" t="s">
        <v>27</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row>
    <row r="19" spans="1:39" ht="11.25" customHeight="1" x14ac:dyDescent="0.25">
      <c r="A19" s="7" t="s">
        <v>28</v>
      </c>
      <c r="B19" s="6" t="s">
        <v>29</v>
      </c>
      <c r="C19" s="6"/>
      <c r="D19" s="6"/>
    </row>
    <row r="20" spans="1:39" ht="11.25" customHeight="1" x14ac:dyDescent="0.25">
      <c r="A20" s="7" t="s">
        <v>30</v>
      </c>
      <c r="B20" s="6" t="s">
        <v>31</v>
      </c>
      <c r="C20" s="6"/>
      <c r="D20" s="6"/>
      <c r="E20" s="6"/>
      <c r="F20" s="6"/>
      <c r="G20" s="6"/>
      <c r="H20" s="6"/>
      <c r="I20" s="6"/>
      <c r="J20" s="6"/>
      <c r="K20" s="6"/>
      <c r="L20" s="6"/>
      <c r="M20" s="6"/>
      <c r="N20" s="8"/>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1:39" ht="11.25" customHeight="1" x14ac:dyDescent="0.25">
      <c r="A21" s="1"/>
      <c r="B21" s="3"/>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39" ht="11.25" customHeight="1" x14ac:dyDescent="0.25">
      <c r="A22" s="4">
        <v>3</v>
      </c>
      <c r="B22" s="101" t="s">
        <v>32</v>
      </c>
      <c r="C22" s="102"/>
      <c r="D22" s="102"/>
      <c r="E22" s="106"/>
      <c r="F22" s="5"/>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ht="11.25" customHeight="1" x14ac:dyDescent="0.25">
      <c r="A23" s="1"/>
      <c r="B23" s="3">
        <v>1</v>
      </c>
      <c r="C23" s="1" t="s">
        <v>33</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ht="11.25" customHeight="1" x14ac:dyDescent="0.25">
      <c r="A24" s="1"/>
      <c r="B24" s="3">
        <v>2</v>
      </c>
      <c r="C24" s="1" t="s">
        <v>34</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ht="11.25" customHeight="1" x14ac:dyDescent="0.25">
      <c r="A25" s="1"/>
      <c r="B25" s="3">
        <v>3</v>
      </c>
      <c r="C25" s="1" t="s">
        <v>35</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ht="11.25" customHeight="1" x14ac:dyDescent="0.25">
      <c r="A26" s="1"/>
      <c r="B26" s="3">
        <v>4</v>
      </c>
      <c r="C26" s="1" t="s">
        <v>36</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ht="11.25" customHeight="1" x14ac:dyDescent="0.25">
      <c r="A27" s="1"/>
      <c r="B27" s="3"/>
      <c r="C27" s="1" t="s">
        <v>6</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ht="11.25" customHeight="1" x14ac:dyDescent="0.25">
      <c r="A28" s="1"/>
      <c r="B28" s="3">
        <v>5</v>
      </c>
      <c r="C28" s="9" t="s">
        <v>37</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ht="11.25" customHeight="1" x14ac:dyDescent="0.25">
      <c r="A29" s="1"/>
      <c r="B29" s="3"/>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ht="11.25" customHeight="1" x14ac:dyDescent="0.25">
      <c r="A30" s="4">
        <v>4</v>
      </c>
      <c r="B30" s="101" t="s">
        <v>38</v>
      </c>
      <c r="C30" s="102"/>
      <c r="D30" s="102"/>
      <c r="E30" s="106"/>
      <c r="F30" s="5"/>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ht="11.25" customHeight="1" x14ac:dyDescent="0.25">
      <c r="A31" s="1"/>
      <c r="B31" s="3"/>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ht="33.75" customHeight="1" x14ac:dyDescent="0.25">
      <c r="A32" s="1"/>
      <c r="B32" s="10" t="s">
        <v>39</v>
      </c>
      <c r="C32" s="105" t="s">
        <v>40</v>
      </c>
      <c r="D32" s="100"/>
      <c r="E32" s="100"/>
      <c r="F32" s="100"/>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33.75" customHeight="1" x14ac:dyDescent="0.25">
      <c r="A33" s="1"/>
      <c r="B33" s="10" t="s">
        <v>41</v>
      </c>
      <c r="C33" s="105" t="s">
        <v>42</v>
      </c>
      <c r="D33" s="100"/>
      <c r="E33" s="100"/>
      <c r="F33" s="100"/>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33.75" customHeight="1" x14ac:dyDescent="0.25">
      <c r="A34" s="1"/>
      <c r="B34" s="10" t="s">
        <v>43</v>
      </c>
      <c r="C34" s="105" t="s">
        <v>44</v>
      </c>
      <c r="D34" s="100"/>
      <c r="E34" s="100"/>
      <c r="F34" s="100"/>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33.75" customHeight="1" x14ac:dyDescent="0.25">
      <c r="A35" s="1"/>
      <c r="B35" s="10" t="s">
        <v>45</v>
      </c>
      <c r="C35" s="105" t="s">
        <v>46</v>
      </c>
      <c r="D35" s="100"/>
      <c r="E35" s="100"/>
      <c r="F35" s="100"/>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33.75" customHeight="1" x14ac:dyDescent="0.25">
      <c r="A36" s="1"/>
      <c r="B36" s="10" t="s">
        <v>47</v>
      </c>
      <c r="C36" s="105" t="s">
        <v>48</v>
      </c>
      <c r="D36" s="100"/>
      <c r="E36" s="100"/>
      <c r="F36" s="100"/>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33.75" customHeight="1" x14ac:dyDescent="0.25">
      <c r="A37" s="1"/>
      <c r="B37" s="10" t="s">
        <v>49</v>
      </c>
      <c r="C37" s="105" t="s">
        <v>50</v>
      </c>
      <c r="D37" s="100"/>
      <c r="E37" s="100"/>
      <c r="F37" s="100"/>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45" customHeight="1" x14ac:dyDescent="0.25">
      <c r="A38" s="1"/>
      <c r="B38" s="10" t="s">
        <v>51</v>
      </c>
      <c r="C38" s="105" t="s">
        <v>52</v>
      </c>
      <c r="D38" s="100"/>
      <c r="E38" s="100"/>
      <c r="F38" s="100"/>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11.25" customHeight="1" x14ac:dyDescent="0.25">
      <c r="A39" s="1"/>
      <c r="B39" s="3" t="s">
        <v>4</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1.25" customHeight="1" x14ac:dyDescent="0.25">
      <c r="A40" s="1"/>
      <c r="B40" s="3" t="s">
        <v>6</v>
      </c>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1.25" customHeight="1" x14ac:dyDescent="0.25">
      <c r="A41" s="1"/>
      <c r="B41" s="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1.25" customHeight="1" x14ac:dyDescent="0.25">
      <c r="A42" s="4">
        <v>5</v>
      </c>
      <c r="B42" s="101" t="s">
        <v>53</v>
      </c>
      <c r="C42" s="102"/>
      <c r="D42" s="102"/>
      <c r="E42" s="106"/>
      <c r="F42" s="5"/>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1.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1.25" customHeight="1" x14ac:dyDescent="0.25">
      <c r="A44" s="1" t="s">
        <v>54</v>
      </c>
      <c r="B44" s="6" t="s">
        <v>55</v>
      </c>
      <c r="C44" s="1" t="s">
        <v>56</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1.25" customHeight="1" x14ac:dyDescent="0.25">
      <c r="A45" s="1" t="s">
        <v>57</v>
      </c>
      <c r="B45" s="6" t="s">
        <v>58</v>
      </c>
      <c r="C45" s="1" t="s">
        <v>59</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1.25" customHeight="1" x14ac:dyDescent="0.25">
      <c r="A46" s="1" t="s">
        <v>60</v>
      </c>
      <c r="B46" s="6" t="s">
        <v>61</v>
      </c>
      <c r="C46" s="1" t="s">
        <v>62</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1.25" customHeight="1" x14ac:dyDescent="0.25">
      <c r="A47" s="1" t="s">
        <v>63</v>
      </c>
      <c r="B47" s="6" t="s">
        <v>64</v>
      </c>
      <c r="C47" s="11" t="s">
        <v>65</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1.25" customHeight="1" x14ac:dyDescent="0.25">
      <c r="A48" s="1" t="s">
        <v>66</v>
      </c>
      <c r="B48" s="6" t="s">
        <v>67</v>
      </c>
      <c r="C48" s="1" t="s">
        <v>68</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1.25" customHeight="1" x14ac:dyDescent="0.25">
      <c r="A49" s="1" t="s">
        <v>69</v>
      </c>
      <c r="B49" s="6" t="s">
        <v>70</v>
      </c>
      <c r="C49" s="1" t="s">
        <v>71</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1.25" customHeight="1" x14ac:dyDescent="0.25">
      <c r="A50" s="1" t="s">
        <v>72</v>
      </c>
      <c r="B50" s="6" t="s">
        <v>73</v>
      </c>
      <c r="C50" s="1" t="s">
        <v>74</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1.25" customHeight="1" x14ac:dyDescent="0.25">
      <c r="A51" s="1" t="s">
        <v>75</v>
      </c>
      <c r="B51" s="6" t="s">
        <v>76</v>
      </c>
      <c r="C51" s="1" t="s">
        <v>77</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1.25" customHeight="1" x14ac:dyDescent="0.25">
      <c r="A52" s="1" t="s">
        <v>78</v>
      </c>
      <c r="B52" s="3" t="s">
        <v>79</v>
      </c>
      <c r="C52" s="1" t="s">
        <v>80</v>
      </c>
      <c r="D52" s="9">
        <v>10</v>
      </c>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1.25" customHeight="1" x14ac:dyDescent="0.25">
      <c r="A53" s="1" t="s">
        <v>81</v>
      </c>
      <c r="B53" s="3" t="s">
        <v>82</v>
      </c>
      <c r="C53" s="1" t="s">
        <v>83</v>
      </c>
      <c r="D53" s="9">
        <v>2</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1.25" customHeight="1" x14ac:dyDescent="0.25">
      <c r="A54" s="1" t="s">
        <v>84</v>
      </c>
      <c r="B54" s="6" t="s">
        <v>85</v>
      </c>
      <c r="C54" s="1" t="s">
        <v>86</v>
      </c>
      <c r="D54" s="9">
        <v>2</v>
      </c>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1.25" customHeight="1" x14ac:dyDescent="0.25">
      <c r="A55" s="1" t="s">
        <v>87</v>
      </c>
      <c r="B55" s="6" t="s">
        <v>88</v>
      </c>
      <c r="C55" s="1" t="s">
        <v>89</v>
      </c>
      <c r="D55" s="9">
        <v>2</v>
      </c>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1.25" customHeight="1" x14ac:dyDescent="0.25">
      <c r="A56" s="1" t="s">
        <v>90</v>
      </c>
      <c r="B56" s="6" t="s">
        <v>91</v>
      </c>
      <c r="C56" s="1" t="s">
        <v>92</v>
      </c>
      <c r="D56" s="9">
        <v>2</v>
      </c>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1.25" customHeight="1" x14ac:dyDescent="0.25">
      <c r="A57" s="1" t="s">
        <v>93</v>
      </c>
      <c r="B57" s="6" t="s">
        <v>94</v>
      </c>
      <c r="C57" s="1" t="s">
        <v>95</v>
      </c>
      <c r="D57" s="9">
        <v>2</v>
      </c>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1.25" customHeight="1" x14ac:dyDescent="0.25">
      <c r="A58" s="1" t="s">
        <v>96</v>
      </c>
      <c r="B58" s="6" t="s">
        <v>97</v>
      </c>
      <c r="C58" s="1" t="s">
        <v>98</v>
      </c>
      <c r="D58" s="9">
        <v>2</v>
      </c>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1.25" customHeight="1" x14ac:dyDescent="0.25">
      <c r="A59" s="1" t="s">
        <v>99</v>
      </c>
      <c r="B59" s="6" t="s">
        <v>654</v>
      </c>
      <c r="C59" s="1" t="s">
        <v>100</v>
      </c>
      <c r="D59" s="9"/>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1.25" customHeight="1" x14ac:dyDescent="0.25">
      <c r="A60" s="1" t="s">
        <v>101</v>
      </c>
      <c r="B60" s="6" t="s">
        <v>102</v>
      </c>
      <c r="C60" s="1" t="s">
        <v>103</v>
      </c>
      <c r="D60" s="9"/>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1.25" customHeight="1" x14ac:dyDescent="0.25">
      <c r="A61" s="1" t="s">
        <v>104</v>
      </c>
      <c r="B61" s="3" t="s">
        <v>105</v>
      </c>
      <c r="C61" s="1" t="s">
        <v>106</v>
      </c>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1.25" customHeight="1" x14ac:dyDescent="0.25">
      <c r="A62" s="1"/>
      <c r="B62" s="3"/>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1.25" customHeight="1" x14ac:dyDescent="0.25">
      <c r="A63" s="4">
        <v>6</v>
      </c>
      <c r="B63" s="101" t="s">
        <v>107</v>
      </c>
      <c r="C63" s="102"/>
      <c r="D63" s="102"/>
      <c r="E63" s="106"/>
      <c r="F63" s="5"/>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1.25" customHeight="1" x14ac:dyDescent="0.25">
      <c r="A64" s="1"/>
      <c r="B64" s="3"/>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1.25" customHeight="1" x14ac:dyDescent="0.25">
      <c r="A65" s="1"/>
      <c r="B65" s="3" t="s">
        <v>108</v>
      </c>
      <c r="C65" s="1" t="s">
        <v>109</v>
      </c>
      <c r="D65" s="1" t="s">
        <v>110</v>
      </c>
      <c r="E65" s="1" t="s">
        <v>111</v>
      </c>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1.25" customHeight="1" x14ac:dyDescent="0.25">
      <c r="A66" s="1"/>
      <c r="B66" s="12">
        <v>1</v>
      </c>
      <c r="C66" s="3" t="s">
        <v>112</v>
      </c>
      <c r="D66" s="7" t="s">
        <v>113</v>
      </c>
      <c r="E66" s="99" t="s">
        <v>114</v>
      </c>
      <c r="F66" s="100"/>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1.25" customHeight="1" x14ac:dyDescent="0.25">
      <c r="A67" s="1"/>
      <c r="B67" s="12">
        <v>2</v>
      </c>
      <c r="C67" s="3" t="s">
        <v>115</v>
      </c>
      <c r="D67" s="7" t="s">
        <v>116</v>
      </c>
      <c r="E67" s="99" t="s">
        <v>117</v>
      </c>
      <c r="F67" s="100"/>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1.25" customHeight="1" x14ac:dyDescent="0.25">
      <c r="A68" s="1"/>
      <c r="B68" s="12">
        <v>3</v>
      </c>
      <c r="C68" s="3" t="s">
        <v>118</v>
      </c>
      <c r="D68" s="7" t="s">
        <v>119</v>
      </c>
      <c r="E68" s="99" t="s">
        <v>120</v>
      </c>
      <c r="F68" s="100"/>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1.25" customHeight="1" x14ac:dyDescent="0.25">
      <c r="A69" s="1"/>
      <c r="B69" s="12">
        <v>4</v>
      </c>
      <c r="C69" s="3" t="s">
        <v>121</v>
      </c>
      <c r="D69" s="7" t="s">
        <v>122</v>
      </c>
      <c r="E69" s="99" t="s">
        <v>123</v>
      </c>
      <c r="F69" s="100"/>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1.25" customHeight="1" x14ac:dyDescent="0.25">
      <c r="A70" s="1"/>
      <c r="B70" s="12">
        <v>5</v>
      </c>
      <c r="C70" s="3" t="s">
        <v>124</v>
      </c>
      <c r="D70" s="7" t="s">
        <v>125</v>
      </c>
      <c r="E70" s="99" t="s">
        <v>126</v>
      </c>
      <c r="F70" s="100"/>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1.25" customHeight="1" x14ac:dyDescent="0.25">
      <c r="A71" s="1"/>
      <c r="B71" s="12">
        <v>6</v>
      </c>
      <c r="C71" s="3" t="s">
        <v>127</v>
      </c>
      <c r="D71" s="7" t="s">
        <v>128</v>
      </c>
      <c r="E71" s="99" t="s">
        <v>129</v>
      </c>
      <c r="F71" s="100"/>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1.25" customHeight="1" x14ac:dyDescent="0.25">
      <c r="A72" s="1"/>
      <c r="B72" s="12">
        <v>7</v>
      </c>
      <c r="C72" s="3" t="s">
        <v>130</v>
      </c>
      <c r="D72" s="7" t="s">
        <v>131</v>
      </c>
      <c r="E72" s="99" t="s">
        <v>132</v>
      </c>
      <c r="F72" s="100"/>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1.25" customHeight="1" x14ac:dyDescent="0.25">
      <c r="A73" s="1"/>
      <c r="B73" s="12">
        <v>8</v>
      </c>
      <c r="C73" s="1" t="s">
        <v>133</v>
      </c>
      <c r="D73" s="7" t="s">
        <v>134</v>
      </c>
      <c r="E73" s="99" t="s">
        <v>135</v>
      </c>
      <c r="F73" s="100"/>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1.25" customHeight="1" x14ac:dyDescent="0.25">
      <c r="A74" s="1"/>
      <c r="B74" s="3"/>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1.25" customHeight="1" x14ac:dyDescent="0.25">
      <c r="A75" s="4">
        <v>7</v>
      </c>
      <c r="B75" s="101" t="s">
        <v>136</v>
      </c>
      <c r="C75" s="103"/>
      <c r="D75" s="13"/>
      <c r="E75" s="14"/>
      <c r="F75" s="5" t="s">
        <v>137</v>
      </c>
      <c r="G75" s="104" t="s">
        <v>894</v>
      </c>
      <c r="H75" s="103"/>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1.25" customHeight="1" x14ac:dyDescent="0.25">
      <c r="A76" s="1"/>
      <c r="B76" s="3"/>
      <c r="C76" s="1"/>
      <c r="D76" s="1"/>
      <c r="E76" s="1"/>
      <c r="F76" s="1" t="s">
        <v>138</v>
      </c>
      <c r="G76" s="1" t="s">
        <v>139</v>
      </c>
      <c r="H76" s="17" t="s">
        <v>140</v>
      </c>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1.25" customHeight="1" x14ac:dyDescent="0.25">
      <c r="A77" s="1"/>
      <c r="B77" s="16">
        <v>45292</v>
      </c>
      <c r="C77" s="1"/>
      <c r="D77" s="1"/>
      <c r="E77" s="1"/>
      <c r="F77" s="1" t="s">
        <v>141</v>
      </c>
      <c r="G77" s="1" t="s">
        <v>24</v>
      </c>
      <c r="H77" s="98" t="s">
        <v>895</v>
      </c>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1.25" customHeight="1" x14ac:dyDescent="0.25">
      <c r="A78" s="1"/>
      <c r="B78" s="16">
        <v>45658</v>
      </c>
      <c r="C78" s="1"/>
      <c r="D78" s="1"/>
      <c r="E78" s="1"/>
      <c r="F78" s="1" t="s">
        <v>64</v>
      </c>
      <c r="G78" s="1" t="s">
        <v>63</v>
      </c>
      <c r="H78" s="98" t="s">
        <v>898</v>
      </c>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1.25" customHeight="1" x14ac:dyDescent="0.25">
      <c r="A79" s="1"/>
      <c r="B79" s="16">
        <v>46023</v>
      </c>
      <c r="C79" s="1"/>
      <c r="D79" s="1"/>
      <c r="E79" s="1"/>
      <c r="F79" s="1" t="s">
        <v>142</v>
      </c>
      <c r="G79" s="1" t="s">
        <v>185</v>
      </c>
      <c r="H79" s="15" t="s">
        <v>186</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2.75" customHeight="1" x14ac:dyDescent="0.25">
      <c r="A80" s="1"/>
      <c r="B80" s="16">
        <v>46388</v>
      </c>
      <c r="C80" s="1"/>
      <c r="D80" s="1"/>
      <c r="E80" s="1"/>
      <c r="F80" s="1" t="s">
        <v>145</v>
      </c>
      <c r="G80" s="1" t="s">
        <v>896</v>
      </c>
      <c r="H80" s="15"/>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1.25" customHeight="1" x14ac:dyDescent="0.25">
      <c r="A81" s="1"/>
      <c r="B81" s="3"/>
      <c r="C81" s="1"/>
      <c r="D81" s="1"/>
      <c r="E81" s="1"/>
      <c r="F81" s="1" t="s">
        <v>146</v>
      </c>
      <c r="G81" s="1" t="s">
        <v>147</v>
      </c>
      <c r="H81" s="1" t="s">
        <v>148</v>
      </c>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1.25" customHeight="1" x14ac:dyDescent="0.25">
      <c r="A82" s="1"/>
      <c r="B82" s="3"/>
      <c r="C82" s="1"/>
      <c r="D82" s="1"/>
      <c r="E82" s="1"/>
      <c r="F82" s="1" t="s">
        <v>892</v>
      </c>
      <c r="G82" s="1" t="s">
        <v>893</v>
      </c>
      <c r="H82" s="23">
        <v>2025</v>
      </c>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1.25" customHeight="1" x14ac:dyDescent="0.25">
      <c r="A83" s="4">
        <v>8</v>
      </c>
      <c r="B83" s="2" t="s">
        <v>149</v>
      </c>
      <c r="C83" s="2" t="s">
        <v>150</v>
      </c>
      <c r="D83" s="2" t="s">
        <v>149</v>
      </c>
      <c r="E83" s="2" t="s">
        <v>151</v>
      </c>
      <c r="F83" s="2" t="s">
        <v>152</v>
      </c>
      <c r="G83" s="2" t="s">
        <v>153</v>
      </c>
      <c r="H83" s="2" t="s">
        <v>154</v>
      </c>
      <c r="I83" s="2" t="s">
        <v>155</v>
      </c>
      <c r="J83" s="2" t="s">
        <v>156</v>
      </c>
      <c r="K83" s="18" t="s">
        <v>157</v>
      </c>
      <c r="L83" s="18" t="s">
        <v>158</v>
      </c>
      <c r="M83" s="19"/>
      <c r="N83" s="18" t="s">
        <v>159</v>
      </c>
      <c r="O83" s="20" t="s">
        <v>160</v>
      </c>
      <c r="P83" s="18" t="s">
        <v>161</v>
      </c>
      <c r="Q83" s="18" t="s">
        <v>162</v>
      </c>
      <c r="R83" s="18" t="s">
        <v>163</v>
      </c>
      <c r="S83" s="18" t="s">
        <v>164</v>
      </c>
      <c r="T83" s="1"/>
      <c r="U83" s="1"/>
      <c r="V83" s="1"/>
      <c r="W83" s="1"/>
      <c r="X83" s="1"/>
      <c r="Y83" s="1"/>
      <c r="Z83" s="1"/>
      <c r="AA83" s="1"/>
      <c r="AB83" s="1"/>
      <c r="AC83" s="1"/>
      <c r="AD83" s="1"/>
      <c r="AE83" s="1"/>
      <c r="AF83" s="1"/>
      <c r="AG83" s="1"/>
      <c r="AH83" s="1"/>
      <c r="AI83" s="1"/>
      <c r="AJ83" s="1"/>
      <c r="AK83" s="1"/>
      <c r="AL83" s="1"/>
      <c r="AM83" s="1"/>
    </row>
    <row r="84" spans="1:39" ht="11.25" customHeight="1" x14ac:dyDescent="0.25">
      <c r="A84" s="1"/>
      <c r="B84" s="11">
        <v>1</v>
      </c>
      <c r="C84" s="1" t="s">
        <v>165</v>
      </c>
      <c r="D84" s="1" t="s">
        <v>166</v>
      </c>
      <c r="E84" s="1" t="s">
        <v>167</v>
      </c>
      <c r="F84" s="1" t="s">
        <v>620</v>
      </c>
      <c r="G84" s="1" t="s">
        <v>168</v>
      </c>
      <c r="H84" s="1" t="s">
        <v>169</v>
      </c>
      <c r="I84" s="1" t="s">
        <v>170</v>
      </c>
      <c r="J84" s="1" t="s">
        <v>171</v>
      </c>
      <c r="K84" s="1" t="s">
        <v>172</v>
      </c>
      <c r="L84" s="1" t="s">
        <v>173</v>
      </c>
      <c r="M84" s="1" t="s">
        <v>174</v>
      </c>
      <c r="N84" s="1"/>
      <c r="O84" s="1"/>
      <c r="P84" s="1" t="s">
        <v>175</v>
      </c>
      <c r="Q84" s="1" t="str">
        <f>+CONCATENATE(N84,"_",O84)</f>
        <v>_</v>
      </c>
      <c r="R84" s="1" t="s">
        <v>176</v>
      </c>
      <c r="S84" s="1" t="s">
        <v>177</v>
      </c>
      <c r="T84" s="1"/>
      <c r="U84" s="1"/>
      <c r="V84" s="1"/>
      <c r="W84" s="1"/>
      <c r="X84" s="1"/>
      <c r="Y84" s="1"/>
      <c r="Z84" s="1"/>
      <c r="AA84" s="1"/>
      <c r="AB84" s="1"/>
      <c r="AC84" s="1"/>
      <c r="AD84" s="1"/>
      <c r="AE84" s="1"/>
      <c r="AF84" s="1"/>
      <c r="AG84" s="1"/>
      <c r="AH84" s="1"/>
      <c r="AI84" s="1"/>
      <c r="AJ84" s="1"/>
      <c r="AK84" s="1"/>
      <c r="AL84" s="1"/>
      <c r="AM84" s="1"/>
    </row>
    <row r="85" spans="1:39" ht="11.25" customHeight="1" x14ac:dyDescent="0.25">
      <c r="A85" s="1"/>
      <c r="B85" s="11">
        <v>2</v>
      </c>
      <c r="C85" s="1" t="s">
        <v>178</v>
      </c>
      <c r="D85" s="1" t="s">
        <v>179</v>
      </c>
      <c r="E85" s="1" t="s">
        <v>180</v>
      </c>
      <c r="F85" s="1" t="s">
        <v>181</v>
      </c>
      <c r="G85" s="1" t="s">
        <v>182</v>
      </c>
      <c r="H85" s="1" t="s">
        <v>183</v>
      </c>
      <c r="I85" s="1" t="s">
        <v>170</v>
      </c>
      <c r="J85" s="1" t="s">
        <v>184</v>
      </c>
      <c r="K85" s="1" t="s">
        <v>185</v>
      </c>
      <c r="L85" s="1" t="s">
        <v>186</v>
      </c>
      <c r="M85" s="21" t="s">
        <v>187</v>
      </c>
      <c r="N85" s="1"/>
      <c r="O85" s="1"/>
      <c r="P85" s="1" t="s">
        <v>188</v>
      </c>
      <c r="Q85" s="1"/>
      <c r="R85" s="1" t="s">
        <v>189</v>
      </c>
      <c r="S85" s="1" t="s">
        <v>190</v>
      </c>
      <c r="T85" s="1"/>
      <c r="U85" s="1"/>
      <c r="V85" s="1"/>
      <c r="W85" s="1"/>
      <c r="X85" s="1"/>
      <c r="Y85" s="1"/>
      <c r="Z85" s="1"/>
      <c r="AA85" s="1"/>
      <c r="AB85" s="1"/>
      <c r="AC85" s="1"/>
      <c r="AD85" s="1"/>
      <c r="AE85" s="1"/>
      <c r="AF85" s="1"/>
      <c r="AG85" s="1"/>
      <c r="AH85" s="1"/>
      <c r="AI85" s="1"/>
      <c r="AJ85" s="1"/>
      <c r="AK85" s="1"/>
      <c r="AL85" s="1"/>
      <c r="AM85" s="1"/>
    </row>
    <row r="86" spans="1:39" ht="12" customHeight="1" x14ac:dyDescent="0.25">
      <c r="A86" s="1"/>
      <c r="B86" s="11">
        <v>3</v>
      </c>
      <c r="C86" s="1" t="s">
        <v>191</v>
      </c>
      <c r="D86" s="1" t="s">
        <v>192</v>
      </c>
      <c r="E86" s="1" t="s">
        <v>193</v>
      </c>
      <c r="F86" s="1" t="s">
        <v>194</v>
      </c>
      <c r="G86" s="1" t="s">
        <v>195</v>
      </c>
      <c r="H86" s="1" t="s">
        <v>196</v>
      </c>
      <c r="I86" s="1" t="s">
        <v>197</v>
      </c>
      <c r="J86" s="1" t="s">
        <v>198</v>
      </c>
      <c r="K86" s="1" t="s">
        <v>199</v>
      </c>
      <c r="L86" s="1" t="s">
        <v>200</v>
      </c>
      <c r="M86" s="21" t="s">
        <v>201</v>
      </c>
      <c r="N86" s="1"/>
      <c r="O86" s="1"/>
      <c r="P86" s="1" t="s">
        <v>202</v>
      </c>
      <c r="Q86" s="1"/>
      <c r="R86" s="1" t="s">
        <v>203</v>
      </c>
      <c r="S86" s="1" t="s">
        <v>204</v>
      </c>
      <c r="T86" s="1"/>
      <c r="U86" s="1"/>
      <c r="V86" s="1"/>
      <c r="W86" s="1"/>
      <c r="X86" s="1"/>
      <c r="Y86" s="1"/>
      <c r="Z86" s="1"/>
      <c r="AA86" s="1"/>
      <c r="AB86" s="1"/>
      <c r="AC86" s="1"/>
      <c r="AD86" s="1"/>
      <c r="AE86" s="1"/>
      <c r="AF86" s="1"/>
      <c r="AG86" s="1"/>
      <c r="AH86" s="1"/>
      <c r="AI86" s="1"/>
      <c r="AJ86" s="1"/>
      <c r="AK86" s="1"/>
      <c r="AL86" s="1"/>
      <c r="AM86" s="1"/>
    </row>
    <row r="87" spans="1:39" ht="11.25" customHeight="1" x14ac:dyDescent="0.25">
      <c r="A87" s="1"/>
      <c r="B87" s="11">
        <v>4</v>
      </c>
      <c r="C87" s="1" t="s">
        <v>205</v>
      </c>
      <c r="D87" s="1" t="s">
        <v>206</v>
      </c>
      <c r="E87" s="1" t="s">
        <v>207</v>
      </c>
      <c r="F87" s="1" t="s">
        <v>208</v>
      </c>
      <c r="G87" s="1" t="s">
        <v>209</v>
      </c>
      <c r="H87" s="1" t="s">
        <v>210</v>
      </c>
      <c r="I87" s="1" t="s">
        <v>211</v>
      </c>
      <c r="J87" s="1" t="s">
        <v>212</v>
      </c>
      <c r="K87" s="1" t="s">
        <v>213</v>
      </c>
      <c r="L87" s="3" t="s">
        <v>214</v>
      </c>
      <c r="M87" s="22" t="s">
        <v>215</v>
      </c>
      <c r="N87" s="1"/>
      <c r="O87" s="1"/>
      <c r="P87" s="1" t="s">
        <v>216</v>
      </c>
      <c r="Q87" s="1"/>
      <c r="R87" s="1" t="s">
        <v>217</v>
      </c>
      <c r="S87" s="1"/>
      <c r="T87" s="1"/>
      <c r="U87" s="1"/>
      <c r="V87" s="1"/>
      <c r="W87" s="1"/>
      <c r="X87" s="1"/>
      <c r="Y87" s="1"/>
      <c r="Z87" s="1"/>
      <c r="AA87" s="1"/>
      <c r="AB87" s="1"/>
      <c r="AC87" s="1"/>
      <c r="AD87" s="1"/>
      <c r="AE87" s="1"/>
      <c r="AF87" s="1"/>
      <c r="AG87" s="1"/>
      <c r="AH87" s="1"/>
      <c r="AI87" s="1"/>
      <c r="AJ87" s="1"/>
      <c r="AK87" s="1"/>
      <c r="AL87" s="1"/>
      <c r="AM87" s="1"/>
    </row>
    <row r="88" spans="1:39" ht="12" customHeight="1" x14ac:dyDescent="0.25">
      <c r="A88" s="1"/>
      <c r="B88" s="11">
        <v>5</v>
      </c>
      <c r="C88" s="1" t="s">
        <v>218</v>
      </c>
      <c r="D88" s="1" t="s">
        <v>219</v>
      </c>
      <c r="E88" s="1" t="s">
        <v>220</v>
      </c>
      <c r="F88" s="1" t="s">
        <v>221</v>
      </c>
      <c r="G88" s="1"/>
      <c r="H88" s="1" t="s">
        <v>222</v>
      </c>
      <c r="I88" s="1" t="s">
        <v>223</v>
      </c>
      <c r="J88" s="1" t="s">
        <v>224</v>
      </c>
      <c r="K88" s="1" t="s">
        <v>225</v>
      </c>
      <c r="L88" s="1" t="s">
        <v>226</v>
      </c>
      <c r="M88" s="21" t="s">
        <v>227</v>
      </c>
      <c r="N88" s="1"/>
      <c r="O88" s="1"/>
      <c r="P88" s="1" t="s">
        <v>228</v>
      </c>
      <c r="Q88" s="1"/>
      <c r="R88" s="1" t="s">
        <v>229</v>
      </c>
      <c r="S88" s="1"/>
      <c r="T88" s="1"/>
      <c r="U88" s="1"/>
      <c r="V88" s="1"/>
      <c r="W88" s="1"/>
      <c r="X88" s="1"/>
      <c r="Y88" s="1"/>
      <c r="Z88" s="1"/>
      <c r="AA88" s="1"/>
      <c r="AB88" s="1"/>
      <c r="AC88" s="1"/>
      <c r="AD88" s="1"/>
      <c r="AE88" s="1"/>
      <c r="AF88" s="1"/>
      <c r="AG88" s="1"/>
      <c r="AH88" s="1"/>
      <c r="AI88" s="1"/>
      <c r="AJ88" s="1"/>
      <c r="AK88" s="1"/>
      <c r="AL88" s="1"/>
      <c r="AM88" s="1"/>
    </row>
    <row r="89" spans="1:39" ht="11.25" customHeight="1" x14ac:dyDescent="0.25">
      <c r="A89" s="1"/>
      <c r="B89" s="11">
        <v>6</v>
      </c>
      <c r="C89" s="1" t="s">
        <v>230</v>
      </c>
      <c r="D89" s="1" t="s">
        <v>231</v>
      </c>
      <c r="E89" s="1" t="s">
        <v>232</v>
      </c>
      <c r="F89" s="1" t="s">
        <v>233</v>
      </c>
      <c r="G89" s="1"/>
      <c r="H89" s="1" t="s">
        <v>234</v>
      </c>
      <c r="I89" s="1" t="s">
        <v>211</v>
      </c>
      <c r="J89" s="1" t="s">
        <v>235</v>
      </c>
      <c r="K89" s="1" t="s">
        <v>143</v>
      </c>
      <c r="L89" s="1" t="s">
        <v>144</v>
      </c>
      <c r="M89" s="21" t="s">
        <v>236</v>
      </c>
      <c r="N89" s="1"/>
      <c r="O89" s="1"/>
      <c r="P89" s="1" t="s">
        <v>237</v>
      </c>
      <c r="Q89" s="1"/>
      <c r="R89" s="1" t="s">
        <v>238</v>
      </c>
      <c r="S89" s="1"/>
      <c r="T89" s="1"/>
      <c r="U89" s="1"/>
      <c r="V89" s="1"/>
      <c r="W89" s="1"/>
      <c r="X89" s="1"/>
      <c r="Y89" s="1"/>
      <c r="Z89" s="1"/>
      <c r="AA89" s="1"/>
      <c r="AB89" s="1"/>
      <c r="AC89" s="1"/>
      <c r="AD89" s="1"/>
      <c r="AE89" s="1"/>
      <c r="AF89" s="1"/>
      <c r="AG89" s="1"/>
      <c r="AH89" s="1"/>
      <c r="AI89" s="1"/>
      <c r="AJ89" s="1"/>
      <c r="AK89" s="1"/>
      <c r="AL89" s="1"/>
      <c r="AM89" s="1"/>
    </row>
    <row r="90" spans="1:39" ht="11.25" customHeight="1" x14ac:dyDescent="0.25">
      <c r="A90" s="1"/>
      <c r="B90" s="11">
        <v>7</v>
      </c>
      <c r="C90" s="1" t="s">
        <v>239</v>
      </c>
      <c r="D90" s="1" t="s">
        <v>240</v>
      </c>
      <c r="E90" s="1" t="s">
        <v>241</v>
      </c>
      <c r="F90" s="1" t="s">
        <v>242</v>
      </c>
      <c r="G90" s="1"/>
      <c r="H90" s="1" t="s">
        <v>243</v>
      </c>
      <c r="I90" s="1" t="s">
        <v>211</v>
      </c>
      <c r="J90" s="1" t="s">
        <v>105</v>
      </c>
      <c r="K90" s="1" t="s">
        <v>244</v>
      </c>
      <c r="L90" s="1" t="s">
        <v>245</v>
      </c>
      <c r="M90" s="21" t="s">
        <v>246</v>
      </c>
      <c r="N90" s="1"/>
      <c r="O90" s="1"/>
      <c r="P90" s="1" t="s">
        <v>247</v>
      </c>
      <c r="Q90" s="1"/>
      <c r="R90" s="1"/>
      <c r="S90" s="1"/>
      <c r="T90" s="1"/>
      <c r="U90" s="1"/>
      <c r="V90" s="1"/>
      <c r="W90" s="1"/>
      <c r="X90" s="1"/>
      <c r="Y90" s="1"/>
      <c r="Z90" s="1"/>
      <c r="AA90" s="1"/>
      <c r="AB90" s="1"/>
      <c r="AC90" s="1"/>
      <c r="AD90" s="1"/>
      <c r="AE90" s="1"/>
      <c r="AF90" s="1"/>
      <c r="AG90" s="1"/>
      <c r="AH90" s="1"/>
      <c r="AI90" s="1"/>
      <c r="AJ90" s="1"/>
      <c r="AK90" s="1"/>
      <c r="AL90" s="1"/>
      <c r="AM90" s="1"/>
    </row>
    <row r="91" spans="1:39" ht="11.25" customHeight="1" x14ac:dyDescent="0.25">
      <c r="A91" s="1"/>
      <c r="B91" s="11">
        <v>8</v>
      </c>
      <c r="C91" s="1" t="s">
        <v>248</v>
      </c>
      <c r="D91" s="1" t="s">
        <v>249</v>
      </c>
      <c r="E91" s="1" t="s">
        <v>250</v>
      </c>
      <c r="F91" s="1" t="s">
        <v>251</v>
      </c>
      <c r="G91" s="1"/>
      <c r="H91" s="1" t="s">
        <v>252</v>
      </c>
      <c r="I91" s="1" t="s">
        <v>211</v>
      </c>
      <c r="J91" s="1"/>
      <c r="K91" s="1" t="s">
        <v>253</v>
      </c>
      <c r="L91" s="1" t="s">
        <v>254</v>
      </c>
      <c r="M91" s="23">
        <v>8</v>
      </c>
      <c r="N91" s="1"/>
      <c r="O91" s="1"/>
      <c r="P91" s="1" t="s">
        <v>255</v>
      </c>
      <c r="Q91" s="1"/>
      <c r="R91" s="1"/>
      <c r="S91" s="1"/>
      <c r="T91" s="1"/>
      <c r="U91" s="1"/>
      <c r="V91" s="1"/>
      <c r="W91" s="1"/>
      <c r="X91" s="1"/>
      <c r="Y91" s="1"/>
      <c r="Z91" s="1"/>
      <c r="AA91" s="1"/>
      <c r="AB91" s="1"/>
      <c r="AC91" s="1"/>
      <c r="AD91" s="1"/>
      <c r="AE91" s="1"/>
      <c r="AF91" s="1"/>
      <c r="AG91" s="1"/>
      <c r="AH91" s="1"/>
      <c r="AI91" s="1"/>
      <c r="AJ91" s="1"/>
      <c r="AK91" s="1"/>
      <c r="AL91" s="1"/>
      <c r="AM91" s="1"/>
    </row>
    <row r="92" spans="1:39" ht="11.25" customHeight="1" x14ac:dyDescent="0.25">
      <c r="A92" s="1"/>
      <c r="B92" s="11">
        <v>9</v>
      </c>
      <c r="C92" s="1" t="s">
        <v>256</v>
      </c>
      <c r="D92" s="1" t="s">
        <v>257</v>
      </c>
      <c r="E92" s="1" t="s">
        <v>258</v>
      </c>
      <c r="F92" s="1" t="s">
        <v>259</v>
      </c>
      <c r="G92" s="1"/>
      <c r="H92" s="1" t="s">
        <v>260</v>
      </c>
      <c r="I92" s="1" t="s">
        <v>211</v>
      </c>
      <c r="J92" s="1"/>
      <c r="K92" s="1" t="s">
        <v>4</v>
      </c>
      <c r="L92" s="1"/>
      <c r="M92" s="1"/>
      <c r="N92" s="1"/>
      <c r="O92" s="1"/>
      <c r="P92" s="1" t="s">
        <v>261</v>
      </c>
      <c r="Q92" s="1"/>
      <c r="R92" s="1"/>
      <c r="S92" s="1"/>
      <c r="T92" s="1"/>
      <c r="U92" s="1"/>
      <c r="V92" s="1"/>
      <c r="W92" s="1"/>
      <c r="X92" s="1"/>
      <c r="Y92" s="1"/>
      <c r="Z92" s="1"/>
      <c r="AA92" s="1"/>
      <c r="AB92" s="1"/>
      <c r="AC92" s="1"/>
      <c r="AD92" s="1"/>
      <c r="AE92" s="1"/>
      <c r="AF92" s="1"/>
      <c r="AG92" s="1"/>
      <c r="AH92" s="1"/>
      <c r="AI92" s="1"/>
      <c r="AJ92" s="1"/>
      <c r="AK92" s="1"/>
      <c r="AL92" s="1"/>
      <c r="AM92" s="1"/>
    </row>
    <row r="93" spans="1:39" ht="11.25" customHeight="1" x14ac:dyDescent="0.25">
      <c r="A93" s="1"/>
      <c r="B93" s="11">
        <v>10</v>
      </c>
      <c r="C93" s="1" t="s">
        <v>262</v>
      </c>
      <c r="D93" s="1" t="s">
        <v>263</v>
      </c>
      <c r="E93" s="1" t="s">
        <v>264</v>
      </c>
      <c r="F93" s="1" t="s">
        <v>265</v>
      </c>
      <c r="G93" s="1"/>
      <c r="H93" s="1" t="s">
        <v>266</v>
      </c>
      <c r="I93" s="1" t="s">
        <v>267</v>
      </c>
      <c r="J93" s="1"/>
      <c r="K93" s="1"/>
      <c r="L93" s="1"/>
      <c r="M93" s="1"/>
      <c r="N93" s="1"/>
      <c r="O93" s="1"/>
      <c r="P93" s="1" t="s">
        <v>268</v>
      </c>
      <c r="Q93" s="1"/>
      <c r="R93" s="1"/>
      <c r="S93" s="1"/>
      <c r="T93" s="1"/>
      <c r="U93" s="1"/>
      <c r="V93" s="1"/>
      <c r="W93" s="1"/>
      <c r="X93" s="1"/>
      <c r="Y93" s="1"/>
      <c r="Z93" s="1"/>
      <c r="AA93" s="1"/>
      <c r="AB93" s="1"/>
      <c r="AC93" s="1"/>
      <c r="AD93" s="1"/>
      <c r="AE93" s="1"/>
      <c r="AF93" s="1"/>
      <c r="AG93" s="1"/>
      <c r="AH93" s="1"/>
      <c r="AI93" s="1"/>
      <c r="AJ93" s="1"/>
      <c r="AK93" s="1"/>
      <c r="AL93" s="1"/>
      <c r="AM93" s="1"/>
    </row>
    <row r="94" spans="1:39" ht="11.25" customHeight="1" x14ac:dyDescent="0.25">
      <c r="A94" s="1"/>
      <c r="B94" s="24">
        <v>11</v>
      </c>
      <c r="C94" s="1" t="s">
        <v>269</v>
      </c>
      <c r="D94" s="1" t="s">
        <v>270</v>
      </c>
      <c r="E94" s="1" t="s">
        <v>271</v>
      </c>
      <c r="F94" s="1" t="s">
        <v>272</v>
      </c>
      <c r="G94" s="1"/>
      <c r="H94" s="1" t="s">
        <v>273</v>
      </c>
      <c r="I94" s="1" t="s">
        <v>274</v>
      </c>
      <c r="J94" s="1"/>
      <c r="K94" s="1"/>
      <c r="L94" s="1"/>
      <c r="M94" s="1"/>
      <c r="N94" s="1"/>
      <c r="O94" s="1"/>
      <c r="P94" s="1" t="s">
        <v>275</v>
      </c>
      <c r="Q94" s="1"/>
      <c r="R94" s="1"/>
      <c r="S94" s="1"/>
      <c r="T94" s="1"/>
      <c r="U94" s="1"/>
      <c r="V94" s="1"/>
      <c r="W94" s="1"/>
      <c r="X94" s="1"/>
      <c r="Y94" s="1"/>
      <c r="Z94" s="1"/>
      <c r="AA94" s="1"/>
      <c r="AB94" s="1"/>
      <c r="AC94" s="1"/>
      <c r="AD94" s="1"/>
      <c r="AE94" s="1"/>
      <c r="AF94" s="1"/>
      <c r="AG94" s="1"/>
      <c r="AH94" s="1"/>
      <c r="AI94" s="1"/>
      <c r="AJ94" s="1"/>
      <c r="AK94" s="1"/>
      <c r="AL94" s="1"/>
      <c r="AM94" s="1"/>
    </row>
    <row r="95" spans="1:39" ht="11.25" customHeight="1" x14ac:dyDescent="0.25">
      <c r="A95" s="1"/>
      <c r="B95" s="11">
        <v>12</v>
      </c>
      <c r="C95" s="1" t="s">
        <v>276</v>
      </c>
      <c r="D95" s="1" t="s">
        <v>277</v>
      </c>
      <c r="E95" s="1" t="s">
        <v>278</v>
      </c>
      <c r="F95" s="1" t="s">
        <v>279</v>
      </c>
      <c r="G95" s="1"/>
      <c r="H95" s="1" t="s">
        <v>280</v>
      </c>
      <c r="I95" s="1" t="s">
        <v>281</v>
      </c>
      <c r="J95" s="1"/>
      <c r="K95" s="1"/>
      <c r="L95" s="1"/>
      <c r="M95" s="1"/>
      <c r="N95" s="1"/>
      <c r="O95" s="1"/>
      <c r="P95" s="1" t="s">
        <v>282</v>
      </c>
      <c r="Q95" s="1"/>
      <c r="R95" s="1"/>
      <c r="S95" s="1"/>
      <c r="T95" s="1"/>
      <c r="U95" s="1"/>
      <c r="V95" s="1"/>
      <c r="W95" s="1"/>
      <c r="X95" s="1"/>
      <c r="Y95" s="1"/>
      <c r="Z95" s="1"/>
      <c r="AA95" s="1"/>
      <c r="AB95" s="1"/>
      <c r="AC95" s="1"/>
      <c r="AD95" s="1"/>
      <c r="AE95" s="1"/>
      <c r="AF95" s="1"/>
      <c r="AG95" s="1"/>
      <c r="AH95" s="1"/>
      <c r="AI95" s="1"/>
      <c r="AJ95" s="1"/>
      <c r="AK95" s="1"/>
      <c r="AL95" s="1"/>
      <c r="AM95" s="1"/>
    </row>
    <row r="96" spans="1:39" ht="11.25" customHeight="1" x14ac:dyDescent="0.25">
      <c r="A96" s="1"/>
      <c r="B96" s="1"/>
      <c r="C96" s="1" t="s">
        <v>105</v>
      </c>
      <c r="D96" s="1" t="s">
        <v>283</v>
      </c>
      <c r="E96" s="1" t="s">
        <v>284</v>
      </c>
      <c r="F96" s="1" t="s">
        <v>619</v>
      </c>
      <c r="G96" s="1"/>
      <c r="H96" s="1" t="s">
        <v>285</v>
      </c>
      <c r="I96" s="1" t="s">
        <v>281</v>
      </c>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1.25" customHeight="1" x14ac:dyDescent="0.25">
      <c r="A97" s="1"/>
      <c r="B97" s="1"/>
      <c r="C97" s="1"/>
      <c r="D97" s="1" t="s">
        <v>286</v>
      </c>
      <c r="E97" s="1" t="s">
        <v>287</v>
      </c>
      <c r="F97" s="1" t="s">
        <v>288</v>
      </c>
      <c r="G97" s="1"/>
      <c r="H97" s="1" t="s">
        <v>289</v>
      </c>
      <c r="I97" s="1" t="s">
        <v>290</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1.25" customHeight="1" x14ac:dyDescent="0.25">
      <c r="A98" s="1"/>
      <c r="B98" s="1"/>
      <c r="C98" s="1"/>
      <c r="D98" s="1" t="s">
        <v>291</v>
      </c>
      <c r="E98" s="1" t="s">
        <v>292</v>
      </c>
      <c r="F98" s="1" t="s">
        <v>293</v>
      </c>
      <c r="G98" s="1"/>
      <c r="H98" s="1" t="s">
        <v>294</v>
      </c>
      <c r="I98" s="1" t="s">
        <v>211</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1.25" customHeight="1" x14ac:dyDescent="0.25">
      <c r="A99" s="1"/>
      <c r="B99" s="1"/>
      <c r="C99" s="1"/>
      <c r="D99" s="1" t="s">
        <v>296</v>
      </c>
      <c r="E99" s="1" t="s">
        <v>622</v>
      </c>
      <c r="F99" s="3" t="s">
        <v>621</v>
      </c>
      <c r="G99" s="1"/>
      <c r="H99" s="1" t="s">
        <v>295</v>
      </c>
      <c r="I99" s="1" t="s">
        <v>290</v>
      </c>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1.25" customHeight="1" x14ac:dyDescent="0.25">
      <c r="A100" s="1"/>
      <c r="B100" s="1"/>
      <c r="C100" s="1"/>
      <c r="D100" s="1" t="s">
        <v>298</v>
      </c>
      <c r="E100" s="1" t="s">
        <v>623</v>
      </c>
      <c r="F100" s="1" t="s">
        <v>624</v>
      </c>
      <c r="G100" s="1"/>
      <c r="H100" s="1" t="s">
        <v>297</v>
      </c>
      <c r="I100" s="1" t="s">
        <v>290</v>
      </c>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ht="11.25" customHeight="1" x14ac:dyDescent="0.25">
      <c r="A101" s="1"/>
      <c r="B101" s="1"/>
      <c r="C101" s="1"/>
      <c r="D101" s="1" t="s">
        <v>299</v>
      </c>
      <c r="E101" s="1" t="s">
        <v>300</v>
      </c>
      <c r="F101" s="1" t="s">
        <v>301</v>
      </c>
      <c r="G101" s="1"/>
      <c r="H101" s="1" t="s">
        <v>105</v>
      </c>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ht="11.25" customHeight="1" x14ac:dyDescent="0.25">
      <c r="A102" s="1"/>
      <c r="B102" s="1"/>
      <c r="C102" s="1"/>
      <c r="D102" s="1" t="s">
        <v>302</v>
      </c>
      <c r="E102" s="1" t="s">
        <v>303</v>
      </c>
      <c r="F102" s="1" t="s">
        <v>304</v>
      </c>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ht="11.25" customHeight="1" x14ac:dyDescent="0.25">
      <c r="A103" s="1"/>
      <c r="B103" s="1"/>
      <c r="C103" s="1"/>
      <c r="D103" s="1" t="s">
        <v>305</v>
      </c>
      <c r="E103" s="1" t="s">
        <v>306</v>
      </c>
      <c r="F103" s="1" t="s">
        <v>307</v>
      </c>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ht="11.25" customHeight="1" x14ac:dyDescent="0.25">
      <c r="A104" s="1"/>
      <c r="B104" s="1"/>
      <c r="C104" s="1"/>
      <c r="D104" s="1" t="s">
        <v>308</v>
      </c>
      <c r="E104" s="1" t="s">
        <v>309</v>
      </c>
      <c r="F104" s="1" t="s">
        <v>310</v>
      </c>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ht="11.25" customHeight="1" x14ac:dyDescent="0.25">
      <c r="A105" s="1"/>
      <c r="B105" s="1"/>
      <c r="C105" s="1"/>
      <c r="D105" s="1" t="s">
        <v>311</v>
      </c>
      <c r="E105" s="1" t="s">
        <v>312</v>
      </c>
      <c r="F105" s="1" t="s">
        <v>313</v>
      </c>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ht="11.25" customHeight="1" x14ac:dyDescent="0.25">
      <c r="A106" s="1"/>
      <c r="B106" s="1"/>
      <c r="C106" s="1"/>
      <c r="D106" s="1" t="s">
        <v>314</v>
      </c>
      <c r="E106" s="1" t="s">
        <v>315</v>
      </c>
      <c r="F106" s="1" t="s">
        <v>316</v>
      </c>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ht="11.25" customHeight="1" x14ac:dyDescent="0.25">
      <c r="A107" s="1"/>
      <c r="B107" s="1"/>
      <c r="C107" s="1"/>
      <c r="D107" s="1" t="s">
        <v>317</v>
      </c>
      <c r="E107" s="1" t="s">
        <v>318</v>
      </c>
      <c r="F107" s="1" t="s">
        <v>319</v>
      </c>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ht="11.25" customHeight="1" x14ac:dyDescent="0.25">
      <c r="A108" s="1"/>
      <c r="B108" s="1"/>
      <c r="C108" s="1"/>
      <c r="D108" s="1" t="s">
        <v>320</v>
      </c>
      <c r="E108" s="1" t="s">
        <v>321</v>
      </c>
      <c r="F108" s="1" t="s">
        <v>322</v>
      </c>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1.25" customHeight="1" x14ac:dyDescent="0.25">
      <c r="A109" s="1"/>
      <c r="B109" s="1"/>
      <c r="C109" s="1"/>
      <c r="D109" s="1" t="s">
        <v>323</v>
      </c>
      <c r="E109" s="1" t="s">
        <v>324</v>
      </c>
      <c r="F109" s="1" t="s">
        <v>325</v>
      </c>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ht="11.25" customHeight="1" x14ac:dyDescent="0.25">
      <c r="A110" s="1"/>
      <c r="B110" s="1"/>
      <c r="C110" s="1"/>
      <c r="D110" s="1" t="s">
        <v>326</v>
      </c>
      <c r="E110" s="1" t="s">
        <v>327</v>
      </c>
      <c r="F110" s="1" t="s">
        <v>625</v>
      </c>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ht="11.25" customHeight="1" x14ac:dyDescent="0.25">
      <c r="A111" s="1"/>
      <c r="B111" s="1"/>
      <c r="C111" s="1"/>
      <c r="D111" s="1" t="s">
        <v>328</v>
      </c>
      <c r="E111" s="1" t="s">
        <v>329</v>
      </c>
      <c r="F111" s="1" t="s">
        <v>330</v>
      </c>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ht="11.25" customHeight="1" x14ac:dyDescent="0.25">
      <c r="A112" s="1"/>
      <c r="B112" s="1"/>
      <c r="C112" s="1"/>
      <c r="D112" s="1" t="s">
        <v>331</v>
      </c>
      <c r="E112" s="1" t="s">
        <v>332</v>
      </c>
      <c r="F112" s="1" t="s">
        <v>333</v>
      </c>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ht="11.25" customHeight="1" x14ac:dyDescent="0.25">
      <c r="A113" s="1"/>
      <c r="B113" s="1"/>
      <c r="C113" s="1"/>
      <c r="D113" s="1" t="s">
        <v>334</v>
      </c>
      <c r="E113" s="1" t="s">
        <v>335</v>
      </c>
      <c r="F113" s="1" t="s">
        <v>336</v>
      </c>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ht="11.25" customHeight="1" x14ac:dyDescent="0.25">
      <c r="A114" s="1"/>
      <c r="B114" s="1"/>
      <c r="C114" s="1"/>
      <c r="D114" s="1" t="s">
        <v>337</v>
      </c>
      <c r="E114" s="1" t="s">
        <v>338</v>
      </c>
      <c r="F114" s="1" t="s">
        <v>339</v>
      </c>
      <c r="G114" s="1"/>
      <c r="H114" s="1"/>
      <c r="I114" s="1"/>
      <c r="J114" s="1"/>
      <c r="K114" s="1"/>
      <c r="L114" s="1"/>
      <c r="M114" s="1"/>
      <c r="N114" s="1"/>
      <c r="O114" s="1"/>
      <c r="P114" s="1"/>
      <c r="Q114" s="1" t="str">
        <f t="shared" ref="Q114:Q125" si="0">+CONCATENATE($K$86,"_",N114,"_",O114)</f>
        <v>A2__</v>
      </c>
      <c r="R114" s="1"/>
      <c r="S114" s="1"/>
      <c r="T114" s="1"/>
      <c r="U114" s="1"/>
      <c r="V114" s="1"/>
      <c r="W114" s="1"/>
      <c r="X114" s="1"/>
      <c r="Y114" s="1"/>
      <c r="Z114" s="1"/>
      <c r="AA114" s="1"/>
      <c r="AB114" s="1"/>
      <c r="AC114" s="1"/>
      <c r="AD114" s="1"/>
      <c r="AE114" s="1"/>
      <c r="AF114" s="1"/>
      <c r="AG114" s="1"/>
      <c r="AH114" s="1"/>
      <c r="AI114" s="1"/>
      <c r="AJ114" s="1"/>
      <c r="AK114" s="1"/>
      <c r="AL114" s="1"/>
      <c r="AM114" s="1"/>
    </row>
    <row r="115" spans="1:39" ht="11.25" customHeight="1" x14ac:dyDescent="0.25">
      <c r="A115" s="1"/>
      <c r="B115" s="1"/>
      <c r="C115" s="1"/>
      <c r="D115" s="1" t="s">
        <v>340</v>
      </c>
      <c r="E115" s="1" t="s">
        <v>341</v>
      </c>
      <c r="F115" s="1" t="s">
        <v>342</v>
      </c>
      <c r="G115" s="1"/>
      <c r="H115" s="1"/>
      <c r="I115" s="1"/>
      <c r="J115" s="1"/>
      <c r="K115" s="1"/>
      <c r="L115" s="1"/>
      <c r="M115" s="1"/>
      <c r="N115" s="1"/>
      <c r="O115" s="1"/>
      <c r="P115" s="1"/>
      <c r="Q115" s="1" t="str">
        <f t="shared" si="0"/>
        <v>A2__</v>
      </c>
      <c r="R115" s="1"/>
      <c r="S115" s="1"/>
      <c r="T115" s="1"/>
      <c r="U115" s="1"/>
      <c r="V115" s="1"/>
      <c r="W115" s="1"/>
      <c r="X115" s="1"/>
      <c r="Y115" s="1"/>
      <c r="Z115" s="1"/>
      <c r="AA115" s="1"/>
      <c r="AB115" s="1"/>
      <c r="AC115" s="1"/>
      <c r="AD115" s="1"/>
      <c r="AE115" s="1"/>
      <c r="AF115" s="1"/>
      <c r="AG115" s="1"/>
      <c r="AH115" s="1"/>
      <c r="AI115" s="1"/>
      <c r="AJ115" s="1"/>
      <c r="AK115" s="1"/>
      <c r="AL115" s="1"/>
      <c r="AM115" s="1"/>
    </row>
    <row r="116" spans="1:39" ht="11.25" customHeight="1" x14ac:dyDescent="0.25">
      <c r="A116" s="1"/>
      <c r="B116" s="1"/>
      <c r="C116" s="1"/>
      <c r="D116" s="1" t="s">
        <v>343</v>
      </c>
      <c r="E116" s="1" t="s">
        <v>344</v>
      </c>
      <c r="F116" s="1" t="s">
        <v>345</v>
      </c>
      <c r="G116" s="1"/>
      <c r="H116" s="1"/>
      <c r="I116" s="1"/>
      <c r="J116" s="1"/>
      <c r="K116" s="1"/>
      <c r="L116" s="1"/>
      <c r="M116" s="1"/>
      <c r="N116" s="1"/>
      <c r="O116" s="1"/>
      <c r="P116" s="1"/>
      <c r="Q116" s="1" t="str">
        <f t="shared" si="0"/>
        <v>A2__</v>
      </c>
      <c r="R116" s="1"/>
      <c r="S116" s="1"/>
      <c r="T116" s="1"/>
      <c r="U116" s="1"/>
      <c r="V116" s="1"/>
      <c r="W116" s="1"/>
      <c r="X116" s="1"/>
      <c r="Y116" s="1"/>
      <c r="Z116" s="1"/>
      <c r="AA116" s="1"/>
      <c r="AB116" s="1"/>
      <c r="AC116" s="1"/>
      <c r="AD116" s="1"/>
      <c r="AE116" s="1"/>
      <c r="AF116" s="1"/>
      <c r="AG116" s="1"/>
      <c r="AH116" s="1"/>
      <c r="AI116" s="1"/>
      <c r="AJ116" s="1"/>
      <c r="AK116" s="1"/>
      <c r="AL116" s="1"/>
      <c r="AM116" s="1"/>
    </row>
    <row r="117" spans="1:39" ht="11.25" customHeight="1" x14ac:dyDescent="0.25">
      <c r="A117" s="1"/>
      <c r="B117" s="1"/>
      <c r="C117" s="1"/>
      <c r="D117" s="1" t="s">
        <v>346</v>
      </c>
      <c r="E117" s="1" t="s">
        <v>347</v>
      </c>
      <c r="F117" s="1" t="s">
        <v>348</v>
      </c>
      <c r="G117" s="1"/>
      <c r="H117" s="1"/>
      <c r="I117" s="1"/>
      <c r="J117" s="1"/>
      <c r="K117" s="1"/>
      <c r="L117" s="1"/>
      <c r="M117" s="1"/>
      <c r="N117" s="1"/>
      <c r="O117" s="1"/>
      <c r="P117" s="1"/>
      <c r="Q117" s="1" t="str">
        <f t="shared" si="0"/>
        <v>A2__</v>
      </c>
      <c r="R117" s="1"/>
      <c r="S117" s="1"/>
      <c r="T117" s="1"/>
      <c r="U117" s="1"/>
      <c r="V117" s="1"/>
      <c r="W117" s="1"/>
      <c r="X117" s="1"/>
      <c r="Y117" s="1"/>
      <c r="Z117" s="1"/>
      <c r="AA117" s="1"/>
      <c r="AB117" s="1"/>
      <c r="AC117" s="1"/>
      <c r="AD117" s="1"/>
      <c r="AE117" s="1"/>
      <c r="AF117" s="1"/>
      <c r="AG117" s="1"/>
      <c r="AH117" s="1"/>
      <c r="AI117" s="1"/>
      <c r="AJ117" s="1"/>
      <c r="AK117" s="1"/>
      <c r="AL117" s="1"/>
      <c r="AM117" s="1"/>
    </row>
    <row r="118" spans="1:39" ht="11.25" customHeight="1" x14ac:dyDescent="0.25">
      <c r="A118" s="1"/>
      <c r="B118" s="1"/>
      <c r="C118" s="1"/>
      <c r="D118" s="1" t="s">
        <v>349</v>
      </c>
      <c r="E118" s="1" t="s">
        <v>350</v>
      </c>
      <c r="F118" s="1" t="s">
        <v>351</v>
      </c>
      <c r="G118" s="1"/>
      <c r="H118" s="1"/>
      <c r="I118" s="1"/>
      <c r="J118" s="1"/>
      <c r="K118" s="1"/>
      <c r="L118" s="1"/>
      <c r="M118" s="1"/>
      <c r="N118" s="1"/>
      <c r="O118" s="1"/>
      <c r="P118" s="1"/>
      <c r="Q118" s="1" t="str">
        <f t="shared" si="0"/>
        <v>A2__</v>
      </c>
      <c r="R118" s="1"/>
      <c r="S118" s="1"/>
      <c r="T118" s="1"/>
      <c r="U118" s="1"/>
      <c r="V118" s="1"/>
      <c r="W118" s="1"/>
      <c r="X118" s="1"/>
      <c r="Y118" s="1"/>
      <c r="Z118" s="1"/>
      <c r="AA118" s="1"/>
      <c r="AB118" s="1"/>
      <c r="AC118" s="1"/>
      <c r="AD118" s="1"/>
      <c r="AE118" s="1"/>
      <c r="AF118" s="1"/>
      <c r="AG118" s="1"/>
      <c r="AH118" s="1"/>
      <c r="AI118" s="1"/>
      <c r="AJ118" s="1"/>
      <c r="AK118" s="1"/>
      <c r="AL118" s="1"/>
      <c r="AM118" s="1"/>
    </row>
    <row r="119" spans="1:39" ht="11.25" customHeight="1" x14ac:dyDescent="0.25">
      <c r="A119" s="1"/>
      <c r="B119" s="1"/>
      <c r="C119" s="1"/>
      <c r="D119" s="1"/>
      <c r="E119" s="1" t="s">
        <v>105</v>
      </c>
      <c r="F119" s="1"/>
      <c r="G119" s="1"/>
      <c r="H119" s="1"/>
      <c r="I119" s="1"/>
      <c r="J119" s="1"/>
      <c r="K119" s="1"/>
      <c r="L119" s="1"/>
      <c r="M119" s="1"/>
      <c r="N119" s="1"/>
      <c r="O119" s="1"/>
      <c r="P119" s="1"/>
      <c r="Q119" s="1" t="str">
        <f t="shared" si="0"/>
        <v>A2__</v>
      </c>
      <c r="R119" s="1"/>
      <c r="S119" s="1"/>
      <c r="T119" s="1"/>
      <c r="U119" s="1"/>
      <c r="V119" s="1"/>
      <c r="W119" s="1"/>
      <c r="X119" s="1"/>
      <c r="Y119" s="1"/>
      <c r="Z119" s="1"/>
      <c r="AA119" s="1"/>
      <c r="AB119" s="1"/>
      <c r="AC119" s="1"/>
      <c r="AD119" s="1"/>
      <c r="AE119" s="1"/>
      <c r="AF119" s="1"/>
      <c r="AG119" s="1"/>
      <c r="AH119" s="1"/>
      <c r="AI119" s="1"/>
      <c r="AJ119" s="1"/>
      <c r="AK119" s="1"/>
      <c r="AL119" s="1"/>
      <c r="AM119" s="1"/>
    </row>
    <row r="120" spans="1:39" ht="11.25" customHeight="1" x14ac:dyDescent="0.25">
      <c r="A120" s="1"/>
      <c r="B120" s="1"/>
      <c r="C120" s="1"/>
      <c r="D120" s="1"/>
      <c r="E120" s="1"/>
      <c r="F120" s="1"/>
      <c r="G120" s="1"/>
      <c r="H120" s="1"/>
      <c r="I120" s="1"/>
      <c r="J120" s="1"/>
      <c r="K120" s="1"/>
      <c r="L120" s="1"/>
      <c r="M120" s="1"/>
      <c r="N120" s="1"/>
      <c r="O120" s="1"/>
      <c r="P120" s="1"/>
      <c r="Q120" s="1" t="str">
        <f t="shared" si="0"/>
        <v>A2__</v>
      </c>
      <c r="R120" s="1"/>
      <c r="S120" s="1"/>
      <c r="T120" s="1"/>
      <c r="U120" s="1"/>
      <c r="V120" s="1"/>
      <c r="W120" s="1"/>
      <c r="X120" s="1"/>
      <c r="Y120" s="1"/>
      <c r="Z120" s="1"/>
      <c r="AA120" s="1"/>
      <c r="AB120" s="1"/>
      <c r="AC120" s="1"/>
      <c r="AD120" s="1"/>
      <c r="AE120" s="1"/>
      <c r="AF120" s="1"/>
      <c r="AG120" s="1"/>
      <c r="AH120" s="1"/>
      <c r="AI120" s="1"/>
      <c r="AJ120" s="1"/>
      <c r="AK120" s="1"/>
      <c r="AL120" s="1"/>
      <c r="AM120" s="1"/>
    </row>
    <row r="121" spans="1:39" ht="11.25" customHeight="1" x14ac:dyDescent="0.25">
      <c r="A121" s="1"/>
      <c r="B121" s="3"/>
      <c r="C121" s="1"/>
      <c r="G121" s="1"/>
      <c r="H121" s="1"/>
      <c r="I121" s="1"/>
      <c r="J121" s="1"/>
      <c r="K121" s="1"/>
      <c r="L121" s="1"/>
      <c r="M121" s="1"/>
      <c r="N121" s="1"/>
      <c r="O121" s="1"/>
      <c r="P121" s="1"/>
      <c r="Q121" s="1" t="str">
        <f t="shared" si="0"/>
        <v>A2__</v>
      </c>
      <c r="R121" s="1"/>
      <c r="S121" s="1"/>
      <c r="T121" s="1"/>
      <c r="U121" s="1"/>
      <c r="V121" s="1"/>
      <c r="W121" s="1"/>
      <c r="X121" s="1"/>
      <c r="Y121" s="1"/>
      <c r="Z121" s="1"/>
      <c r="AA121" s="1"/>
      <c r="AB121" s="1"/>
      <c r="AC121" s="1"/>
      <c r="AD121" s="1"/>
      <c r="AE121" s="1"/>
      <c r="AF121" s="1"/>
      <c r="AG121" s="1"/>
      <c r="AH121" s="1"/>
      <c r="AI121" s="1"/>
      <c r="AJ121" s="1"/>
      <c r="AK121" s="1"/>
      <c r="AL121" s="1"/>
      <c r="AM121" s="1"/>
    </row>
    <row r="122" spans="1:39" ht="11.25" customHeight="1" x14ac:dyDescent="0.25">
      <c r="A122" s="1"/>
      <c r="B122" s="3"/>
      <c r="C122" s="1"/>
      <c r="D122" s="1"/>
      <c r="E122" s="1"/>
      <c r="F122" s="1"/>
      <c r="G122" s="1"/>
      <c r="H122" s="1"/>
      <c r="I122" s="1"/>
      <c r="J122" s="1"/>
      <c r="K122" s="1"/>
      <c r="L122" s="1"/>
      <c r="M122" s="1"/>
      <c r="N122" s="1"/>
      <c r="O122" s="1"/>
      <c r="P122" s="1"/>
      <c r="Q122" s="1" t="str">
        <f t="shared" si="0"/>
        <v>A2__</v>
      </c>
      <c r="R122" s="1"/>
      <c r="S122" s="1"/>
      <c r="T122" s="1"/>
      <c r="U122" s="1"/>
      <c r="V122" s="1"/>
      <c r="W122" s="1"/>
      <c r="X122" s="1"/>
      <c r="Y122" s="1"/>
      <c r="Z122" s="1"/>
      <c r="AA122" s="1"/>
      <c r="AB122" s="1"/>
      <c r="AC122" s="1"/>
      <c r="AD122" s="1"/>
      <c r="AE122" s="1"/>
      <c r="AF122" s="1"/>
      <c r="AG122" s="1"/>
      <c r="AH122" s="1"/>
      <c r="AI122" s="1"/>
      <c r="AJ122" s="1"/>
      <c r="AK122" s="1"/>
      <c r="AL122" s="1"/>
      <c r="AM122" s="1"/>
    </row>
    <row r="123" spans="1:39" ht="11.25" customHeight="1" x14ac:dyDescent="0.25">
      <c r="A123" s="1"/>
      <c r="B123" s="3"/>
      <c r="C123" s="1"/>
      <c r="D123" s="1"/>
      <c r="E123" s="1"/>
      <c r="F123" s="1"/>
      <c r="G123" s="1"/>
      <c r="H123" s="1"/>
      <c r="I123" s="1"/>
      <c r="J123" s="1"/>
      <c r="K123" s="1"/>
      <c r="L123" s="1"/>
      <c r="M123" s="1"/>
      <c r="N123" s="1"/>
      <c r="O123" s="1"/>
      <c r="P123" s="1"/>
      <c r="Q123" s="1" t="str">
        <f t="shared" si="0"/>
        <v>A2__</v>
      </c>
      <c r="R123" s="1"/>
      <c r="S123" s="1"/>
      <c r="T123" s="1"/>
      <c r="U123" s="1"/>
      <c r="V123" s="1"/>
      <c r="W123" s="1"/>
      <c r="X123" s="1"/>
      <c r="Y123" s="1"/>
      <c r="Z123" s="1"/>
      <c r="AA123" s="1"/>
      <c r="AB123" s="1"/>
      <c r="AC123" s="1"/>
      <c r="AD123" s="1"/>
      <c r="AE123" s="1"/>
      <c r="AF123" s="1"/>
      <c r="AG123" s="1"/>
      <c r="AH123" s="1"/>
      <c r="AI123" s="1"/>
      <c r="AJ123" s="1"/>
      <c r="AK123" s="1"/>
      <c r="AL123" s="1"/>
      <c r="AM123" s="1"/>
    </row>
    <row r="124" spans="1:39" ht="11.25" customHeight="1" x14ac:dyDescent="0.25">
      <c r="A124" s="1"/>
      <c r="B124" s="3"/>
      <c r="C124" s="1"/>
      <c r="D124" s="1"/>
      <c r="E124" s="1"/>
      <c r="F124" s="1"/>
      <c r="G124" s="1"/>
      <c r="H124" s="1"/>
      <c r="I124" s="1"/>
      <c r="J124" s="1"/>
      <c r="K124" s="1"/>
      <c r="L124" s="1"/>
      <c r="M124" s="1"/>
      <c r="N124" s="1"/>
      <c r="O124" s="1"/>
      <c r="P124" s="1"/>
      <c r="Q124" s="1" t="str">
        <f t="shared" si="0"/>
        <v>A2__</v>
      </c>
      <c r="R124" s="1"/>
      <c r="S124" s="1"/>
      <c r="T124" s="1"/>
      <c r="U124" s="1"/>
      <c r="V124" s="1"/>
      <c r="W124" s="1"/>
      <c r="X124" s="1"/>
      <c r="Y124" s="1"/>
      <c r="Z124" s="1"/>
      <c r="AA124" s="1"/>
      <c r="AB124" s="1"/>
      <c r="AC124" s="1"/>
      <c r="AD124" s="1"/>
      <c r="AE124" s="1"/>
      <c r="AF124" s="1"/>
      <c r="AG124" s="1"/>
      <c r="AH124" s="1"/>
      <c r="AI124" s="1"/>
      <c r="AJ124" s="1"/>
      <c r="AK124" s="1"/>
      <c r="AL124" s="1"/>
      <c r="AM124" s="1"/>
    </row>
    <row r="125" spans="1:39" ht="11.25" customHeight="1" x14ac:dyDescent="0.25">
      <c r="A125" s="1"/>
      <c r="B125" s="3"/>
      <c r="C125" s="1"/>
      <c r="D125" s="1"/>
      <c r="E125" s="1"/>
      <c r="F125" s="1"/>
      <c r="G125" s="1"/>
      <c r="H125" s="1"/>
      <c r="I125" s="1"/>
      <c r="J125" s="1"/>
      <c r="K125" s="1"/>
      <c r="L125" s="1"/>
      <c r="M125" s="1"/>
      <c r="N125" s="1"/>
      <c r="O125" s="1"/>
      <c r="P125" s="1"/>
      <c r="Q125" s="1" t="str">
        <f t="shared" si="0"/>
        <v>A2__</v>
      </c>
      <c r="R125" s="1"/>
      <c r="S125" s="1"/>
      <c r="T125" s="1"/>
      <c r="U125" s="1"/>
      <c r="V125" s="1"/>
      <c r="W125" s="1"/>
      <c r="X125" s="1"/>
      <c r="Y125" s="1"/>
      <c r="Z125" s="1"/>
      <c r="AA125" s="1"/>
      <c r="AB125" s="1"/>
      <c r="AC125" s="1"/>
      <c r="AD125" s="1"/>
      <c r="AE125" s="1"/>
      <c r="AF125" s="1"/>
      <c r="AG125" s="1"/>
      <c r="AH125" s="1"/>
      <c r="AI125" s="1"/>
      <c r="AJ125" s="1"/>
      <c r="AK125" s="1"/>
      <c r="AL125" s="1"/>
      <c r="AM125" s="1"/>
    </row>
    <row r="126" spans="1:39" ht="11.25" customHeight="1" x14ac:dyDescent="0.25">
      <c r="A126" s="1"/>
      <c r="B126" s="3"/>
      <c r="C126" s="1"/>
      <c r="D126" s="1"/>
      <c r="E126" s="1"/>
      <c r="F126" s="1"/>
      <c r="G126" s="1"/>
      <c r="H126" s="1"/>
      <c r="I126" s="1"/>
      <c r="J126" s="1"/>
      <c r="K126" s="1"/>
      <c r="L126" s="1"/>
      <c r="M126" s="1"/>
      <c r="N126" s="1"/>
      <c r="O126" s="1"/>
      <c r="P126" s="1"/>
      <c r="Q126" s="1" t="str">
        <f>+CONCATENATE($K$92,"_",N126,"_",O126)</f>
        <v>N/A__</v>
      </c>
      <c r="R126" s="1"/>
      <c r="S126" s="1"/>
      <c r="T126" s="1"/>
      <c r="U126" s="1"/>
      <c r="V126" s="1"/>
      <c r="W126" s="1"/>
      <c r="X126" s="1"/>
      <c r="Y126" s="1"/>
      <c r="Z126" s="1"/>
      <c r="AA126" s="1"/>
      <c r="AB126" s="1"/>
      <c r="AC126" s="1"/>
      <c r="AD126" s="1"/>
      <c r="AE126" s="1"/>
      <c r="AF126" s="1"/>
      <c r="AG126" s="1"/>
      <c r="AH126" s="1"/>
      <c r="AI126" s="1"/>
      <c r="AJ126" s="1"/>
      <c r="AK126" s="1"/>
      <c r="AL126" s="1"/>
      <c r="AM126" s="1"/>
    </row>
    <row r="127" spans="1:39" ht="11.25" customHeight="1" x14ac:dyDescent="0.25">
      <c r="A127" s="4">
        <v>9</v>
      </c>
      <c r="B127" s="2" t="s">
        <v>352</v>
      </c>
      <c r="C127" s="2" t="s">
        <v>353</v>
      </c>
      <c r="D127" s="2" t="s">
        <v>354</v>
      </c>
      <c r="E127" s="2" t="s">
        <v>355</v>
      </c>
      <c r="F127" s="2"/>
      <c r="G127" s="2" t="s">
        <v>356</v>
      </c>
      <c r="H127" s="2" t="s">
        <v>357</v>
      </c>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ht="11.25" customHeight="1" x14ac:dyDescent="0.25">
      <c r="A128" s="1"/>
      <c r="B128" s="3" t="s">
        <v>358</v>
      </c>
      <c r="C128" s="1" t="s">
        <v>359</v>
      </c>
      <c r="D128" s="1" t="s">
        <v>360</v>
      </c>
      <c r="E128" s="1" t="s">
        <v>361</v>
      </c>
      <c r="F128" s="1"/>
      <c r="G128" s="1" t="s">
        <v>362</v>
      </c>
      <c r="H128" s="1" t="s">
        <v>363</v>
      </c>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ht="11.25" customHeight="1" x14ac:dyDescent="0.25">
      <c r="A129" s="1"/>
      <c r="B129" s="3" t="s">
        <v>364</v>
      </c>
      <c r="C129" s="1" t="s">
        <v>365</v>
      </c>
      <c r="D129" s="1" t="s">
        <v>366</v>
      </c>
      <c r="E129" s="1" t="s">
        <v>367</v>
      </c>
      <c r="F129" s="1"/>
      <c r="G129" s="1" t="s">
        <v>368</v>
      </c>
      <c r="H129" s="1" t="s">
        <v>369</v>
      </c>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ht="11.25" customHeight="1" x14ac:dyDescent="0.25">
      <c r="A130" s="1"/>
      <c r="B130" s="3" t="s">
        <v>370</v>
      </c>
      <c r="C130" s="1"/>
      <c r="D130" s="1" t="s">
        <v>371</v>
      </c>
      <c r="E130" s="1" t="s">
        <v>372</v>
      </c>
      <c r="F130" s="1"/>
      <c r="G130" s="1" t="s">
        <v>373</v>
      </c>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ht="11.25" customHeight="1" x14ac:dyDescent="0.25">
      <c r="A131" s="1"/>
      <c r="B131" s="3"/>
      <c r="C131" s="1"/>
      <c r="D131" s="1"/>
      <c r="E131" s="1" t="s">
        <v>374</v>
      </c>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ht="11.25" customHeight="1" x14ac:dyDescent="0.25">
      <c r="A132" s="1"/>
      <c r="B132" s="3"/>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ht="11.25" customHeight="1" x14ac:dyDescent="0.25">
      <c r="A133" s="1"/>
      <c r="B133" s="3"/>
      <c r="C133" s="25"/>
      <c r="D133" s="25"/>
      <c r="E133" s="25"/>
      <c r="F133" s="25"/>
      <c r="G133" s="25"/>
      <c r="H133" s="25"/>
      <c r="I133" s="25"/>
      <c r="J133" s="25"/>
      <c r="K133" s="25"/>
      <c r="L133" s="1"/>
      <c r="M133" s="1"/>
      <c r="N133" s="25"/>
      <c r="O133" s="25"/>
      <c r="P133" s="25"/>
      <c r="Q133" s="25"/>
      <c r="R133" s="25"/>
      <c r="S133" s="25"/>
      <c r="T133" s="25"/>
      <c r="U133" s="25"/>
      <c r="V133" s="25"/>
      <c r="W133" s="1"/>
      <c r="X133" s="1"/>
      <c r="Y133" s="1"/>
      <c r="Z133" s="1"/>
      <c r="AA133" s="1"/>
      <c r="AB133" s="1"/>
      <c r="AC133" s="1"/>
      <c r="AD133" s="1"/>
      <c r="AE133" s="1"/>
      <c r="AF133" s="1"/>
      <c r="AG133" s="1"/>
      <c r="AH133" s="1"/>
      <c r="AI133" s="1"/>
      <c r="AJ133" s="1"/>
      <c r="AK133" s="1"/>
      <c r="AL133" s="1"/>
      <c r="AM133" s="1"/>
    </row>
    <row r="134" spans="1:39" ht="18.75" customHeight="1" x14ac:dyDescent="0.25">
      <c r="A134" s="4">
        <v>10</v>
      </c>
      <c r="B134" s="101" t="s">
        <v>375</v>
      </c>
      <c r="C134" s="102"/>
      <c r="D134" s="102"/>
      <c r="E134" s="102"/>
      <c r="F134" s="102"/>
      <c r="G134" s="103"/>
      <c r="H134" s="25"/>
      <c r="I134" s="25"/>
      <c r="J134" s="25"/>
      <c r="K134" s="25"/>
      <c r="L134" s="1"/>
      <c r="M134" s="1"/>
      <c r="N134" s="25"/>
      <c r="O134" s="25"/>
      <c r="P134" s="25"/>
      <c r="Q134" s="25"/>
      <c r="R134" s="25"/>
      <c r="S134" s="25"/>
      <c r="T134" s="25"/>
      <c r="U134" s="25"/>
      <c r="V134" s="25"/>
      <c r="W134" s="1"/>
      <c r="X134" s="1"/>
      <c r="Y134" s="1"/>
      <c r="Z134" s="1"/>
      <c r="AA134" s="1"/>
      <c r="AB134" s="1"/>
      <c r="AC134" s="1"/>
      <c r="AD134" s="1"/>
      <c r="AE134" s="1"/>
      <c r="AF134" s="1"/>
      <c r="AG134" s="1"/>
      <c r="AH134" s="1"/>
      <c r="AI134" s="1"/>
      <c r="AJ134" s="1"/>
      <c r="AK134" s="1"/>
      <c r="AL134" s="1"/>
      <c r="AM134" s="1"/>
    </row>
    <row r="135" spans="1:39" ht="11.25" customHeight="1" x14ac:dyDescent="0.25">
      <c r="A135" s="1"/>
      <c r="B135" s="3"/>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ht="11.25" customHeight="1" x14ac:dyDescent="0.25">
      <c r="A136" s="1"/>
      <c r="B136" s="2" t="s">
        <v>376</v>
      </c>
      <c r="C136" s="2" t="s">
        <v>377</v>
      </c>
      <c r="D136" s="101" t="s">
        <v>378</v>
      </c>
      <c r="E136" s="102"/>
      <c r="F136" s="102"/>
      <c r="G136" s="103"/>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ht="51" customHeight="1" x14ac:dyDescent="0.25">
      <c r="A137" s="1"/>
      <c r="B137" s="8" t="s">
        <v>379</v>
      </c>
      <c r="C137" s="6" t="s">
        <v>380</v>
      </c>
      <c r="D137" s="8" t="s">
        <v>381</v>
      </c>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ht="51" customHeight="1" x14ac:dyDescent="0.25">
      <c r="A138" s="1"/>
      <c r="B138" s="8" t="s">
        <v>382</v>
      </c>
      <c r="C138" s="6" t="s">
        <v>383</v>
      </c>
      <c r="D138" s="8" t="s">
        <v>384</v>
      </c>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ht="51" customHeight="1" x14ac:dyDescent="0.25">
      <c r="A139" s="1"/>
      <c r="B139" s="8" t="s">
        <v>385</v>
      </c>
      <c r="C139" s="6" t="s">
        <v>386</v>
      </c>
      <c r="D139" s="8" t="s">
        <v>387</v>
      </c>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ht="51" customHeight="1" x14ac:dyDescent="0.25">
      <c r="A140" s="1"/>
      <c r="B140" s="8" t="s">
        <v>388</v>
      </c>
      <c r="C140" s="6" t="s">
        <v>389</v>
      </c>
      <c r="D140" s="8" t="s">
        <v>390</v>
      </c>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ht="51" customHeight="1" x14ac:dyDescent="0.25">
      <c r="A141" s="1"/>
      <c r="B141" s="8" t="s">
        <v>391</v>
      </c>
      <c r="C141" s="6" t="s">
        <v>392</v>
      </c>
      <c r="D141" s="8" t="s">
        <v>393</v>
      </c>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ht="51" customHeight="1" x14ac:dyDescent="0.25">
      <c r="A142" s="1"/>
      <c r="B142" s="8" t="s">
        <v>394</v>
      </c>
      <c r="C142" s="6" t="s">
        <v>395</v>
      </c>
      <c r="D142" s="8" t="s">
        <v>396</v>
      </c>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ht="51" customHeight="1" x14ac:dyDescent="0.25">
      <c r="A143" s="1"/>
      <c r="B143" s="8" t="s">
        <v>397</v>
      </c>
      <c r="C143" s="6" t="s">
        <v>398</v>
      </c>
      <c r="D143" s="8" t="s">
        <v>399</v>
      </c>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ht="51" customHeight="1" x14ac:dyDescent="0.25">
      <c r="A144" s="1"/>
      <c r="B144" s="8" t="s">
        <v>400</v>
      </c>
      <c r="C144" s="6" t="s">
        <v>401</v>
      </c>
      <c r="D144" s="8" t="s">
        <v>402</v>
      </c>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ht="51" customHeight="1" x14ac:dyDescent="0.25">
      <c r="A145" s="1"/>
      <c r="B145" s="8" t="s">
        <v>403</v>
      </c>
      <c r="C145" s="6" t="s">
        <v>404</v>
      </c>
      <c r="D145" s="8" t="s">
        <v>405</v>
      </c>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ht="51" customHeight="1" x14ac:dyDescent="0.25">
      <c r="A146" s="1"/>
      <c r="B146" s="8" t="s">
        <v>406</v>
      </c>
      <c r="C146" s="6" t="s">
        <v>407</v>
      </c>
      <c r="D146" s="8" t="s">
        <v>408</v>
      </c>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ht="51" customHeight="1" x14ac:dyDescent="0.25">
      <c r="A147" s="1"/>
      <c r="B147" s="8" t="s">
        <v>409</v>
      </c>
      <c r="C147" s="6" t="s">
        <v>410</v>
      </c>
      <c r="D147" s="8" t="s">
        <v>411</v>
      </c>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ht="51" customHeight="1" x14ac:dyDescent="0.25">
      <c r="A148" s="1"/>
      <c r="B148" s="8" t="s">
        <v>412</v>
      </c>
      <c r="C148" s="6" t="s">
        <v>413</v>
      </c>
      <c r="D148" s="8" t="s">
        <v>414</v>
      </c>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ht="11.25" customHeight="1" x14ac:dyDescent="0.25">
      <c r="A149" s="1"/>
      <c r="B149" s="3"/>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ht="11.25" customHeight="1" x14ac:dyDescent="0.25">
      <c r="A150" s="1"/>
      <c r="B150" s="3"/>
      <c r="C150" s="1" t="s">
        <v>415</v>
      </c>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ht="11.25" customHeight="1" x14ac:dyDescent="0.25">
      <c r="A151" s="1"/>
      <c r="B151" s="3"/>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ht="11.25" customHeight="1" x14ac:dyDescent="0.25">
      <c r="A152" s="1"/>
      <c r="B152" s="3"/>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ht="11.25" customHeight="1" x14ac:dyDescent="0.25">
      <c r="A153" s="1"/>
      <c r="B153" s="3"/>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ht="11.25" customHeight="1" x14ac:dyDescent="0.25">
      <c r="A154" s="1"/>
      <c r="B154" s="3"/>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ht="11.25" customHeight="1" x14ac:dyDescent="0.25">
      <c r="A155" s="1"/>
      <c r="B155" s="3"/>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ht="11.25" customHeight="1" x14ac:dyDescent="0.25">
      <c r="A156" s="1"/>
      <c r="B156" s="3"/>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ht="11.25" customHeight="1" x14ac:dyDescent="0.25">
      <c r="A157" s="1"/>
      <c r="B157" s="3"/>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spans="1:39" ht="11.25" customHeight="1" x14ac:dyDescent="0.25">
      <c r="A158" s="1"/>
      <c r="B158" s="3"/>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spans="1:39" ht="11.25" customHeight="1" x14ac:dyDescent="0.25">
      <c r="A159" s="1"/>
      <c r="B159" s="3"/>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ht="11.25" customHeight="1" x14ac:dyDescent="0.25">
      <c r="A160" s="1"/>
      <c r="B160" s="3"/>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ht="11.25" customHeight="1" x14ac:dyDescent="0.25">
      <c r="A161" s="1"/>
      <c r="B161" s="3"/>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spans="1:39" ht="11.25" customHeight="1" x14ac:dyDescent="0.25">
      <c r="A162" s="1"/>
      <c r="B162" s="3"/>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ht="11.25" customHeight="1" x14ac:dyDescent="0.25">
      <c r="A163" s="1"/>
      <c r="B163" s="3"/>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spans="1:39" ht="11.25" customHeight="1" x14ac:dyDescent="0.25">
      <c r="A164" s="1"/>
      <c r="B164" s="3"/>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spans="1:39" ht="11.25" customHeight="1" x14ac:dyDescent="0.25">
      <c r="A165" s="1"/>
      <c r="B165" s="3"/>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spans="1:39" ht="11.25" customHeight="1" x14ac:dyDescent="0.25">
      <c r="A166" s="1"/>
      <c r="B166" s="3"/>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spans="1:39" ht="11.25" customHeight="1" x14ac:dyDescent="0.25">
      <c r="A167" s="1"/>
      <c r="B167" s="3"/>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ht="11.25" customHeight="1" x14ac:dyDescent="0.25">
      <c r="A168" s="1"/>
      <c r="B168" s="3"/>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ht="11.25" customHeight="1" x14ac:dyDescent="0.25">
      <c r="A169" s="1"/>
      <c r="B169" s="3"/>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spans="1:39" ht="11.25" customHeight="1" x14ac:dyDescent="0.25">
      <c r="A170" s="1"/>
      <c r="B170" s="3"/>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spans="1:39" ht="11.25" customHeight="1" x14ac:dyDescent="0.25">
      <c r="A171" s="1"/>
      <c r="B171" s="3"/>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spans="1:39" ht="11.25" customHeight="1" x14ac:dyDescent="0.25">
      <c r="A172" s="1"/>
      <c r="B172" s="3"/>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spans="1:39" ht="11.25" customHeight="1" x14ac:dyDescent="0.25">
      <c r="A173" s="1"/>
      <c r="B173" s="3"/>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spans="1:39" ht="11.25" customHeight="1" x14ac:dyDescent="0.25">
      <c r="A174" s="1"/>
      <c r="B174" s="3"/>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ht="11.25" customHeight="1" x14ac:dyDescent="0.25">
      <c r="A175" s="1"/>
      <c r="B175" s="3"/>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ht="11.25" customHeight="1" x14ac:dyDescent="0.25">
      <c r="A176" s="1"/>
      <c r="B176" s="3"/>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spans="1:39" ht="11.25" customHeight="1" x14ac:dyDescent="0.25">
      <c r="A177" s="1"/>
      <c r="B177" s="3"/>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spans="1:39" ht="11.25" customHeight="1" x14ac:dyDescent="0.25">
      <c r="A178" s="1"/>
      <c r="B178" s="3"/>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spans="1:39" ht="11.25" customHeight="1" x14ac:dyDescent="0.25">
      <c r="A179" s="1"/>
      <c r="B179" s="3"/>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spans="1:39" ht="11.25" customHeight="1" x14ac:dyDescent="0.25">
      <c r="A180" s="1"/>
      <c r="B180" s="3"/>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spans="1:39" ht="11.25" customHeight="1" x14ac:dyDescent="0.25">
      <c r="A181" s="1"/>
      <c r="B181" s="3"/>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ht="11.25" customHeight="1" x14ac:dyDescent="0.25">
      <c r="A182" s="1"/>
      <c r="B182" s="3"/>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ht="11.25" customHeight="1" x14ac:dyDescent="0.25">
      <c r="A183" s="1"/>
      <c r="B183" s="3"/>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spans="1:39" ht="11.25" customHeight="1" x14ac:dyDescent="0.25">
      <c r="A184" s="1"/>
      <c r="B184" s="3"/>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spans="1:39" ht="11.25" customHeight="1" x14ac:dyDescent="0.25">
      <c r="A185" s="1"/>
      <c r="B185" s="3"/>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spans="1:39" ht="11.25" customHeight="1" x14ac:dyDescent="0.25">
      <c r="A186" s="1"/>
      <c r="B186" s="3"/>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ht="11.25" customHeight="1" x14ac:dyDescent="0.25">
      <c r="A187" s="1"/>
      <c r="B187" s="3"/>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ht="11.25" customHeight="1" x14ac:dyDescent="0.25">
      <c r="A188" s="1"/>
      <c r="B188" s="3"/>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ht="11.25" customHeight="1" x14ac:dyDescent="0.25">
      <c r="A189" s="1"/>
      <c r="B189" s="3"/>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ht="11.25" customHeight="1" x14ac:dyDescent="0.25">
      <c r="A190" s="1"/>
      <c r="B190" s="3"/>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ht="11.25" customHeight="1" x14ac:dyDescent="0.25">
      <c r="A191" s="1"/>
      <c r="B191" s="3"/>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ht="11.25" customHeight="1" x14ac:dyDescent="0.25">
      <c r="A192" s="1"/>
      <c r="B192" s="3"/>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ht="11.25" customHeight="1" x14ac:dyDescent="0.25">
      <c r="A193" s="1"/>
      <c r="B193" s="3"/>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ht="11.25" customHeight="1" x14ac:dyDescent="0.25">
      <c r="A194" s="1"/>
      <c r="B194" s="3"/>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ht="11.25" customHeight="1" x14ac:dyDescent="0.25">
      <c r="A195" s="1"/>
      <c r="B195" s="3"/>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ht="11.25" customHeight="1" x14ac:dyDescent="0.25">
      <c r="A196" s="1"/>
      <c r="B196" s="3"/>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ht="11.25" customHeight="1" x14ac:dyDescent="0.25">
      <c r="A197" s="1"/>
      <c r="B197" s="3"/>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ht="11.25" customHeight="1" x14ac:dyDescent="0.25">
      <c r="A198" s="1"/>
      <c r="B198" s="3"/>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ht="11.25" customHeight="1" x14ac:dyDescent="0.25">
      <c r="A199" s="1"/>
      <c r="B199" s="3"/>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ht="11.25" customHeight="1" x14ac:dyDescent="0.25">
      <c r="A200" s="1"/>
      <c r="B200" s="3"/>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ht="11.25" customHeight="1" x14ac:dyDescent="0.25">
      <c r="A201" s="1"/>
      <c r="B201" s="3"/>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ht="11.25" customHeight="1" x14ac:dyDescent="0.25">
      <c r="A202" s="1"/>
      <c r="B202" s="3"/>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ht="11.25" customHeight="1" x14ac:dyDescent="0.25">
      <c r="A203" s="1"/>
      <c r="B203" s="3"/>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ht="11.25" customHeight="1" x14ac:dyDescent="0.25">
      <c r="A204" s="1"/>
      <c r="B204" s="3"/>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ht="11.25" customHeight="1" x14ac:dyDescent="0.25">
      <c r="A205" s="1"/>
      <c r="B205" s="3"/>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ht="11.25" customHeight="1" x14ac:dyDescent="0.25">
      <c r="A206" s="1"/>
      <c r="B206" s="3"/>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ht="11.25" customHeight="1" x14ac:dyDescent="0.25">
      <c r="A207" s="1"/>
      <c r="B207" s="3"/>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ht="11.25" customHeight="1" x14ac:dyDescent="0.25">
      <c r="A208" s="1"/>
      <c r="B208" s="3"/>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ht="11.25" customHeight="1" x14ac:dyDescent="0.25">
      <c r="A209" s="1"/>
      <c r="B209" s="3"/>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ht="11.25" customHeight="1" x14ac:dyDescent="0.25">
      <c r="A210" s="1"/>
      <c r="B210" s="3"/>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ht="11.25" customHeight="1" x14ac:dyDescent="0.25">
      <c r="A211" s="1"/>
      <c r="B211" s="3"/>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ht="11.25" customHeight="1" x14ac:dyDescent="0.25">
      <c r="A212" s="1"/>
      <c r="B212" s="3"/>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ht="11.25" customHeight="1" x14ac:dyDescent="0.25">
      <c r="A213" s="1"/>
      <c r="B213" s="3"/>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ht="11.25" customHeight="1" x14ac:dyDescent="0.25">
      <c r="A214" s="1"/>
      <c r="B214" s="3"/>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ht="11.25" customHeight="1" x14ac:dyDescent="0.25">
      <c r="A215" s="1"/>
      <c r="B215" s="3"/>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ht="11.25" customHeight="1" x14ac:dyDescent="0.25">
      <c r="A216" s="1"/>
      <c r="B216" s="3"/>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ht="11.25" customHeight="1" x14ac:dyDescent="0.25">
      <c r="A217" s="1"/>
      <c r="B217" s="3"/>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ht="11.25" customHeight="1" x14ac:dyDescent="0.25">
      <c r="A218" s="1"/>
      <c r="B218" s="3"/>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ht="11.25" customHeight="1" x14ac:dyDescent="0.25">
      <c r="A219" s="1"/>
      <c r="B219" s="3"/>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ht="11.25" customHeight="1" x14ac:dyDescent="0.25">
      <c r="A220" s="1"/>
      <c r="B220" s="3"/>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ht="11.25" customHeight="1" x14ac:dyDescent="0.25">
      <c r="A221" s="1"/>
      <c r="B221" s="3"/>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ht="11.25" customHeight="1" x14ac:dyDescent="0.25">
      <c r="A222" s="1"/>
      <c r="B222" s="3"/>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ht="11.25" customHeight="1" x14ac:dyDescent="0.25">
      <c r="A223" s="1"/>
      <c r="B223" s="3"/>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ht="11.25" customHeight="1" x14ac:dyDescent="0.25">
      <c r="A224" s="1"/>
      <c r="B224" s="3"/>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ht="11.25" customHeight="1" x14ac:dyDescent="0.25">
      <c r="A225" s="1"/>
      <c r="B225" s="3"/>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ht="11.25" customHeight="1" x14ac:dyDescent="0.25">
      <c r="A226" s="1"/>
      <c r="B226" s="3"/>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ht="11.25" customHeight="1" x14ac:dyDescent="0.25">
      <c r="A227" s="1"/>
      <c r="B227" s="3"/>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ht="11.25" customHeight="1" x14ac:dyDescent="0.25">
      <c r="A228" s="1"/>
      <c r="B228" s="3"/>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ht="11.25" customHeight="1" x14ac:dyDescent="0.25">
      <c r="A229" s="1"/>
      <c r="B229" s="3"/>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ht="11.25" customHeight="1" x14ac:dyDescent="0.25">
      <c r="A230" s="1"/>
      <c r="B230" s="3"/>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ht="11.25" customHeight="1" x14ac:dyDescent="0.25">
      <c r="A231" s="1"/>
      <c r="B231" s="3"/>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ht="11.25" customHeight="1" x14ac:dyDescent="0.25">
      <c r="A232" s="1"/>
      <c r="B232" s="3"/>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ht="11.25" customHeight="1" x14ac:dyDescent="0.25">
      <c r="A233" s="1"/>
      <c r="B233" s="3"/>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ht="11.25" customHeight="1" x14ac:dyDescent="0.25">
      <c r="A234" s="1"/>
      <c r="B234" s="3"/>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ht="11.25" customHeight="1" x14ac:dyDescent="0.25">
      <c r="A235" s="1"/>
      <c r="B235" s="3"/>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ht="11.25" customHeight="1" x14ac:dyDescent="0.25">
      <c r="A236" s="1"/>
      <c r="B236" s="3"/>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ht="11.25" customHeight="1" x14ac:dyDescent="0.25">
      <c r="A237" s="1"/>
      <c r="B237" s="3"/>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ht="11.25" customHeight="1" x14ac:dyDescent="0.25">
      <c r="A238" s="1"/>
      <c r="B238" s="3"/>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ht="11.25" customHeight="1" x14ac:dyDescent="0.25">
      <c r="A239" s="1"/>
      <c r="B239" s="3"/>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ht="11.25" customHeight="1" x14ac:dyDescent="0.25">
      <c r="A240" s="1"/>
      <c r="B240" s="3"/>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ht="11.25" customHeight="1" x14ac:dyDescent="0.25">
      <c r="A241" s="1"/>
      <c r="B241" s="3"/>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ht="11.25" customHeight="1" x14ac:dyDescent="0.25">
      <c r="A242" s="1"/>
      <c r="B242" s="3"/>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ht="11.25" customHeight="1" x14ac:dyDescent="0.25">
      <c r="A243" s="1"/>
      <c r="B243" s="3"/>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ht="11.25" customHeight="1" x14ac:dyDescent="0.25">
      <c r="A244" s="1"/>
      <c r="B244" s="3"/>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ht="11.25" customHeight="1" x14ac:dyDescent="0.25">
      <c r="A245" s="1"/>
      <c r="B245" s="3"/>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ht="11.25" customHeight="1" x14ac:dyDescent="0.25">
      <c r="A246" s="1"/>
      <c r="B246" s="3"/>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ht="11.25" customHeight="1" x14ac:dyDescent="0.25">
      <c r="A247" s="1"/>
      <c r="B247" s="3"/>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ht="11.25" customHeight="1" x14ac:dyDescent="0.25">
      <c r="A248" s="1"/>
      <c r="B248" s="3"/>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ht="11.25" customHeight="1" x14ac:dyDescent="0.25">
      <c r="A249" s="1"/>
      <c r="B249" s="3"/>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ht="11.25" customHeight="1" x14ac:dyDescent="0.25">
      <c r="A250" s="1"/>
      <c r="B250" s="3"/>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ht="11.25" customHeight="1" x14ac:dyDescent="0.25">
      <c r="A251" s="1"/>
      <c r="B251" s="3"/>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ht="11.25" customHeight="1" x14ac:dyDescent="0.25">
      <c r="A252" s="1"/>
      <c r="B252" s="3"/>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ht="11.25" customHeight="1" x14ac:dyDescent="0.25">
      <c r="A253" s="1"/>
      <c r="B253" s="3"/>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ht="11.25" customHeight="1" x14ac:dyDescent="0.25">
      <c r="A254" s="1"/>
      <c r="B254" s="3"/>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ht="11.25" customHeight="1" x14ac:dyDescent="0.25">
      <c r="A255" s="1"/>
      <c r="B255" s="3"/>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ht="11.25" customHeight="1" x14ac:dyDescent="0.25">
      <c r="A256" s="1"/>
      <c r="B256" s="3"/>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ht="11.25" customHeight="1" x14ac:dyDescent="0.25">
      <c r="A257" s="1"/>
      <c r="B257" s="3"/>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ht="11.25" customHeight="1" x14ac:dyDescent="0.25">
      <c r="A258" s="1"/>
      <c r="B258" s="3"/>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row>
    <row r="259" spans="1:39" ht="11.25" customHeight="1" x14ac:dyDescent="0.25">
      <c r="A259" s="1"/>
      <c r="B259" s="3"/>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row>
    <row r="260" spans="1:39" ht="11.25" customHeight="1" x14ac:dyDescent="0.25">
      <c r="A260" s="1"/>
      <c r="B260" s="3"/>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row>
    <row r="261" spans="1:39" ht="11.25" customHeight="1" x14ac:dyDescent="0.25">
      <c r="A261" s="1"/>
      <c r="B261" s="3"/>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row>
    <row r="262" spans="1:39" ht="11.25" customHeight="1" x14ac:dyDescent="0.25">
      <c r="A262" s="1"/>
      <c r="B262" s="3"/>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row>
    <row r="263" spans="1:39" ht="11.25" customHeight="1" x14ac:dyDescent="0.25">
      <c r="A263" s="1"/>
      <c r="B263" s="3"/>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row>
    <row r="264" spans="1:39" ht="11.25" customHeight="1" x14ac:dyDescent="0.25">
      <c r="A264" s="1"/>
      <c r="B264" s="3"/>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ht="11.25" customHeight="1" x14ac:dyDescent="0.25">
      <c r="A265" s="1"/>
      <c r="B265" s="3"/>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ht="11.25" customHeight="1" x14ac:dyDescent="0.25">
      <c r="A266" s="1"/>
      <c r="B266" s="3"/>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ht="11.25" customHeight="1" x14ac:dyDescent="0.25">
      <c r="A267" s="1"/>
      <c r="B267" s="3"/>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row>
    <row r="268" spans="1:39" ht="11.25" customHeight="1" x14ac:dyDescent="0.25">
      <c r="A268" s="1"/>
      <c r="B268" s="3"/>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row>
    <row r="269" spans="1:39" ht="11.25" customHeight="1" x14ac:dyDescent="0.25">
      <c r="A269" s="1"/>
      <c r="B269" s="3"/>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row>
    <row r="270" spans="1:39" ht="11.25" customHeight="1" x14ac:dyDescent="0.25">
      <c r="A270" s="1"/>
      <c r="B270" s="3"/>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row>
    <row r="271" spans="1:39" ht="11.25" customHeight="1" x14ac:dyDescent="0.25">
      <c r="A271" s="1"/>
      <c r="B271" s="3"/>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ht="11.25" customHeight="1" x14ac:dyDescent="0.25">
      <c r="A272" s="1"/>
      <c r="B272" s="3"/>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ht="11.25" customHeight="1" x14ac:dyDescent="0.25">
      <c r="A273" s="1"/>
      <c r="B273" s="3"/>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row>
    <row r="274" spans="1:39" ht="11.25" customHeight="1" x14ac:dyDescent="0.25">
      <c r="A274" s="1"/>
      <c r="B274" s="3"/>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row>
    <row r="275" spans="1:39" ht="11.25" customHeight="1" x14ac:dyDescent="0.25">
      <c r="A275" s="1"/>
      <c r="B275" s="3"/>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row>
    <row r="276" spans="1:39" ht="11.25" customHeight="1" x14ac:dyDescent="0.25">
      <c r="A276" s="1"/>
      <c r="B276" s="3"/>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row>
    <row r="277" spans="1:39" ht="11.25" customHeight="1" x14ac:dyDescent="0.25">
      <c r="A277" s="1"/>
      <c r="B277" s="3"/>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row>
    <row r="278" spans="1:39" ht="11.25" customHeight="1" x14ac:dyDescent="0.25">
      <c r="A278" s="1"/>
      <c r="B278" s="3"/>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ht="11.25" customHeight="1" x14ac:dyDescent="0.25">
      <c r="A279" s="1"/>
      <c r="B279" s="3"/>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ht="11.25" customHeight="1" x14ac:dyDescent="0.25">
      <c r="A280" s="1"/>
      <c r="B280" s="3"/>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row>
    <row r="281" spans="1:39" ht="11.25" customHeight="1" x14ac:dyDescent="0.25">
      <c r="A281" s="1"/>
      <c r="B281" s="3"/>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row>
    <row r="282" spans="1:39" ht="11.25" customHeight="1" x14ac:dyDescent="0.25">
      <c r="A282" s="1"/>
      <c r="B282" s="3"/>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row>
    <row r="283" spans="1:39" ht="11.25" customHeight="1" x14ac:dyDescent="0.25">
      <c r="A283" s="1"/>
      <c r="B283" s="3"/>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row>
    <row r="284" spans="1:39" ht="11.25" customHeight="1" x14ac:dyDescent="0.25">
      <c r="A284" s="1"/>
      <c r="B284" s="3"/>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row>
    <row r="285" spans="1:39" ht="11.25" customHeight="1" x14ac:dyDescent="0.25">
      <c r="A285" s="1"/>
      <c r="B285" s="3"/>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row>
    <row r="286" spans="1:39" ht="11.25" customHeight="1" x14ac:dyDescent="0.25">
      <c r="A286" s="1"/>
      <c r="B286" s="3"/>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ht="11.25" customHeight="1" x14ac:dyDescent="0.25">
      <c r="A287" s="1"/>
      <c r="B287" s="3"/>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ht="11.25" customHeight="1" x14ac:dyDescent="0.25">
      <c r="A288" s="1"/>
      <c r="B288" s="3"/>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row>
    <row r="289" spans="1:39" ht="11.25" customHeight="1" x14ac:dyDescent="0.25">
      <c r="A289" s="1"/>
      <c r="B289" s="3"/>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row>
    <row r="290" spans="1:39" ht="11.25" customHeight="1" x14ac:dyDescent="0.25">
      <c r="A290" s="1"/>
      <c r="B290" s="3"/>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row>
    <row r="291" spans="1:39" ht="11.25" customHeight="1" x14ac:dyDescent="0.25">
      <c r="A291" s="1"/>
      <c r="B291" s="3"/>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row>
    <row r="292" spans="1:39" ht="11.25" customHeight="1" x14ac:dyDescent="0.25">
      <c r="A292" s="1"/>
      <c r="B292" s="3"/>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row>
    <row r="293" spans="1:39" ht="11.25" customHeight="1" x14ac:dyDescent="0.25">
      <c r="A293" s="1"/>
      <c r="B293" s="3"/>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row>
    <row r="294" spans="1:39" ht="11.25" customHeight="1" x14ac:dyDescent="0.25">
      <c r="A294" s="1"/>
      <c r="B294" s="3"/>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ht="11.25" customHeight="1" x14ac:dyDescent="0.25">
      <c r="A295" s="1"/>
      <c r="B295" s="3"/>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ht="11.25" customHeight="1" x14ac:dyDescent="0.25">
      <c r="A296" s="1"/>
      <c r="B296" s="3"/>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row>
    <row r="297" spans="1:39" ht="11.25" customHeight="1" x14ac:dyDescent="0.25">
      <c r="A297" s="1"/>
      <c r="B297" s="3"/>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row>
    <row r="298" spans="1:39" ht="11.25" customHeight="1" x14ac:dyDescent="0.25">
      <c r="A298" s="1"/>
      <c r="B298" s="3"/>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row>
    <row r="299" spans="1:39" ht="11.25" customHeight="1" x14ac:dyDescent="0.25">
      <c r="A299" s="1"/>
      <c r="B299" s="3"/>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row>
    <row r="300" spans="1:39" ht="11.25" customHeight="1" x14ac:dyDescent="0.25">
      <c r="A300" s="1"/>
      <c r="B300" s="3"/>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row>
    <row r="301" spans="1:39" ht="11.25" customHeight="1" x14ac:dyDescent="0.25">
      <c r="A301" s="1"/>
      <c r="B301" s="3"/>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row>
    <row r="302" spans="1:39" ht="11.25" customHeight="1" x14ac:dyDescent="0.25">
      <c r="A302" s="1"/>
      <c r="B302" s="3"/>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row>
    <row r="303" spans="1:39" ht="11.25" customHeight="1" x14ac:dyDescent="0.25">
      <c r="A303" s="1"/>
      <c r="B303" s="3"/>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row>
    <row r="304" spans="1:39" ht="11.25" customHeight="1" x14ac:dyDescent="0.25">
      <c r="A304" s="1"/>
      <c r="B304" s="3"/>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row>
    <row r="305" spans="1:39" ht="11.25" customHeight="1" x14ac:dyDescent="0.25">
      <c r="A305" s="1"/>
      <c r="B305" s="3"/>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row>
    <row r="306" spans="1:39" ht="11.25" customHeight="1" x14ac:dyDescent="0.25">
      <c r="A306" s="1"/>
      <c r="B306" s="3"/>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row>
    <row r="307" spans="1:39" ht="11.25" customHeight="1" x14ac:dyDescent="0.25">
      <c r="A307" s="1"/>
      <c r="B307" s="3"/>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row>
    <row r="308" spans="1:39" ht="11.25" customHeight="1" x14ac:dyDescent="0.25">
      <c r="A308" s="1"/>
      <c r="B308" s="3"/>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row>
    <row r="309" spans="1:39" ht="11.25" customHeight="1" x14ac:dyDescent="0.25">
      <c r="A309" s="1"/>
      <c r="B309" s="3"/>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row>
    <row r="310" spans="1:39" ht="11.25" customHeight="1" x14ac:dyDescent="0.25">
      <c r="A310" s="1"/>
      <c r="B310" s="3"/>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row>
    <row r="311" spans="1:39" ht="11.25" customHeight="1" x14ac:dyDescent="0.25">
      <c r="A311" s="1"/>
      <c r="B311" s="3"/>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row>
    <row r="312" spans="1:39" ht="11.25" customHeight="1" x14ac:dyDescent="0.25">
      <c r="A312" s="1"/>
      <c r="B312" s="3"/>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row>
    <row r="313" spans="1:39" ht="11.25" customHeight="1" x14ac:dyDescent="0.25">
      <c r="A313" s="1"/>
      <c r="B313" s="3"/>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row>
    <row r="314" spans="1:39" ht="11.25" customHeight="1" x14ac:dyDescent="0.25">
      <c r="A314" s="1"/>
      <c r="B314" s="3"/>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row>
    <row r="315" spans="1:39" ht="11.25" customHeight="1" x14ac:dyDescent="0.25">
      <c r="A315" s="1"/>
      <c r="B315" s="3"/>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row>
    <row r="316" spans="1:39" ht="11.25" customHeight="1" x14ac:dyDescent="0.25">
      <c r="A316" s="1"/>
      <c r="B316" s="3"/>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row>
    <row r="317" spans="1:39" ht="11.25" customHeight="1" x14ac:dyDescent="0.25">
      <c r="A317" s="1"/>
      <c r="B317" s="3"/>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row>
    <row r="318" spans="1:39" ht="11.25" customHeight="1" x14ac:dyDescent="0.25">
      <c r="A318" s="1"/>
      <c r="B318" s="3"/>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row>
    <row r="319" spans="1:39" ht="11.25" customHeight="1" x14ac:dyDescent="0.25">
      <c r="A319" s="1"/>
      <c r="B319" s="3"/>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row>
    <row r="320" spans="1:39" ht="11.25" customHeight="1" x14ac:dyDescent="0.25">
      <c r="A320" s="1"/>
      <c r="B320" s="3"/>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row>
    <row r="321" spans="1:39" ht="11.25" customHeight="1" x14ac:dyDescent="0.25">
      <c r="A321" s="1"/>
      <c r="B321" s="3"/>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row>
    <row r="322" spans="1:39" ht="11.25" customHeight="1" x14ac:dyDescent="0.25">
      <c r="A322" s="1"/>
      <c r="B322" s="3"/>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row>
    <row r="323" spans="1:39" ht="11.25" customHeight="1" x14ac:dyDescent="0.25">
      <c r="A323" s="1"/>
      <c r="B323" s="3"/>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row>
    <row r="324" spans="1:39" ht="11.25" customHeight="1" x14ac:dyDescent="0.25">
      <c r="A324" s="1"/>
      <c r="B324" s="3"/>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row>
    <row r="325" spans="1:39" ht="11.25" customHeight="1" x14ac:dyDescent="0.25">
      <c r="A325" s="1"/>
      <c r="B325" s="3"/>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row>
    <row r="326" spans="1:39" ht="11.25" customHeight="1" x14ac:dyDescent="0.25">
      <c r="A326" s="1"/>
      <c r="B326" s="3"/>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row>
    <row r="327" spans="1:39" ht="11.25" customHeight="1" x14ac:dyDescent="0.25">
      <c r="A327" s="1"/>
      <c r="B327" s="3"/>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row>
    <row r="328" spans="1:39" ht="11.25" customHeight="1" x14ac:dyDescent="0.25">
      <c r="A328" s="1"/>
      <c r="B328" s="3"/>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row>
    <row r="329" spans="1:39" ht="11.25" customHeight="1" x14ac:dyDescent="0.25">
      <c r="A329" s="1"/>
      <c r="B329" s="3"/>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row>
    <row r="330" spans="1:39" ht="11.25" customHeight="1" x14ac:dyDescent="0.25">
      <c r="A330" s="1"/>
      <c r="B330" s="3"/>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row>
    <row r="331" spans="1:39" ht="11.25" customHeight="1" x14ac:dyDescent="0.25">
      <c r="A331" s="1"/>
      <c r="B331" s="3"/>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row>
    <row r="332" spans="1:39" ht="11.25" customHeight="1" x14ac:dyDescent="0.25">
      <c r="A332" s="1"/>
      <c r="B332" s="3"/>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row>
    <row r="333" spans="1:39" ht="11.25" customHeight="1" x14ac:dyDescent="0.25">
      <c r="A333" s="1"/>
      <c r="B333" s="3"/>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row>
    <row r="334" spans="1:39" ht="11.25" customHeight="1" x14ac:dyDescent="0.25">
      <c r="A334" s="1"/>
      <c r="B334" s="3"/>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row>
    <row r="335" spans="1:39" ht="11.25" customHeight="1" x14ac:dyDescent="0.25">
      <c r="A335" s="1"/>
      <c r="B335" s="3"/>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row>
    <row r="336" spans="1:39" ht="11.25" customHeight="1" x14ac:dyDescent="0.25">
      <c r="A336" s="1"/>
      <c r="B336" s="3"/>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row>
    <row r="337" spans="1:39" ht="11.25" customHeight="1" x14ac:dyDescent="0.25">
      <c r="A337" s="1"/>
      <c r="B337" s="3"/>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row>
    <row r="338" spans="1:39" ht="11.25" customHeight="1" x14ac:dyDescent="0.25">
      <c r="A338" s="1"/>
      <c r="B338" s="3"/>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row>
    <row r="339" spans="1:39" ht="11.25" customHeight="1" x14ac:dyDescent="0.25">
      <c r="A339" s="1"/>
      <c r="B339" s="3"/>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row>
    <row r="340" spans="1:39" ht="11.25" customHeight="1" x14ac:dyDescent="0.25">
      <c r="A340" s="1"/>
      <c r="B340" s="3"/>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row>
    <row r="341" spans="1:39" ht="11.25" customHeight="1" x14ac:dyDescent="0.25">
      <c r="A341" s="1"/>
      <c r="B341" s="3"/>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row>
    <row r="342" spans="1:39" ht="11.25" customHeight="1" x14ac:dyDescent="0.25">
      <c r="A342" s="1"/>
      <c r="B342" s="3"/>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row>
    <row r="343" spans="1:39" ht="11.25" customHeight="1" x14ac:dyDescent="0.25">
      <c r="A343" s="1"/>
      <c r="B343" s="3"/>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row>
    <row r="344" spans="1:39" ht="11.25" customHeight="1" x14ac:dyDescent="0.25">
      <c r="A344" s="1"/>
      <c r="B344" s="3"/>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row>
    <row r="345" spans="1:39" ht="11.25" customHeight="1" x14ac:dyDescent="0.25">
      <c r="A345" s="1"/>
      <c r="B345" s="3"/>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row>
    <row r="346" spans="1:39" ht="11.25" customHeight="1" x14ac:dyDescent="0.25">
      <c r="A346" s="1"/>
      <c r="B346" s="3"/>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row>
    <row r="347" spans="1:39" ht="11.25" customHeight="1" x14ac:dyDescent="0.25">
      <c r="A347" s="1"/>
      <c r="B347" s="3"/>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row>
    <row r="348" spans="1:39" ht="11.25" customHeight="1" x14ac:dyDescent="0.25">
      <c r="A348" s="1"/>
      <c r="B348" s="3"/>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row>
    <row r="349" spans="1:39" ht="11.25" customHeight="1" x14ac:dyDescent="0.25">
      <c r="A349" s="1"/>
      <c r="B349" s="3"/>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row>
    <row r="350" spans="1:39" ht="11.25" customHeight="1" x14ac:dyDescent="0.25">
      <c r="A350" s="1"/>
      <c r="B350" s="3"/>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row>
    <row r="351" spans="1:39" ht="11.25" customHeight="1" x14ac:dyDescent="0.25">
      <c r="A351" s="1"/>
      <c r="B351" s="3"/>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row>
    <row r="352" spans="1:39" ht="11.25" customHeight="1" x14ac:dyDescent="0.25">
      <c r="A352" s="1"/>
      <c r="B352" s="3"/>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row>
    <row r="353" spans="1:39" ht="11.25" customHeight="1" x14ac:dyDescent="0.25">
      <c r="A353" s="1"/>
      <c r="B353" s="3"/>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row>
    <row r="354" spans="1:39" ht="15.75" customHeight="1" x14ac:dyDescent="0.25"/>
    <row r="355" spans="1:39" ht="15.75" customHeight="1" x14ac:dyDescent="0.25"/>
    <row r="356" spans="1:39" ht="15.75" customHeight="1" x14ac:dyDescent="0.25"/>
    <row r="357" spans="1:39" ht="15.75" customHeight="1" x14ac:dyDescent="0.25"/>
    <row r="358" spans="1:39" ht="15.75" customHeight="1" x14ac:dyDescent="0.25"/>
    <row r="359" spans="1:39" ht="15.75" customHeight="1" x14ac:dyDescent="0.25"/>
    <row r="360" spans="1:39" ht="15.75" customHeight="1" x14ac:dyDescent="0.25"/>
    <row r="361" spans="1:39" ht="15.75" customHeight="1" x14ac:dyDescent="0.25"/>
    <row r="362" spans="1:39" ht="15.75" customHeight="1" x14ac:dyDescent="0.25"/>
    <row r="363" spans="1:39" ht="15.75" customHeight="1" x14ac:dyDescent="0.25"/>
    <row r="364" spans="1:39" ht="15.75" customHeight="1" x14ac:dyDescent="0.25"/>
    <row r="365" spans="1:39" ht="15.75" customHeight="1" x14ac:dyDescent="0.25"/>
    <row r="366" spans="1:39" ht="15.75" customHeight="1" x14ac:dyDescent="0.25"/>
    <row r="367" spans="1:39" ht="15.75" customHeight="1" x14ac:dyDescent="0.25"/>
    <row r="368" spans="1:39"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sheetData>
  <mergeCells count="30">
    <mergeCell ref="B3:F3"/>
    <mergeCell ref="B12:E12"/>
    <mergeCell ref="D14:AM14"/>
    <mergeCell ref="D15:AM15"/>
    <mergeCell ref="D16:AM16"/>
    <mergeCell ref="D17:AM17"/>
    <mergeCell ref="D18:AM18"/>
    <mergeCell ref="B22:E22"/>
    <mergeCell ref="B30:E30"/>
    <mergeCell ref="C32:F32"/>
    <mergeCell ref="C33:F33"/>
    <mergeCell ref="C34:F34"/>
    <mergeCell ref="C35:F35"/>
    <mergeCell ref="C36:F36"/>
    <mergeCell ref="C37:F37"/>
    <mergeCell ref="C38:F38"/>
    <mergeCell ref="B42:E42"/>
    <mergeCell ref="B63:E63"/>
    <mergeCell ref="E66:F66"/>
    <mergeCell ref="E67:F67"/>
    <mergeCell ref="E68:F68"/>
    <mergeCell ref="B134:G134"/>
    <mergeCell ref="D136:G136"/>
    <mergeCell ref="E69:F69"/>
    <mergeCell ref="E70:F70"/>
    <mergeCell ref="E71:F71"/>
    <mergeCell ref="E72:F72"/>
    <mergeCell ref="E73:F73"/>
    <mergeCell ref="B75:C75"/>
    <mergeCell ref="G75:H75"/>
  </mergeCells>
  <conditionalFormatting sqref="C137:C148">
    <cfRule type="containsText" dxfId="22" priority="1" operator="containsText" text="MP-12 ">
      <formula>NOT(ISERROR(SEARCH(("MP-12 "),(C137))))</formula>
    </cfRule>
  </conditionalFormatting>
  <conditionalFormatting sqref="C73:D74 D75">
    <cfRule type="cellIs" dxfId="21" priority="2" operator="equal">
      <formula>0</formula>
    </cfRule>
  </conditionalFormatting>
  <conditionalFormatting sqref="C79:D80">
    <cfRule type="cellIs" dxfId="20" priority="3" operator="equal">
      <formula>0</formula>
    </cfRule>
  </conditionalFormatting>
  <hyperlinks>
    <hyperlink ref="H77" location="'Datos Base'!B12" display="OE 4 Misional" xr:uid="{00000000-0004-0000-0000-000001000000}"/>
    <hyperlink ref="H79" location="'Datos Base'!L83" display="Subgerencia de Gestión del Riesgo" xr:uid="{00000000-0004-0000-0000-000003000000}"/>
    <hyperlink ref="M85" location="'Datos Base'!N79" display="ET 1, 2, 3, 4, 5, 6 Y 7" xr:uid="{00000000-0004-0000-0000-000005000000}"/>
    <hyperlink ref="M86" location="'Datos Base'!N108" display="ET 20,21,22,23,24,25,26 Y 27" xr:uid="{00000000-0004-0000-0000-000006000000}"/>
    <hyperlink ref="M87" location="'Datos Base'!N87" display="ET 9 Y 10" xr:uid="{00000000-0004-0000-0000-000007000000}"/>
    <hyperlink ref="M88" location="'Datos Base'!N89" display="ET 11, ET 12 y ET 13" xr:uid="{00000000-0004-0000-0000-000008000000}"/>
    <hyperlink ref="M89" location="'Datos Base'!N95" display="ET 17, ET 18 y ET 19" xr:uid="{00000000-0004-0000-0000-000009000000}"/>
    <hyperlink ref="M90" location="'Datos Base'!N92" display="ET 14, ET 15 y ET 16" xr:uid="{00000000-0004-0000-0000-00000A000000}"/>
    <hyperlink ref="H78" location="'Datos Base'!A43" display="PAI (Integrado)" xr:uid="{00000000-0004-0000-0000-000002000000}"/>
  </hyperlinks>
  <pageMargins left="0.7" right="0.7" top="0.75" bottom="0.75" header="0" footer="0"/>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00"/>
  <sheetViews>
    <sheetView topLeftCell="B1" workbookViewId="0">
      <selection activeCell="C24" sqref="C24:H24"/>
    </sheetView>
  </sheetViews>
  <sheetFormatPr baseColWidth="10" defaultColWidth="14.42578125" defaultRowHeight="15" customHeight="1" x14ac:dyDescent="0.25"/>
  <cols>
    <col min="1" max="1" width="27" customWidth="1"/>
    <col min="2" max="2" width="32" customWidth="1"/>
    <col min="3" max="6" width="10.7109375" customWidth="1"/>
    <col min="7" max="10" width="11.42578125" customWidth="1"/>
    <col min="11" max="16" width="10.7109375" customWidth="1"/>
  </cols>
  <sheetData>
    <row r="1" spans="1:16" ht="41.25" customHeight="1" x14ac:dyDescent="0.25">
      <c r="A1" s="26"/>
      <c r="B1" s="121" t="s">
        <v>416</v>
      </c>
      <c r="C1" s="115"/>
      <c r="D1" s="115"/>
      <c r="E1" s="115"/>
      <c r="F1" s="115"/>
      <c r="G1" s="115"/>
      <c r="H1" s="115"/>
      <c r="I1" s="115"/>
      <c r="J1" s="115"/>
      <c r="K1" s="115"/>
      <c r="L1" s="115"/>
      <c r="M1" s="115"/>
      <c r="N1" s="115"/>
      <c r="O1" s="115"/>
      <c r="P1" s="116"/>
    </row>
    <row r="2" spans="1:16" ht="249" customHeight="1" x14ac:dyDescent="0.25">
      <c r="A2" s="26"/>
      <c r="B2" s="122" t="s">
        <v>417</v>
      </c>
      <c r="C2" s="118"/>
      <c r="D2" s="118"/>
      <c r="E2" s="118"/>
      <c r="F2" s="118"/>
      <c r="G2" s="118"/>
      <c r="H2" s="118"/>
      <c r="I2" s="118"/>
      <c r="J2" s="118"/>
      <c r="K2" s="118"/>
      <c r="L2" s="118"/>
      <c r="M2" s="118"/>
      <c r="N2" s="118"/>
      <c r="O2" s="118"/>
      <c r="P2" s="119"/>
    </row>
    <row r="3" spans="1:16" x14ac:dyDescent="0.25">
      <c r="B3" s="27"/>
    </row>
    <row r="4" spans="1:16" x14ac:dyDescent="0.25">
      <c r="A4" s="28" t="s">
        <v>418</v>
      </c>
      <c r="B4" s="29" t="s">
        <v>419</v>
      </c>
      <c r="C4" s="107" t="s">
        <v>420</v>
      </c>
      <c r="D4" s="108"/>
      <c r="E4" s="108"/>
      <c r="F4" s="108"/>
      <c r="G4" s="108"/>
      <c r="H4" s="108"/>
      <c r="I4" s="108"/>
      <c r="J4" s="108"/>
      <c r="K4" s="108"/>
      <c r="L4" s="108"/>
      <c r="M4" s="108"/>
      <c r="N4" s="108"/>
      <c r="O4" s="108"/>
      <c r="P4" s="109"/>
    </row>
    <row r="5" spans="1:16" ht="36" customHeight="1" x14ac:dyDescent="0.25">
      <c r="A5" s="28" t="s">
        <v>421</v>
      </c>
      <c r="B5" s="29" t="s">
        <v>422</v>
      </c>
      <c r="C5" s="107" t="s">
        <v>423</v>
      </c>
      <c r="D5" s="108"/>
      <c r="E5" s="108"/>
      <c r="F5" s="108"/>
      <c r="G5" s="108"/>
      <c r="H5" s="108"/>
      <c r="I5" s="108"/>
      <c r="J5" s="108"/>
      <c r="K5" s="108"/>
      <c r="L5" s="108"/>
      <c r="M5" s="108"/>
      <c r="N5" s="108"/>
      <c r="O5" s="108"/>
      <c r="P5" s="109"/>
    </row>
    <row r="6" spans="1:16" ht="45" customHeight="1" x14ac:dyDescent="0.25">
      <c r="A6" s="28" t="s">
        <v>424</v>
      </c>
      <c r="B6" s="29" t="s">
        <v>425</v>
      </c>
      <c r="C6" s="107" t="s">
        <v>426</v>
      </c>
      <c r="D6" s="108"/>
      <c r="E6" s="108"/>
      <c r="F6" s="108"/>
      <c r="G6" s="108"/>
      <c r="H6" s="108"/>
      <c r="I6" s="108"/>
      <c r="J6" s="108"/>
      <c r="K6" s="108"/>
      <c r="L6" s="108"/>
      <c r="M6" s="108"/>
      <c r="N6" s="108"/>
      <c r="O6" s="108"/>
      <c r="P6" s="109"/>
    </row>
    <row r="7" spans="1:16" ht="36" customHeight="1" x14ac:dyDescent="0.25">
      <c r="A7" s="28" t="s">
        <v>427</v>
      </c>
      <c r="B7" s="29" t="s">
        <v>428</v>
      </c>
      <c r="C7" s="107" t="s">
        <v>429</v>
      </c>
      <c r="D7" s="108"/>
      <c r="E7" s="108"/>
      <c r="F7" s="108"/>
      <c r="G7" s="108"/>
      <c r="H7" s="108"/>
      <c r="I7" s="108"/>
      <c r="J7" s="108"/>
      <c r="K7" s="108"/>
      <c r="L7" s="108"/>
      <c r="M7" s="108"/>
      <c r="N7" s="108"/>
      <c r="O7" s="108"/>
      <c r="P7" s="109"/>
    </row>
    <row r="8" spans="1:16" ht="53.25" customHeight="1" x14ac:dyDescent="0.25">
      <c r="A8" s="28" t="s">
        <v>430</v>
      </c>
      <c r="B8" s="29" t="s">
        <v>431</v>
      </c>
      <c r="C8" s="107" t="s">
        <v>432</v>
      </c>
      <c r="D8" s="108"/>
      <c r="E8" s="108"/>
      <c r="F8" s="108"/>
      <c r="G8" s="108"/>
      <c r="H8" s="108"/>
      <c r="I8" s="108"/>
      <c r="J8" s="108"/>
      <c r="K8" s="108"/>
      <c r="L8" s="108"/>
      <c r="M8" s="108"/>
      <c r="N8" s="108"/>
      <c r="O8" s="108"/>
      <c r="P8" s="109"/>
    </row>
    <row r="9" spans="1:16" ht="19.5" customHeight="1" x14ac:dyDescent="0.25">
      <c r="A9" s="28" t="s">
        <v>433</v>
      </c>
      <c r="B9" s="29" t="s">
        <v>434</v>
      </c>
      <c r="C9" s="107" t="s">
        <v>435</v>
      </c>
      <c r="D9" s="108"/>
      <c r="E9" s="108"/>
      <c r="F9" s="108"/>
      <c r="G9" s="108"/>
      <c r="H9" s="108"/>
      <c r="I9" s="108"/>
      <c r="J9" s="108"/>
      <c r="K9" s="108"/>
      <c r="L9" s="108"/>
      <c r="M9" s="108"/>
      <c r="N9" s="108"/>
      <c r="O9" s="108"/>
      <c r="P9" s="109"/>
    </row>
    <row r="10" spans="1:16" ht="44.25" customHeight="1" x14ac:dyDescent="0.25">
      <c r="A10" s="28" t="s">
        <v>436</v>
      </c>
      <c r="B10" s="29" t="s">
        <v>437</v>
      </c>
      <c r="C10" s="107" t="s">
        <v>438</v>
      </c>
      <c r="D10" s="108"/>
      <c r="E10" s="108"/>
      <c r="F10" s="108"/>
      <c r="G10" s="108"/>
      <c r="H10" s="108"/>
      <c r="I10" s="108"/>
      <c r="J10" s="108"/>
      <c r="K10" s="108"/>
      <c r="L10" s="108"/>
      <c r="M10" s="108"/>
      <c r="N10" s="108"/>
      <c r="O10" s="108"/>
      <c r="P10" s="109"/>
    </row>
    <row r="11" spans="1:16" ht="51" customHeight="1" x14ac:dyDescent="0.25">
      <c r="A11" s="28" t="s">
        <v>439</v>
      </c>
      <c r="B11" s="29" t="s">
        <v>440</v>
      </c>
      <c r="C11" s="107" t="s">
        <v>441</v>
      </c>
      <c r="D11" s="108"/>
      <c r="E11" s="108"/>
      <c r="F11" s="108"/>
      <c r="G11" s="108"/>
      <c r="H11" s="108"/>
      <c r="I11" s="108"/>
      <c r="J11" s="108"/>
      <c r="K11" s="108"/>
      <c r="L11" s="108"/>
      <c r="M11" s="108"/>
      <c r="N11" s="108"/>
      <c r="O11" s="108"/>
      <c r="P11" s="109"/>
    </row>
    <row r="12" spans="1:16" ht="33" customHeight="1" x14ac:dyDescent="0.25">
      <c r="A12" s="28" t="s">
        <v>442</v>
      </c>
      <c r="B12" s="29" t="s">
        <v>38</v>
      </c>
      <c r="C12" s="107" t="s">
        <v>443</v>
      </c>
      <c r="D12" s="108"/>
      <c r="E12" s="108"/>
      <c r="F12" s="108"/>
      <c r="G12" s="108"/>
      <c r="H12" s="108"/>
      <c r="I12" s="108"/>
      <c r="J12" s="108"/>
      <c r="K12" s="108"/>
      <c r="L12" s="108"/>
      <c r="M12" s="108"/>
      <c r="N12" s="108"/>
      <c r="O12" s="108"/>
      <c r="P12" s="109"/>
    </row>
    <row r="13" spans="1:16" ht="36.75" customHeight="1" x14ac:dyDescent="0.25">
      <c r="A13" s="28" t="s">
        <v>444</v>
      </c>
      <c r="B13" s="29" t="s">
        <v>150</v>
      </c>
      <c r="C13" s="107" t="s">
        <v>445</v>
      </c>
      <c r="D13" s="108"/>
      <c r="E13" s="108"/>
      <c r="F13" s="108"/>
      <c r="G13" s="108"/>
      <c r="H13" s="108"/>
      <c r="I13" s="108"/>
      <c r="J13" s="108"/>
      <c r="K13" s="108"/>
      <c r="L13" s="108"/>
      <c r="M13" s="108"/>
      <c r="N13" s="108"/>
      <c r="O13" s="108"/>
      <c r="P13" s="109"/>
    </row>
    <row r="14" spans="1:16" ht="48" customHeight="1" x14ac:dyDescent="0.25">
      <c r="A14" s="28" t="s">
        <v>446</v>
      </c>
      <c r="B14" s="29" t="s">
        <v>151</v>
      </c>
      <c r="C14" s="107" t="s">
        <v>447</v>
      </c>
      <c r="D14" s="108"/>
      <c r="E14" s="108"/>
      <c r="F14" s="108"/>
      <c r="G14" s="108"/>
      <c r="H14" s="108"/>
      <c r="I14" s="108"/>
      <c r="J14" s="108"/>
      <c r="K14" s="108"/>
      <c r="L14" s="108"/>
      <c r="M14" s="108"/>
      <c r="N14" s="108"/>
      <c r="O14" s="108"/>
      <c r="P14" s="109"/>
    </row>
    <row r="15" spans="1:16" ht="46.5" customHeight="1" x14ac:dyDescent="0.25">
      <c r="A15" s="28" t="s">
        <v>448</v>
      </c>
      <c r="B15" s="29" t="s">
        <v>449</v>
      </c>
      <c r="C15" s="107" t="s">
        <v>450</v>
      </c>
      <c r="D15" s="108"/>
      <c r="E15" s="108"/>
      <c r="F15" s="108"/>
      <c r="G15" s="108"/>
      <c r="H15" s="108"/>
      <c r="I15" s="108"/>
      <c r="J15" s="108"/>
      <c r="K15" s="108"/>
      <c r="L15" s="108"/>
      <c r="M15" s="108"/>
      <c r="N15" s="108"/>
      <c r="O15" s="108"/>
      <c r="P15" s="109"/>
    </row>
    <row r="16" spans="1:16" ht="63.75" customHeight="1" x14ac:dyDescent="0.25">
      <c r="A16" s="28" t="s">
        <v>451</v>
      </c>
      <c r="B16" s="29" t="s">
        <v>452</v>
      </c>
      <c r="C16" s="107" t="s">
        <v>453</v>
      </c>
      <c r="D16" s="108"/>
      <c r="E16" s="108"/>
      <c r="F16" s="108"/>
      <c r="G16" s="108"/>
      <c r="H16" s="108"/>
      <c r="I16" s="108"/>
      <c r="J16" s="108"/>
      <c r="K16" s="108"/>
      <c r="L16" s="108"/>
      <c r="M16" s="108"/>
      <c r="N16" s="108"/>
      <c r="O16" s="108"/>
      <c r="P16" s="109"/>
    </row>
    <row r="17" spans="1:16" ht="46.5" customHeight="1" x14ac:dyDescent="0.25">
      <c r="A17" s="28" t="s">
        <v>454</v>
      </c>
      <c r="B17" s="29" t="s">
        <v>455</v>
      </c>
      <c r="C17" s="107" t="s">
        <v>456</v>
      </c>
      <c r="D17" s="108"/>
      <c r="E17" s="108"/>
      <c r="F17" s="108"/>
      <c r="G17" s="108"/>
      <c r="H17" s="108"/>
      <c r="I17" s="108"/>
      <c r="J17" s="108"/>
      <c r="K17" s="108"/>
      <c r="L17" s="108"/>
      <c r="M17" s="108"/>
      <c r="N17" s="108"/>
      <c r="O17" s="108"/>
      <c r="P17" s="109"/>
    </row>
    <row r="18" spans="1:16" ht="46.5" customHeight="1" x14ac:dyDescent="0.25">
      <c r="A18" s="28" t="s">
        <v>457</v>
      </c>
      <c r="B18" s="29" t="s">
        <v>458</v>
      </c>
      <c r="C18" s="107" t="s">
        <v>459</v>
      </c>
      <c r="D18" s="108"/>
      <c r="E18" s="108"/>
      <c r="F18" s="108"/>
      <c r="G18" s="108"/>
      <c r="H18" s="108"/>
      <c r="I18" s="108"/>
      <c r="J18" s="108"/>
      <c r="K18" s="108"/>
      <c r="L18" s="108"/>
      <c r="M18" s="108"/>
      <c r="N18" s="108"/>
      <c r="O18" s="108"/>
      <c r="P18" s="109"/>
    </row>
    <row r="19" spans="1:16" ht="46.5" customHeight="1" x14ac:dyDescent="0.25">
      <c r="A19" s="28" t="s">
        <v>460</v>
      </c>
      <c r="B19" s="29" t="s">
        <v>461</v>
      </c>
      <c r="C19" s="107" t="s">
        <v>462</v>
      </c>
      <c r="D19" s="108"/>
      <c r="E19" s="108"/>
      <c r="F19" s="108"/>
      <c r="G19" s="108"/>
      <c r="H19" s="108"/>
      <c r="I19" s="108"/>
      <c r="J19" s="108"/>
      <c r="K19" s="108"/>
      <c r="L19" s="108"/>
      <c r="M19" s="108"/>
      <c r="N19" s="108"/>
      <c r="O19" s="108"/>
      <c r="P19" s="109"/>
    </row>
    <row r="20" spans="1:16" ht="46.5" customHeight="1" x14ac:dyDescent="0.25">
      <c r="A20" s="28" t="s">
        <v>463</v>
      </c>
      <c r="B20" s="29" t="s">
        <v>464</v>
      </c>
      <c r="C20" s="107" t="s">
        <v>465</v>
      </c>
      <c r="D20" s="108"/>
      <c r="E20" s="108"/>
      <c r="F20" s="108"/>
      <c r="G20" s="108"/>
      <c r="H20" s="108"/>
      <c r="I20" s="108"/>
      <c r="J20" s="108"/>
      <c r="K20" s="108"/>
      <c r="L20" s="108"/>
      <c r="M20" s="108"/>
      <c r="N20" s="108"/>
      <c r="O20" s="108"/>
      <c r="P20" s="109"/>
    </row>
    <row r="21" spans="1:16" ht="55.5" customHeight="1" x14ac:dyDescent="0.25">
      <c r="A21" s="28" t="s">
        <v>466</v>
      </c>
      <c r="B21" s="29" t="s">
        <v>467</v>
      </c>
      <c r="C21" s="107" t="s">
        <v>468</v>
      </c>
      <c r="D21" s="108"/>
      <c r="E21" s="108"/>
      <c r="F21" s="108"/>
      <c r="G21" s="108"/>
      <c r="H21" s="108"/>
      <c r="I21" s="108"/>
      <c r="J21" s="108"/>
      <c r="K21" s="108"/>
      <c r="L21" s="108"/>
      <c r="M21" s="108"/>
      <c r="N21" s="108"/>
      <c r="O21" s="108"/>
      <c r="P21" s="109"/>
    </row>
    <row r="22" spans="1:16" ht="87.75" customHeight="1" x14ac:dyDescent="0.25">
      <c r="A22" s="28" t="s">
        <v>469</v>
      </c>
      <c r="B22" s="29" t="s">
        <v>470</v>
      </c>
      <c r="C22" s="107" t="s">
        <v>471</v>
      </c>
      <c r="D22" s="108"/>
      <c r="E22" s="108"/>
      <c r="F22" s="108"/>
      <c r="G22" s="108"/>
      <c r="H22" s="108"/>
      <c r="I22" s="108"/>
      <c r="J22" s="108"/>
      <c r="K22" s="108"/>
      <c r="L22" s="108"/>
      <c r="M22" s="108"/>
      <c r="N22" s="108"/>
      <c r="O22" s="108"/>
      <c r="P22" s="109"/>
    </row>
    <row r="23" spans="1:16" ht="79.5" customHeight="1" x14ac:dyDescent="0.25">
      <c r="A23" s="28" t="s">
        <v>472</v>
      </c>
      <c r="B23" s="29" t="s">
        <v>377</v>
      </c>
      <c r="C23" s="107" t="s">
        <v>473</v>
      </c>
      <c r="D23" s="108"/>
      <c r="E23" s="108"/>
      <c r="F23" s="108"/>
      <c r="G23" s="108"/>
      <c r="H23" s="108"/>
      <c r="I23" s="108"/>
      <c r="J23" s="108"/>
      <c r="K23" s="108"/>
      <c r="L23" s="108"/>
      <c r="M23" s="108"/>
      <c r="N23" s="108"/>
      <c r="O23" s="108"/>
      <c r="P23" s="109"/>
    </row>
    <row r="24" spans="1:16" ht="284.25" customHeight="1" x14ac:dyDescent="0.25">
      <c r="A24" s="28" t="s">
        <v>474</v>
      </c>
      <c r="B24" s="29" t="s">
        <v>475</v>
      </c>
      <c r="C24" s="120" t="s">
        <v>476</v>
      </c>
      <c r="D24" s="108"/>
      <c r="E24" s="108"/>
      <c r="F24" s="108"/>
      <c r="G24" s="108"/>
      <c r="H24" s="109"/>
      <c r="I24" s="112"/>
      <c r="J24" s="108"/>
      <c r="K24" s="108"/>
      <c r="L24" s="108"/>
      <c r="M24" s="108"/>
      <c r="N24" s="108"/>
      <c r="O24" s="108"/>
      <c r="P24" s="109"/>
    </row>
    <row r="25" spans="1:16" ht="32.25" customHeight="1" x14ac:dyDescent="0.25">
      <c r="A25" s="28" t="s">
        <v>477</v>
      </c>
      <c r="B25" s="29" t="s">
        <v>478</v>
      </c>
      <c r="C25" s="111" t="s">
        <v>479</v>
      </c>
      <c r="D25" s="108"/>
      <c r="E25" s="108"/>
      <c r="F25" s="108"/>
      <c r="G25" s="108"/>
      <c r="H25" s="108"/>
      <c r="I25" s="108"/>
      <c r="J25" s="108"/>
      <c r="K25" s="108"/>
      <c r="L25" s="108"/>
      <c r="M25" s="108"/>
      <c r="N25" s="108"/>
      <c r="O25" s="108"/>
      <c r="P25" s="109"/>
    </row>
    <row r="26" spans="1:16" ht="134.25" customHeight="1" x14ac:dyDescent="0.25">
      <c r="A26" s="28" t="s">
        <v>480</v>
      </c>
      <c r="B26" s="29" t="s">
        <v>481</v>
      </c>
      <c r="C26" s="107" t="s">
        <v>482</v>
      </c>
      <c r="D26" s="108"/>
      <c r="E26" s="108"/>
      <c r="F26" s="108"/>
      <c r="G26" s="108"/>
      <c r="H26" s="109"/>
      <c r="I26" s="112"/>
      <c r="J26" s="108"/>
      <c r="K26" s="108"/>
      <c r="L26" s="108"/>
      <c r="M26" s="108"/>
      <c r="N26" s="108"/>
      <c r="O26" s="108"/>
      <c r="P26" s="109"/>
    </row>
    <row r="27" spans="1:16" ht="30.75" customHeight="1" x14ac:dyDescent="0.25">
      <c r="A27" s="28" t="s">
        <v>483</v>
      </c>
      <c r="B27" s="29" t="s">
        <v>484</v>
      </c>
      <c r="C27" s="114" t="s">
        <v>485</v>
      </c>
      <c r="D27" s="115"/>
      <c r="E27" s="115"/>
      <c r="F27" s="115"/>
      <c r="G27" s="115"/>
      <c r="H27" s="115"/>
      <c r="I27" s="115"/>
      <c r="J27" s="115"/>
      <c r="K27" s="115"/>
      <c r="L27" s="115"/>
      <c r="M27" s="115"/>
      <c r="N27" s="115"/>
      <c r="O27" s="115"/>
      <c r="P27" s="116"/>
    </row>
    <row r="28" spans="1:16" ht="30" customHeight="1" x14ac:dyDescent="0.25">
      <c r="A28" s="28" t="s">
        <v>486</v>
      </c>
      <c r="B28" s="29" t="s">
        <v>487</v>
      </c>
      <c r="C28" s="117"/>
      <c r="D28" s="118"/>
      <c r="E28" s="118"/>
      <c r="F28" s="118"/>
      <c r="G28" s="118"/>
      <c r="H28" s="118"/>
      <c r="I28" s="118"/>
      <c r="J28" s="118"/>
      <c r="K28" s="118"/>
      <c r="L28" s="118"/>
      <c r="M28" s="118"/>
      <c r="N28" s="118"/>
      <c r="O28" s="118"/>
      <c r="P28" s="119"/>
    </row>
    <row r="29" spans="1:16" ht="22.5" customHeight="1" x14ac:dyDescent="0.25">
      <c r="A29" s="28" t="s">
        <v>488</v>
      </c>
      <c r="B29" s="29" t="s">
        <v>489</v>
      </c>
      <c r="C29" s="114" t="s">
        <v>490</v>
      </c>
      <c r="D29" s="115"/>
      <c r="E29" s="115"/>
      <c r="F29" s="115"/>
      <c r="G29" s="115"/>
      <c r="H29" s="115"/>
      <c r="I29" s="115"/>
      <c r="J29" s="115"/>
      <c r="K29" s="115"/>
      <c r="L29" s="115"/>
      <c r="M29" s="115"/>
      <c r="N29" s="115"/>
      <c r="O29" s="115"/>
      <c r="P29" s="116"/>
    </row>
    <row r="30" spans="1:16" ht="25.5" customHeight="1" x14ac:dyDescent="0.25">
      <c r="A30" s="28" t="s">
        <v>491</v>
      </c>
      <c r="B30" s="29" t="s">
        <v>492</v>
      </c>
      <c r="C30" s="117"/>
      <c r="D30" s="118"/>
      <c r="E30" s="118"/>
      <c r="F30" s="118"/>
      <c r="G30" s="118"/>
      <c r="H30" s="118"/>
      <c r="I30" s="118"/>
      <c r="J30" s="118"/>
      <c r="K30" s="118"/>
      <c r="L30" s="118"/>
      <c r="M30" s="118"/>
      <c r="N30" s="118"/>
      <c r="O30" s="118"/>
      <c r="P30" s="119"/>
    </row>
    <row r="31" spans="1:16" ht="51.75" customHeight="1" x14ac:dyDescent="0.25">
      <c r="A31" s="28" t="s">
        <v>493</v>
      </c>
      <c r="B31" s="29" t="s">
        <v>494</v>
      </c>
      <c r="C31" s="107" t="s">
        <v>495</v>
      </c>
      <c r="D31" s="108"/>
      <c r="E31" s="108"/>
      <c r="F31" s="108"/>
      <c r="G31" s="108"/>
      <c r="H31" s="108"/>
      <c r="I31" s="108"/>
      <c r="J31" s="108"/>
      <c r="K31" s="108"/>
      <c r="L31" s="108"/>
      <c r="M31" s="108"/>
      <c r="N31" s="108"/>
      <c r="O31" s="108"/>
      <c r="P31" s="109"/>
    </row>
    <row r="32" spans="1:16" ht="33.75" customHeight="1" x14ac:dyDescent="0.25">
      <c r="A32" s="28" t="s">
        <v>496</v>
      </c>
      <c r="B32" s="29" t="s">
        <v>497</v>
      </c>
      <c r="C32" s="111" t="s">
        <v>498</v>
      </c>
      <c r="D32" s="108"/>
      <c r="E32" s="108"/>
      <c r="F32" s="108"/>
      <c r="G32" s="108"/>
      <c r="H32" s="108"/>
      <c r="I32" s="108"/>
      <c r="J32" s="108"/>
      <c r="K32" s="108"/>
      <c r="L32" s="108"/>
      <c r="M32" s="108"/>
      <c r="N32" s="108"/>
      <c r="O32" s="108"/>
      <c r="P32" s="109"/>
    </row>
    <row r="33" spans="1:16" ht="40.5" customHeight="1" x14ac:dyDescent="0.25">
      <c r="A33" s="28" t="s">
        <v>499</v>
      </c>
      <c r="B33" s="29" t="s">
        <v>500</v>
      </c>
      <c r="C33" s="107" t="s">
        <v>501</v>
      </c>
      <c r="D33" s="108"/>
      <c r="E33" s="108"/>
      <c r="F33" s="108"/>
      <c r="G33" s="108"/>
      <c r="H33" s="108"/>
      <c r="I33" s="108"/>
      <c r="J33" s="108"/>
      <c r="K33" s="108"/>
      <c r="L33" s="108"/>
      <c r="M33" s="108"/>
      <c r="N33" s="108"/>
      <c r="O33" s="108"/>
      <c r="P33" s="109"/>
    </row>
    <row r="34" spans="1:16" ht="88.5" customHeight="1" x14ac:dyDescent="0.25">
      <c r="A34" s="28" t="s">
        <v>502</v>
      </c>
      <c r="B34" s="29" t="s">
        <v>503</v>
      </c>
      <c r="C34" s="107" t="s">
        <v>504</v>
      </c>
      <c r="D34" s="108"/>
      <c r="E34" s="108"/>
      <c r="F34" s="108"/>
      <c r="G34" s="108"/>
      <c r="H34" s="108"/>
      <c r="I34" s="108"/>
      <c r="J34" s="108"/>
      <c r="K34" s="108"/>
      <c r="L34" s="108"/>
      <c r="M34" s="108"/>
      <c r="N34" s="108"/>
      <c r="O34" s="108"/>
      <c r="P34" s="109"/>
    </row>
    <row r="35" spans="1:16" ht="163.5" customHeight="1" x14ac:dyDescent="0.25">
      <c r="A35" s="28" t="s">
        <v>505</v>
      </c>
      <c r="B35" s="29" t="s">
        <v>506</v>
      </c>
      <c r="C35" s="107" t="s">
        <v>507</v>
      </c>
      <c r="D35" s="108"/>
      <c r="E35" s="108"/>
      <c r="F35" s="108"/>
      <c r="G35" s="108"/>
      <c r="H35" s="108"/>
      <c r="I35" s="108"/>
      <c r="J35" s="108"/>
      <c r="K35" s="108"/>
      <c r="L35" s="108"/>
      <c r="M35" s="108"/>
      <c r="N35" s="108"/>
      <c r="O35" s="108"/>
      <c r="P35" s="109"/>
    </row>
    <row r="36" spans="1:16" ht="37.5" customHeight="1" x14ac:dyDescent="0.25">
      <c r="A36" s="28" t="s">
        <v>508</v>
      </c>
      <c r="B36" s="29" t="s">
        <v>509</v>
      </c>
      <c r="C36" s="107" t="s">
        <v>510</v>
      </c>
      <c r="D36" s="108"/>
      <c r="E36" s="108"/>
      <c r="F36" s="108"/>
      <c r="G36" s="108"/>
      <c r="H36" s="108"/>
      <c r="I36" s="108"/>
      <c r="J36" s="108"/>
      <c r="K36" s="108"/>
      <c r="L36" s="108"/>
      <c r="M36" s="108"/>
      <c r="N36" s="108"/>
      <c r="O36" s="108"/>
      <c r="P36" s="109"/>
    </row>
    <row r="37" spans="1:16" ht="15.75" customHeight="1" x14ac:dyDescent="0.25">
      <c r="A37" s="28" t="s">
        <v>511</v>
      </c>
      <c r="B37" s="30" t="s">
        <v>512</v>
      </c>
      <c r="C37" s="111" t="s">
        <v>513</v>
      </c>
      <c r="D37" s="108"/>
      <c r="E37" s="108"/>
      <c r="F37" s="108"/>
      <c r="G37" s="108"/>
      <c r="H37" s="108"/>
      <c r="I37" s="108"/>
      <c r="J37" s="108"/>
      <c r="K37" s="108"/>
      <c r="L37" s="108"/>
      <c r="M37" s="108"/>
      <c r="N37" s="108"/>
      <c r="O37" s="108"/>
      <c r="P37" s="109"/>
    </row>
    <row r="38" spans="1:16" ht="15.75" customHeight="1" x14ac:dyDescent="0.25">
      <c r="A38" s="28" t="s">
        <v>514</v>
      </c>
      <c r="B38" s="29" t="s">
        <v>515</v>
      </c>
      <c r="C38" s="113" t="s">
        <v>516</v>
      </c>
      <c r="D38" s="108"/>
      <c r="E38" s="108"/>
      <c r="F38" s="108"/>
      <c r="G38" s="108"/>
      <c r="H38" s="108"/>
      <c r="I38" s="108"/>
      <c r="J38" s="108"/>
      <c r="K38" s="108"/>
      <c r="L38" s="108"/>
      <c r="M38" s="108"/>
      <c r="N38" s="108"/>
      <c r="O38" s="108"/>
      <c r="P38" s="109"/>
    </row>
    <row r="39" spans="1:16" ht="15.75" customHeight="1" x14ac:dyDescent="0.25">
      <c r="A39" s="28" t="s">
        <v>517</v>
      </c>
      <c r="B39" s="29" t="s">
        <v>518</v>
      </c>
      <c r="C39" s="113" t="s">
        <v>519</v>
      </c>
      <c r="D39" s="108"/>
      <c r="E39" s="108"/>
      <c r="F39" s="108"/>
      <c r="G39" s="108"/>
      <c r="H39" s="108"/>
      <c r="I39" s="108"/>
      <c r="J39" s="108"/>
      <c r="K39" s="108"/>
      <c r="L39" s="108"/>
      <c r="M39" s="108"/>
      <c r="N39" s="108"/>
      <c r="O39" s="108"/>
      <c r="P39" s="109"/>
    </row>
    <row r="40" spans="1:16" ht="15.75" customHeight="1" x14ac:dyDescent="0.25">
      <c r="A40" s="28" t="s">
        <v>520</v>
      </c>
      <c r="B40" s="29" t="s">
        <v>158</v>
      </c>
      <c r="C40" s="111" t="s">
        <v>521</v>
      </c>
      <c r="D40" s="108"/>
      <c r="E40" s="108"/>
      <c r="F40" s="108"/>
      <c r="G40" s="108"/>
      <c r="H40" s="108"/>
      <c r="I40" s="108"/>
      <c r="J40" s="108"/>
      <c r="K40" s="108"/>
      <c r="L40" s="108"/>
      <c r="M40" s="108"/>
      <c r="N40" s="108"/>
      <c r="O40" s="108"/>
      <c r="P40" s="109"/>
    </row>
    <row r="41" spans="1:16" ht="15.75" customHeight="1" x14ac:dyDescent="0.25">
      <c r="A41" s="28" t="s">
        <v>522</v>
      </c>
      <c r="B41" s="29" t="s">
        <v>160</v>
      </c>
      <c r="C41" s="111" t="s">
        <v>523</v>
      </c>
      <c r="D41" s="108"/>
      <c r="E41" s="108"/>
      <c r="F41" s="108"/>
      <c r="G41" s="108"/>
      <c r="H41" s="108"/>
      <c r="I41" s="108"/>
      <c r="J41" s="108"/>
      <c r="K41" s="108"/>
      <c r="L41" s="108"/>
      <c r="M41" s="108"/>
      <c r="N41" s="108"/>
      <c r="O41" s="108"/>
      <c r="P41" s="109"/>
    </row>
    <row r="42" spans="1:16" ht="27.75" customHeight="1" x14ac:dyDescent="0.25">
      <c r="A42" s="28" t="s">
        <v>524</v>
      </c>
      <c r="B42" s="29" t="s">
        <v>525</v>
      </c>
      <c r="C42" s="107" t="s">
        <v>526</v>
      </c>
      <c r="D42" s="108"/>
      <c r="E42" s="108"/>
      <c r="F42" s="108"/>
      <c r="G42" s="108"/>
      <c r="H42" s="108"/>
      <c r="I42" s="108"/>
      <c r="J42" s="108"/>
      <c r="K42" s="108"/>
      <c r="L42" s="108"/>
      <c r="M42" s="108"/>
      <c r="N42" s="108"/>
      <c r="O42" s="108"/>
      <c r="P42" s="109"/>
    </row>
    <row r="43" spans="1:16" ht="27.75" customHeight="1" x14ac:dyDescent="0.25">
      <c r="A43" s="28" t="s">
        <v>527</v>
      </c>
      <c r="B43" s="29" t="s">
        <v>528</v>
      </c>
      <c r="C43" s="111" t="s">
        <v>529</v>
      </c>
      <c r="D43" s="108"/>
      <c r="E43" s="108"/>
      <c r="F43" s="108"/>
      <c r="G43" s="108"/>
      <c r="H43" s="108"/>
      <c r="I43" s="108"/>
      <c r="J43" s="108"/>
      <c r="K43" s="108"/>
      <c r="L43" s="108"/>
      <c r="M43" s="108"/>
      <c r="N43" s="108"/>
      <c r="O43" s="108"/>
      <c r="P43" s="109"/>
    </row>
    <row r="44" spans="1:16" ht="32.25" customHeight="1" x14ac:dyDescent="0.25">
      <c r="A44" s="28" t="s">
        <v>530</v>
      </c>
      <c r="B44" s="32" t="s">
        <v>531</v>
      </c>
      <c r="C44" s="107" t="s">
        <v>532</v>
      </c>
      <c r="D44" s="108"/>
      <c r="E44" s="108"/>
      <c r="F44" s="108"/>
      <c r="G44" s="108"/>
      <c r="H44" s="108"/>
      <c r="I44" s="108"/>
      <c r="J44" s="108"/>
      <c r="K44" s="108"/>
      <c r="L44" s="108"/>
      <c r="M44" s="108"/>
      <c r="N44" s="108"/>
      <c r="O44" s="108"/>
      <c r="P44" s="109"/>
    </row>
    <row r="45" spans="1:16" ht="129" customHeight="1" x14ac:dyDescent="0.25">
      <c r="A45" s="28" t="s">
        <v>533</v>
      </c>
      <c r="B45" s="32" t="s">
        <v>164</v>
      </c>
      <c r="C45" s="107" t="s">
        <v>534</v>
      </c>
      <c r="D45" s="108"/>
      <c r="E45" s="108"/>
      <c r="F45" s="108"/>
      <c r="G45" s="108"/>
      <c r="H45" s="108"/>
      <c r="I45" s="108"/>
      <c r="J45" s="108"/>
      <c r="K45" s="108"/>
      <c r="L45" s="108"/>
      <c r="M45" s="108"/>
      <c r="N45" s="108"/>
      <c r="O45" s="108"/>
      <c r="P45" s="109"/>
    </row>
    <row r="46" spans="1:16" ht="38.25" customHeight="1" x14ac:dyDescent="0.25">
      <c r="A46" s="28" t="s">
        <v>535</v>
      </c>
      <c r="B46" s="32" t="s">
        <v>163</v>
      </c>
      <c r="C46" s="107" t="s">
        <v>536</v>
      </c>
      <c r="D46" s="108"/>
      <c r="E46" s="108"/>
      <c r="F46" s="108"/>
      <c r="G46" s="108"/>
      <c r="H46" s="108"/>
      <c r="I46" s="108"/>
      <c r="J46" s="108"/>
      <c r="K46" s="108"/>
      <c r="L46" s="108"/>
      <c r="M46" s="108"/>
      <c r="N46" s="108"/>
      <c r="O46" s="108"/>
      <c r="P46" s="109"/>
    </row>
    <row r="47" spans="1:16" ht="62.25" customHeight="1" x14ac:dyDescent="0.25">
      <c r="A47" s="33" t="s">
        <v>537</v>
      </c>
      <c r="B47" s="32" t="s">
        <v>538</v>
      </c>
      <c r="C47" s="107" t="s">
        <v>539</v>
      </c>
      <c r="D47" s="108"/>
      <c r="E47" s="108"/>
      <c r="F47" s="108"/>
      <c r="G47" s="108"/>
      <c r="H47" s="108"/>
      <c r="I47" s="108"/>
      <c r="J47" s="108"/>
      <c r="K47" s="108"/>
      <c r="L47" s="108"/>
      <c r="M47" s="108"/>
      <c r="N47" s="108"/>
      <c r="O47" s="108"/>
      <c r="P47" s="109"/>
    </row>
    <row r="48" spans="1:16" ht="111" customHeight="1" x14ac:dyDescent="0.25">
      <c r="A48" s="28" t="s">
        <v>540</v>
      </c>
      <c r="B48" s="29" t="s">
        <v>541</v>
      </c>
      <c r="C48" s="107" t="s">
        <v>542</v>
      </c>
      <c r="D48" s="108"/>
      <c r="E48" s="108"/>
      <c r="F48" s="108"/>
      <c r="G48" s="108"/>
      <c r="H48" s="108"/>
      <c r="I48" s="108"/>
      <c r="J48" s="108"/>
      <c r="K48" s="108"/>
      <c r="L48" s="108"/>
      <c r="M48" s="108"/>
      <c r="N48" s="108"/>
      <c r="O48" s="108"/>
      <c r="P48" s="109"/>
    </row>
    <row r="49" spans="1:16" ht="42" customHeight="1" x14ac:dyDescent="0.25">
      <c r="A49" s="28" t="s">
        <v>543</v>
      </c>
      <c r="B49" s="29" t="s">
        <v>544</v>
      </c>
      <c r="C49" s="110" t="s">
        <v>545</v>
      </c>
      <c r="D49" s="108"/>
      <c r="E49" s="108"/>
      <c r="F49" s="108"/>
      <c r="G49" s="108"/>
      <c r="H49" s="108"/>
      <c r="I49" s="108"/>
      <c r="J49" s="108"/>
      <c r="K49" s="108"/>
      <c r="L49" s="108"/>
      <c r="M49" s="108"/>
      <c r="N49" s="108"/>
      <c r="O49" s="108"/>
      <c r="P49" s="109"/>
    </row>
    <row r="50" spans="1:16" ht="18.75" customHeight="1" x14ac:dyDescent="0.25">
      <c r="A50" s="34" t="s">
        <v>546</v>
      </c>
      <c r="B50" s="35" t="s">
        <v>547</v>
      </c>
      <c r="C50" s="111" t="s">
        <v>548</v>
      </c>
      <c r="D50" s="108"/>
      <c r="E50" s="108"/>
      <c r="F50" s="108"/>
      <c r="G50" s="108"/>
      <c r="H50" s="108"/>
      <c r="I50" s="108"/>
      <c r="J50" s="108"/>
      <c r="K50" s="108"/>
      <c r="L50" s="108"/>
      <c r="M50" s="108"/>
      <c r="N50" s="108"/>
      <c r="O50" s="108"/>
      <c r="P50" s="109"/>
    </row>
    <row r="51" spans="1:16" ht="82.5" customHeight="1" x14ac:dyDescent="0.25">
      <c r="A51" s="36"/>
      <c r="B51" s="37" t="s">
        <v>549</v>
      </c>
      <c r="C51" s="107" t="s">
        <v>550</v>
      </c>
      <c r="D51" s="108"/>
      <c r="E51" s="108"/>
      <c r="F51" s="108"/>
      <c r="G51" s="108"/>
      <c r="H51" s="108"/>
      <c r="I51" s="108"/>
      <c r="J51" s="108"/>
      <c r="K51" s="108"/>
      <c r="L51" s="109"/>
      <c r="M51" s="112"/>
      <c r="N51" s="108"/>
      <c r="O51" s="108"/>
      <c r="P51" s="109"/>
    </row>
    <row r="52" spans="1:16" ht="61.5" customHeight="1" x14ac:dyDescent="0.25">
      <c r="A52" s="31"/>
      <c r="B52" s="29" t="s">
        <v>551</v>
      </c>
      <c r="C52" s="107" t="s">
        <v>552</v>
      </c>
      <c r="D52" s="108"/>
      <c r="E52" s="108"/>
      <c r="F52" s="108"/>
      <c r="G52" s="108"/>
      <c r="H52" s="108"/>
      <c r="I52" s="108"/>
      <c r="J52" s="108"/>
      <c r="K52" s="108"/>
      <c r="L52" s="108"/>
      <c r="M52" s="108"/>
      <c r="N52" s="108"/>
      <c r="O52" s="108"/>
      <c r="P52" s="109"/>
    </row>
    <row r="53" spans="1:16" ht="51" customHeight="1" x14ac:dyDescent="0.25">
      <c r="A53" s="31"/>
      <c r="B53" s="30" t="s">
        <v>553</v>
      </c>
      <c r="C53" s="107" t="s">
        <v>554</v>
      </c>
      <c r="D53" s="108"/>
      <c r="E53" s="108"/>
      <c r="F53" s="108"/>
      <c r="G53" s="108"/>
      <c r="H53" s="108"/>
      <c r="I53" s="108"/>
      <c r="J53" s="108"/>
      <c r="K53" s="108"/>
      <c r="L53" s="108"/>
      <c r="M53" s="108"/>
      <c r="N53" s="108"/>
      <c r="O53" s="108"/>
      <c r="P53" s="109"/>
    </row>
    <row r="54" spans="1:16" ht="61.5" customHeight="1" x14ac:dyDescent="0.25">
      <c r="A54" s="31"/>
      <c r="B54" s="30" t="s">
        <v>555</v>
      </c>
      <c r="C54" s="107" t="s">
        <v>556</v>
      </c>
      <c r="D54" s="108"/>
      <c r="E54" s="108"/>
      <c r="F54" s="108"/>
      <c r="G54" s="108"/>
      <c r="H54" s="108"/>
      <c r="I54" s="108"/>
      <c r="J54" s="108"/>
      <c r="K54" s="108"/>
      <c r="L54" s="108"/>
      <c r="M54" s="108"/>
      <c r="N54" s="108"/>
      <c r="O54" s="108"/>
      <c r="P54" s="109"/>
    </row>
    <row r="55" spans="1:16" ht="15.75" customHeight="1" x14ac:dyDescent="0.25">
      <c r="B55" s="27"/>
    </row>
    <row r="56" spans="1:16" ht="15.75" customHeight="1" x14ac:dyDescent="0.25">
      <c r="B56" s="27"/>
    </row>
    <row r="57" spans="1:16" ht="15.75" customHeight="1" x14ac:dyDescent="0.25">
      <c r="B57" s="27"/>
    </row>
    <row r="58" spans="1:16" ht="15.75" customHeight="1" x14ac:dyDescent="0.25">
      <c r="B58" s="27"/>
    </row>
    <row r="59" spans="1:16" ht="15.75" customHeight="1" x14ac:dyDescent="0.25">
      <c r="B59" s="27"/>
    </row>
    <row r="60" spans="1:16" ht="15.75" customHeight="1" x14ac:dyDescent="0.25">
      <c r="B60" s="27"/>
    </row>
    <row r="61" spans="1:16" ht="15.75" customHeight="1" x14ac:dyDescent="0.25">
      <c r="B61" s="27"/>
    </row>
    <row r="62" spans="1:16" ht="15.75" customHeight="1" x14ac:dyDescent="0.25">
      <c r="B62" s="27"/>
    </row>
    <row r="63" spans="1:16" ht="15.75" customHeight="1" x14ac:dyDescent="0.25">
      <c r="B63" s="27"/>
    </row>
    <row r="64" spans="1:16" ht="15.75" customHeight="1" x14ac:dyDescent="0.25">
      <c r="B64" s="27"/>
    </row>
    <row r="65" spans="2:2" ht="15.75" customHeight="1" x14ac:dyDescent="0.25">
      <c r="B65" s="27"/>
    </row>
    <row r="66" spans="2:2" ht="15.75" customHeight="1" x14ac:dyDescent="0.25">
      <c r="B66" s="27"/>
    </row>
    <row r="67" spans="2:2" ht="15.75" customHeight="1" x14ac:dyDescent="0.25">
      <c r="B67" s="27"/>
    </row>
    <row r="68" spans="2:2" ht="15.75" customHeight="1" x14ac:dyDescent="0.25">
      <c r="B68" s="27"/>
    </row>
    <row r="69" spans="2:2" ht="15.75" customHeight="1" x14ac:dyDescent="0.25">
      <c r="B69" s="27"/>
    </row>
    <row r="70" spans="2:2" ht="15.75" customHeight="1" x14ac:dyDescent="0.25">
      <c r="B70" s="27"/>
    </row>
    <row r="71" spans="2:2" ht="15.75" customHeight="1" x14ac:dyDescent="0.25">
      <c r="B71" s="27"/>
    </row>
    <row r="72" spans="2:2" ht="15.75" customHeight="1" x14ac:dyDescent="0.25">
      <c r="B72" s="27"/>
    </row>
    <row r="73" spans="2:2" ht="15.75" customHeight="1" x14ac:dyDescent="0.25">
      <c r="B73" s="27"/>
    </row>
    <row r="74" spans="2:2" ht="15.75" customHeight="1" x14ac:dyDescent="0.25">
      <c r="B74" s="27"/>
    </row>
    <row r="75" spans="2:2" ht="15.75" customHeight="1" x14ac:dyDescent="0.25">
      <c r="B75" s="27"/>
    </row>
    <row r="76" spans="2:2" ht="15.75" customHeight="1" x14ac:dyDescent="0.25">
      <c r="B76" s="27"/>
    </row>
    <row r="77" spans="2:2" ht="15.75" customHeight="1" x14ac:dyDescent="0.25">
      <c r="B77" s="27"/>
    </row>
    <row r="78" spans="2:2" ht="15.75" customHeight="1" x14ac:dyDescent="0.25">
      <c r="B78" s="27"/>
    </row>
    <row r="79" spans="2:2" ht="15.75" customHeight="1" x14ac:dyDescent="0.25">
      <c r="B79" s="27"/>
    </row>
    <row r="80" spans="2:2" ht="15.75" customHeight="1" x14ac:dyDescent="0.25">
      <c r="B80" s="27"/>
    </row>
    <row r="81" spans="2:2" ht="15.75" customHeight="1" x14ac:dyDescent="0.25">
      <c r="B81" s="27"/>
    </row>
    <row r="82" spans="2:2" ht="15.75" customHeight="1" x14ac:dyDescent="0.25">
      <c r="B82" s="27"/>
    </row>
    <row r="83" spans="2:2" ht="15.75" customHeight="1" x14ac:dyDescent="0.25">
      <c r="B83" s="27"/>
    </row>
    <row r="84" spans="2:2" ht="15.75" customHeight="1" x14ac:dyDescent="0.25">
      <c r="B84" s="27"/>
    </row>
    <row r="85" spans="2:2" ht="15.75" customHeight="1" x14ac:dyDescent="0.25">
      <c r="B85" s="27"/>
    </row>
    <row r="86" spans="2:2" ht="15.75" customHeight="1" x14ac:dyDescent="0.25">
      <c r="B86" s="27"/>
    </row>
    <row r="87" spans="2:2" ht="15.75" customHeight="1" x14ac:dyDescent="0.25">
      <c r="B87" s="27"/>
    </row>
    <row r="88" spans="2:2" ht="15.75" customHeight="1" x14ac:dyDescent="0.25">
      <c r="B88" s="27"/>
    </row>
    <row r="89" spans="2:2" ht="15.75" customHeight="1" x14ac:dyDescent="0.25">
      <c r="B89" s="27"/>
    </row>
    <row r="90" spans="2:2" ht="15.75" customHeight="1" x14ac:dyDescent="0.25">
      <c r="B90" s="27"/>
    </row>
    <row r="91" spans="2:2" ht="15.75" customHeight="1" x14ac:dyDescent="0.25">
      <c r="B91" s="27"/>
    </row>
    <row r="92" spans="2:2" ht="15.75" customHeight="1" x14ac:dyDescent="0.25">
      <c r="B92" s="27"/>
    </row>
    <row r="93" spans="2:2" ht="15.75" customHeight="1" x14ac:dyDescent="0.25">
      <c r="B93" s="27"/>
    </row>
    <row r="94" spans="2:2" ht="15.75" customHeight="1" x14ac:dyDescent="0.25">
      <c r="B94" s="27"/>
    </row>
    <row r="95" spans="2:2" ht="15.75" customHeight="1" x14ac:dyDescent="0.25">
      <c r="B95" s="27"/>
    </row>
    <row r="96" spans="2:2" ht="15.75" customHeight="1" x14ac:dyDescent="0.25">
      <c r="B96" s="27"/>
    </row>
    <row r="97" spans="2:2" ht="15.75" customHeight="1" x14ac:dyDescent="0.25">
      <c r="B97" s="27"/>
    </row>
    <row r="98" spans="2:2" ht="15.75" customHeight="1" x14ac:dyDescent="0.25">
      <c r="B98" s="27"/>
    </row>
    <row r="99" spans="2:2" ht="15.75" customHeight="1" x14ac:dyDescent="0.25">
      <c r="B99" s="27"/>
    </row>
    <row r="100" spans="2:2" ht="15.75" customHeight="1" x14ac:dyDescent="0.25">
      <c r="B100" s="27"/>
    </row>
    <row r="101" spans="2:2" ht="15.75" customHeight="1" x14ac:dyDescent="0.25">
      <c r="B101" s="27"/>
    </row>
    <row r="102" spans="2:2" ht="15.75" customHeight="1" x14ac:dyDescent="0.25">
      <c r="B102" s="27"/>
    </row>
    <row r="103" spans="2:2" ht="15.75" customHeight="1" x14ac:dyDescent="0.25">
      <c r="B103" s="27"/>
    </row>
    <row r="104" spans="2:2" ht="15.75" customHeight="1" x14ac:dyDescent="0.25">
      <c r="B104" s="27"/>
    </row>
    <row r="105" spans="2:2" ht="15.75" customHeight="1" x14ac:dyDescent="0.25">
      <c r="B105" s="27"/>
    </row>
    <row r="106" spans="2:2" ht="15.75" customHeight="1" x14ac:dyDescent="0.25">
      <c r="B106" s="27"/>
    </row>
    <row r="107" spans="2:2" ht="15.75" customHeight="1" x14ac:dyDescent="0.25">
      <c r="B107" s="27"/>
    </row>
    <row r="108" spans="2:2" ht="15.75" customHeight="1" x14ac:dyDescent="0.25">
      <c r="B108" s="27"/>
    </row>
    <row r="109" spans="2:2" ht="15.75" customHeight="1" x14ac:dyDescent="0.25">
      <c r="B109" s="27"/>
    </row>
    <row r="110" spans="2:2" ht="15.75" customHeight="1" x14ac:dyDescent="0.25">
      <c r="B110" s="27"/>
    </row>
    <row r="111" spans="2:2" ht="15.75" customHeight="1" x14ac:dyDescent="0.25">
      <c r="B111" s="27"/>
    </row>
    <row r="112" spans="2:2" ht="15.75" customHeight="1" x14ac:dyDescent="0.25">
      <c r="B112" s="27"/>
    </row>
    <row r="113" spans="2:2" ht="15.75" customHeight="1" x14ac:dyDescent="0.25">
      <c r="B113" s="27"/>
    </row>
    <row r="114" spans="2:2" ht="15.75" customHeight="1" x14ac:dyDescent="0.25">
      <c r="B114" s="27"/>
    </row>
    <row r="115" spans="2:2" ht="15.75" customHeight="1" x14ac:dyDescent="0.25">
      <c r="B115" s="27"/>
    </row>
    <row r="116" spans="2:2" ht="15.75" customHeight="1" x14ac:dyDescent="0.25">
      <c r="B116" s="27"/>
    </row>
    <row r="117" spans="2:2" ht="15.75" customHeight="1" x14ac:dyDescent="0.25">
      <c r="B117" s="27"/>
    </row>
    <row r="118" spans="2:2" ht="15.75" customHeight="1" x14ac:dyDescent="0.25">
      <c r="B118" s="27"/>
    </row>
    <row r="119" spans="2:2" ht="15.75" customHeight="1" x14ac:dyDescent="0.25">
      <c r="B119" s="27"/>
    </row>
    <row r="120" spans="2:2" ht="15.75" customHeight="1" x14ac:dyDescent="0.25">
      <c r="B120" s="27"/>
    </row>
    <row r="121" spans="2:2" ht="15.75" customHeight="1" x14ac:dyDescent="0.25">
      <c r="B121" s="27"/>
    </row>
    <row r="122" spans="2:2" ht="15.75" customHeight="1" x14ac:dyDescent="0.25">
      <c r="B122" s="27"/>
    </row>
    <row r="123" spans="2:2" ht="15.75" customHeight="1" x14ac:dyDescent="0.25">
      <c r="B123" s="27"/>
    </row>
    <row r="124" spans="2:2" ht="15.75" customHeight="1" x14ac:dyDescent="0.25">
      <c r="B124" s="27"/>
    </row>
    <row r="125" spans="2:2" ht="15.75" customHeight="1" x14ac:dyDescent="0.25">
      <c r="B125" s="27"/>
    </row>
    <row r="126" spans="2:2" ht="15.75" customHeight="1" x14ac:dyDescent="0.25">
      <c r="B126" s="27"/>
    </row>
    <row r="127" spans="2:2" ht="15.75" customHeight="1" x14ac:dyDescent="0.25">
      <c r="B127" s="27"/>
    </row>
    <row r="128" spans="2:2" ht="15.75" customHeight="1" x14ac:dyDescent="0.25">
      <c r="B128" s="27"/>
    </row>
    <row r="129" spans="2:2" ht="15.75" customHeight="1" x14ac:dyDescent="0.25">
      <c r="B129" s="27"/>
    </row>
    <row r="130" spans="2:2" ht="15.75" customHeight="1" x14ac:dyDescent="0.25">
      <c r="B130" s="27"/>
    </row>
    <row r="131" spans="2:2" ht="15.75" customHeight="1" x14ac:dyDescent="0.25">
      <c r="B131" s="27"/>
    </row>
    <row r="132" spans="2:2" ht="15.75" customHeight="1" x14ac:dyDescent="0.25">
      <c r="B132" s="27"/>
    </row>
    <row r="133" spans="2:2" ht="15.75" customHeight="1" x14ac:dyDescent="0.25">
      <c r="B133" s="27"/>
    </row>
    <row r="134" spans="2:2" ht="15.75" customHeight="1" x14ac:dyDescent="0.25">
      <c r="B134" s="27"/>
    </row>
    <row r="135" spans="2:2" ht="15.75" customHeight="1" x14ac:dyDescent="0.25">
      <c r="B135" s="27"/>
    </row>
    <row r="136" spans="2:2" ht="15.75" customHeight="1" x14ac:dyDescent="0.25">
      <c r="B136" s="27"/>
    </row>
    <row r="137" spans="2:2" ht="15.75" customHeight="1" x14ac:dyDescent="0.25">
      <c r="B137" s="27"/>
    </row>
    <row r="138" spans="2:2" ht="15.75" customHeight="1" x14ac:dyDescent="0.25">
      <c r="B138" s="27"/>
    </row>
    <row r="139" spans="2:2" ht="15.75" customHeight="1" x14ac:dyDescent="0.25">
      <c r="B139" s="27"/>
    </row>
    <row r="140" spans="2:2" ht="15.75" customHeight="1" x14ac:dyDescent="0.25">
      <c r="B140" s="27"/>
    </row>
    <row r="141" spans="2:2" ht="15.75" customHeight="1" x14ac:dyDescent="0.25">
      <c r="B141" s="27"/>
    </row>
    <row r="142" spans="2:2" ht="15.75" customHeight="1" x14ac:dyDescent="0.25">
      <c r="B142" s="27"/>
    </row>
    <row r="143" spans="2:2" ht="15.75" customHeight="1" x14ac:dyDescent="0.25">
      <c r="B143" s="27"/>
    </row>
    <row r="144" spans="2:2" ht="15.75" customHeight="1" x14ac:dyDescent="0.25">
      <c r="B144" s="27"/>
    </row>
    <row r="145" spans="2:2" ht="15.75" customHeight="1" x14ac:dyDescent="0.25">
      <c r="B145" s="27"/>
    </row>
    <row r="146" spans="2:2" ht="15.75" customHeight="1" x14ac:dyDescent="0.25">
      <c r="B146" s="27"/>
    </row>
    <row r="147" spans="2:2" ht="15.75" customHeight="1" x14ac:dyDescent="0.25">
      <c r="B147" s="27"/>
    </row>
    <row r="148" spans="2:2" ht="15.75" customHeight="1" x14ac:dyDescent="0.25">
      <c r="B148" s="27"/>
    </row>
    <row r="149" spans="2:2" ht="15.75" customHeight="1" x14ac:dyDescent="0.25">
      <c r="B149" s="27"/>
    </row>
    <row r="150" spans="2:2" ht="15.75" customHeight="1" x14ac:dyDescent="0.25">
      <c r="B150" s="27"/>
    </row>
    <row r="151" spans="2:2" ht="15.75" customHeight="1" x14ac:dyDescent="0.25">
      <c r="B151" s="27"/>
    </row>
    <row r="152" spans="2:2" ht="15.75" customHeight="1" x14ac:dyDescent="0.25">
      <c r="B152" s="27"/>
    </row>
    <row r="153" spans="2:2" ht="15.75" customHeight="1" x14ac:dyDescent="0.25">
      <c r="B153" s="27"/>
    </row>
    <row r="154" spans="2:2" ht="15.75" customHeight="1" x14ac:dyDescent="0.25">
      <c r="B154" s="27"/>
    </row>
    <row r="155" spans="2:2" ht="15.75" customHeight="1" x14ac:dyDescent="0.25">
      <c r="B155" s="27"/>
    </row>
    <row r="156" spans="2:2" ht="15.75" customHeight="1" x14ac:dyDescent="0.25">
      <c r="B156" s="27"/>
    </row>
    <row r="157" spans="2:2" ht="15.75" customHeight="1" x14ac:dyDescent="0.25">
      <c r="B157" s="27"/>
    </row>
    <row r="158" spans="2:2" ht="15.75" customHeight="1" x14ac:dyDescent="0.25">
      <c r="B158" s="27"/>
    </row>
    <row r="159" spans="2:2" ht="15.75" customHeight="1" x14ac:dyDescent="0.25">
      <c r="B159" s="27"/>
    </row>
    <row r="160" spans="2:2" ht="15.75" customHeight="1" x14ac:dyDescent="0.25">
      <c r="B160" s="27"/>
    </row>
    <row r="161" spans="2:2" ht="15.75" customHeight="1" x14ac:dyDescent="0.25">
      <c r="B161" s="27"/>
    </row>
    <row r="162" spans="2:2" ht="15.75" customHeight="1" x14ac:dyDescent="0.25">
      <c r="B162" s="27"/>
    </row>
    <row r="163" spans="2:2" ht="15.75" customHeight="1" x14ac:dyDescent="0.25">
      <c r="B163" s="27"/>
    </row>
    <row r="164" spans="2:2" ht="15.75" customHeight="1" x14ac:dyDescent="0.25">
      <c r="B164" s="27"/>
    </row>
    <row r="165" spans="2:2" ht="15.75" customHeight="1" x14ac:dyDescent="0.25">
      <c r="B165" s="27"/>
    </row>
    <row r="166" spans="2:2" ht="15.75" customHeight="1" x14ac:dyDescent="0.25">
      <c r="B166" s="27"/>
    </row>
    <row r="167" spans="2:2" ht="15.75" customHeight="1" x14ac:dyDescent="0.25">
      <c r="B167" s="27"/>
    </row>
    <row r="168" spans="2:2" ht="15.75" customHeight="1" x14ac:dyDescent="0.25">
      <c r="B168" s="27"/>
    </row>
    <row r="169" spans="2:2" ht="15.75" customHeight="1" x14ac:dyDescent="0.25">
      <c r="B169" s="27"/>
    </row>
    <row r="170" spans="2:2" ht="15.75" customHeight="1" x14ac:dyDescent="0.25">
      <c r="B170" s="27"/>
    </row>
    <row r="171" spans="2:2" ht="15.75" customHeight="1" x14ac:dyDescent="0.25">
      <c r="B171" s="27"/>
    </row>
    <row r="172" spans="2:2" ht="15.75" customHeight="1" x14ac:dyDescent="0.25">
      <c r="B172" s="27"/>
    </row>
    <row r="173" spans="2:2" ht="15.75" customHeight="1" x14ac:dyDescent="0.25">
      <c r="B173" s="27"/>
    </row>
    <row r="174" spans="2:2" ht="15.75" customHeight="1" x14ac:dyDescent="0.25">
      <c r="B174" s="27"/>
    </row>
    <row r="175" spans="2:2" ht="15.75" customHeight="1" x14ac:dyDescent="0.25">
      <c r="B175" s="27"/>
    </row>
    <row r="176" spans="2:2" ht="15.75" customHeight="1" x14ac:dyDescent="0.25">
      <c r="B176" s="27"/>
    </row>
    <row r="177" spans="2:2" ht="15.75" customHeight="1" x14ac:dyDescent="0.25">
      <c r="B177" s="27"/>
    </row>
    <row r="178" spans="2:2" ht="15.75" customHeight="1" x14ac:dyDescent="0.25">
      <c r="B178" s="27"/>
    </row>
    <row r="179" spans="2:2" ht="15.75" customHeight="1" x14ac:dyDescent="0.25">
      <c r="B179" s="27"/>
    </row>
    <row r="180" spans="2:2" ht="15.75" customHeight="1" x14ac:dyDescent="0.25">
      <c r="B180" s="27"/>
    </row>
    <row r="181" spans="2:2" ht="15.75" customHeight="1" x14ac:dyDescent="0.25">
      <c r="B181" s="27"/>
    </row>
    <row r="182" spans="2:2" ht="15.75" customHeight="1" x14ac:dyDescent="0.25">
      <c r="B182" s="27"/>
    </row>
    <row r="183" spans="2:2" ht="15.75" customHeight="1" x14ac:dyDescent="0.25">
      <c r="B183" s="27"/>
    </row>
    <row r="184" spans="2:2" ht="15.75" customHeight="1" x14ac:dyDescent="0.25">
      <c r="B184" s="27"/>
    </row>
    <row r="185" spans="2:2" ht="15.75" customHeight="1" x14ac:dyDescent="0.25">
      <c r="B185" s="27"/>
    </row>
    <row r="186" spans="2:2" ht="15.75" customHeight="1" x14ac:dyDescent="0.25">
      <c r="B186" s="27"/>
    </row>
    <row r="187" spans="2:2" ht="15.75" customHeight="1" x14ac:dyDescent="0.25">
      <c r="B187" s="27"/>
    </row>
    <row r="188" spans="2:2" ht="15.75" customHeight="1" x14ac:dyDescent="0.25">
      <c r="B188" s="27"/>
    </row>
    <row r="189" spans="2:2" ht="15.75" customHeight="1" x14ac:dyDescent="0.25">
      <c r="B189" s="27"/>
    </row>
    <row r="190" spans="2:2" ht="15.75" customHeight="1" x14ac:dyDescent="0.25">
      <c r="B190" s="27"/>
    </row>
    <row r="191" spans="2:2" ht="15.75" customHeight="1" x14ac:dyDescent="0.25">
      <c r="B191" s="27"/>
    </row>
    <row r="192" spans="2:2" ht="15.75" customHeight="1" x14ac:dyDescent="0.25">
      <c r="B192" s="27"/>
    </row>
    <row r="193" spans="2:2" ht="15.75" customHeight="1" x14ac:dyDescent="0.25">
      <c r="B193" s="27"/>
    </row>
    <row r="194" spans="2:2" ht="15.75" customHeight="1" x14ac:dyDescent="0.25">
      <c r="B194" s="27"/>
    </row>
    <row r="195" spans="2:2" ht="15.75" customHeight="1" x14ac:dyDescent="0.25">
      <c r="B195" s="27"/>
    </row>
    <row r="196" spans="2:2" ht="15.75" customHeight="1" x14ac:dyDescent="0.25">
      <c r="B196" s="27"/>
    </row>
    <row r="197" spans="2:2" ht="15.75" customHeight="1" x14ac:dyDescent="0.25">
      <c r="B197" s="27"/>
    </row>
    <row r="198" spans="2:2" ht="15.75" customHeight="1" x14ac:dyDescent="0.25">
      <c r="B198" s="27"/>
    </row>
    <row r="199" spans="2:2" ht="15.75" customHeight="1" x14ac:dyDescent="0.25">
      <c r="B199" s="27"/>
    </row>
    <row r="200" spans="2:2" ht="15.75" customHeight="1" x14ac:dyDescent="0.25">
      <c r="B200" s="27"/>
    </row>
    <row r="201" spans="2:2" ht="15.75" customHeight="1" x14ac:dyDescent="0.25">
      <c r="B201" s="27"/>
    </row>
    <row r="202" spans="2:2" ht="15.75" customHeight="1" x14ac:dyDescent="0.25">
      <c r="B202" s="27"/>
    </row>
    <row r="203" spans="2:2" ht="15.75" customHeight="1" x14ac:dyDescent="0.25">
      <c r="B203" s="27"/>
    </row>
    <row r="204" spans="2:2" ht="15.75" customHeight="1" x14ac:dyDescent="0.25">
      <c r="B204" s="27"/>
    </row>
    <row r="205" spans="2:2" ht="15.75" customHeight="1" x14ac:dyDescent="0.25">
      <c r="B205" s="27"/>
    </row>
    <row r="206" spans="2:2" ht="15.75" customHeight="1" x14ac:dyDescent="0.25">
      <c r="B206" s="27"/>
    </row>
    <row r="207" spans="2:2" ht="15.75" customHeight="1" x14ac:dyDescent="0.25">
      <c r="B207" s="27"/>
    </row>
    <row r="208" spans="2:2" ht="15.75" customHeight="1" x14ac:dyDescent="0.25">
      <c r="B208" s="27"/>
    </row>
    <row r="209" spans="2:2" ht="15.75" customHeight="1" x14ac:dyDescent="0.25">
      <c r="B209" s="27"/>
    </row>
    <row r="210" spans="2:2" ht="15.75" customHeight="1" x14ac:dyDescent="0.25">
      <c r="B210" s="27"/>
    </row>
    <row r="211" spans="2:2" ht="15.75" customHeight="1" x14ac:dyDescent="0.25">
      <c r="B211" s="27"/>
    </row>
    <row r="212" spans="2:2" ht="15.75" customHeight="1" x14ac:dyDescent="0.25">
      <c r="B212" s="27"/>
    </row>
    <row r="213" spans="2:2" ht="15.75" customHeight="1" x14ac:dyDescent="0.25">
      <c r="B213" s="27"/>
    </row>
    <row r="214" spans="2:2" ht="15.75" customHeight="1" x14ac:dyDescent="0.25">
      <c r="B214" s="27"/>
    </row>
    <row r="215" spans="2:2" ht="15.75" customHeight="1" x14ac:dyDescent="0.25">
      <c r="B215" s="27"/>
    </row>
    <row r="216" spans="2:2" ht="15.75" customHeight="1" x14ac:dyDescent="0.25">
      <c r="B216" s="27"/>
    </row>
    <row r="217" spans="2:2" ht="15.75" customHeight="1" x14ac:dyDescent="0.25">
      <c r="B217" s="27"/>
    </row>
    <row r="218" spans="2:2" ht="15.75" customHeight="1" x14ac:dyDescent="0.25">
      <c r="B218" s="27"/>
    </row>
    <row r="219" spans="2:2" ht="15.75" customHeight="1" x14ac:dyDescent="0.25">
      <c r="B219" s="27"/>
    </row>
    <row r="220" spans="2:2" ht="15.75" customHeight="1" x14ac:dyDescent="0.25">
      <c r="B220" s="27"/>
    </row>
    <row r="221" spans="2:2" ht="15.75" customHeight="1" x14ac:dyDescent="0.25">
      <c r="B221" s="27"/>
    </row>
    <row r="222" spans="2:2" ht="15.75" customHeight="1" x14ac:dyDescent="0.25">
      <c r="B222" s="27"/>
    </row>
    <row r="223" spans="2:2" ht="15.75" customHeight="1" x14ac:dyDescent="0.25">
      <c r="B223" s="27"/>
    </row>
    <row r="224" spans="2:2" ht="15.75" customHeight="1" x14ac:dyDescent="0.25">
      <c r="B224" s="27"/>
    </row>
    <row r="225" spans="2:2" ht="15.75" customHeight="1" x14ac:dyDescent="0.25">
      <c r="B225" s="27"/>
    </row>
    <row r="226" spans="2:2" ht="15.75" customHeight="1" x14ac:dyDescent="0.25">
      <c r="B226" s="27"/>
    </row>
    <row r="227" spans="2:2" ht="15.75" customHeight="1" x14ac:dyDescent="0.25">
      <c r="B227" s="27"/>
    </row>
    <row r="228" spans="2:2" ht="15.75" customHeight="1" x14ac:dyDescent="0.25">
      <c r="B228" s="27"/>
    </row>
    <row r="229" spans="2:2" ht="15.75" customHeight="1" x14ac:dyDescent="0.25">
      <c r="B229" s="27"/>
    </row>
    <row r="230" spans="2:2" ht="15.75" customHeight="1" x14ac:dyDescent="0.25">
      <c r="B230" s="27"/>
    </row>
    <row r="231" spans="2:2" ht="15.75" customHeight="1" x14ac:dyDescent="0.25">
      <c r="B231" s="27"/>
    </row>
    <row r="232" spans="2:2" ht="15.75" customHeight="1" x14ac:dyDescent="0.25">
      <c r="B232" s="27"/>
    </row>
    <row r="233" spans="2:2" ht="15.75" customHeight="1" x14ac:dyDescent="0.25">
      <c r="B233" s="27"/>
    </row>
    <row r="234" spans="2:2" ht="15.75" customHeight="1" x14ac:dyDescent="0.25">
      <c r="B234" s="27"/>
    </row>
    <row r="235" spans="2:2" ht="15.75" customHeight="1" x14ac:dyDescent="0.25">
      <c r="B235" s="27"/>
    </row>
    <row r="236" spans="2:2" ht="15.75" customHeight="1" x14ac:dyDescent="0.25">
      <c r="B236" s="27"/>
    </row>
    <row r="237" spans="2:2" ht="15.75" customHeight="1" x14ac:dyDescent="0.25">
      <c r="B237" s="27"/>
    </row>
    <row r="238" spans="2:2" ht="15.75" customHeight="1" x14ac:dyDescent="0.25">
      <c r="B238" s="27"/>
    </row>
    <row r="239" spans="2:2" ht="15.75" customHeight="1" x14ac:dyDescent="0.25">
      <c r="B239" s="27"/>
    </row>
    <row r="240" spans="2:2" ht="15.75" customHeight="1" x14ac:dyDescent="0.25">
      <c r="B240" s="27"/>
    </row>
    <row r="241" spans="2:2" ht="15.75" customHeight="1" x14ac:dyDescent="0.25">
      <c r="B241" s="27"/>
    </row>
    <row r="242" spans="2:2" ht="15.75" customHeight="1" x14ac:dyDescent="0.25">
      <c r="B242" s="27"/>
    </row>
    <row r="243" spans="2:2" ht="15.75" customHeight="1" x14ac:dyDescent="0.25">
      <c r="B243" s="27"/>
    </row>
    <row r="244" spans="2:2" ht="15.75" customHeight="1" x14ac:dyDescent="0.25">
      <c r="B244" s="27"/>
    </row>
    <row r="245" spans="2:2" ht="15.75" customHeight="1" x14ac:dyDescent="0.25">
      <c r="B245" s="27"/>
    </row>
    <row r="246" spans="2:2" ht="15.75" customHeight="1" x14ac:dyDescent="0.25">
      <c r="B246" s="27"/>
    </row>
    <row r="247" spans="2:2" ht="15.75" customHeight="1" x14ac:dyDescent="0.25">
      <c r="B247" s="27"/>
    </row>
    <row r="248" spans="2:2" ht="15.75" customHeight="1" x14ac:dyDescent="0.25">
      <c r="B248" s="27"/>
    </row>
    <row r="249" spans="2:2" ht="15.75" customHeight="1" x14ac:dyDescent="0.25">
      <c r="B249" s="27"/>
    </row>
    <row r="250" spans="2:2" ht="15.75" customHeight="1" x14ac:dyDescent="0.25">
      <c r="B250" s="27"/>
    </row>
    <row r="251" spans="2:2" ht="15.75" customHeight="1" x14ac:dyDescent="0.25">
      <c r="B251" s="27"/>
    </row>
    <row r="252" spans="2:2" ht="15.75" customHeight="1" x14ac:dyDescent="0.25">
      <c r="B252" s="27"/>
    </row>
    <row r="253" spans="2:2" ht="15.75" customHeight="1" x14ac:dyDescent="0.25">
      <c r="B253" s="27"/>
    </row>
    <row r="254" spans="2:2" ht="15.75" customHeight="1" x14ac:dyDescent="0.25">
      <c r="B254" s="27"/>
    </row>
    <row r="255" spans="2:2" ht="15.75" customHeight="1" x14ac:dyDescent="0.25"/>
    <row r="256" spans="2:2"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4">
    <mergeCell ref="B1:P1"/>
    <mergeCell ref="B2:P2"/>
    <mergeCell ref="C4:P4"/>
    <mergeCell ref="C5:P5"/>
    <mergeCell ref="C6:P6"/>
    <mergeCell ref="C7:P7"/>
    <mergeCell ref="C8:P8"/>
    <mergeCell ref="C9:P9"/>
    <mergeCell ref="C10:P10"/>
    <mergeCell ref="C11:P11"/>
    <mergeCell ref="C12:P12"/>
    <mergeCell ref="C13:P13"/>
    <mergeCell ref="C14:P14"/>
    <mergeCell ref="C15:P15"/>
    <mergeCell ref="C16:P16"/>
    <mergeCell ref="C17:P17"/>
    <mergeCell ref="C18:P18"/>
    <mergeCell ref="C19:P19"/>
    <mergeCell ref="C20:P20"/>
    <mergeCell ref="C21:P21"/>
    <mergeCell ref="C22:P22"/>
    <mergeCell ref="C23:P23"/>
    <mergeCell ref="C24:H24"/>
    <mergeCell ref="I24:P24"/>
    <mergeCell ref="C25:P25"/>
    <mergeCell ref="C26:H26"/>
    <mergeCell ref="I26:P26"/>
    <mergeCell ref="C27:P28"/>
    <mergeCell ref="C29:P30"/>
    <mergeCell ref="C31:P31"/>
    <mergeCell ref="C32:P32"/>
    <mergeCell ref="C33:P33"/>
    <mergeCell ref="C34:P34"/>
    <mergeCell ref="C35:P35"/>
    <mergeCell ref="C36:P36"/>
    <mergeCell ref="C37:P37"/>
    <mergeCell ref="C38:P38"/>
    <mergeCell ref="C39:P39"/>
    <mergeCell ref="C40:P40"/>
    <mergeCell ref="C41:P41"/>
    <mergeCell ref="C42:P42"/>
    <mergeCell ref="C43:P43"/>
    <mergeCell ref="C51:L51"/>
    <mergeCell ref="M51:P51"/>
    <mergeCell ref="C52:P52"/>
    <mergeCell ref="C53:P53"/>
    <mergeCell ref="C54:P54"/>
    <mergeCell ref="C44:P44"/>
    <mergeCell ref="C45:P45"/>
    <mergeCell ref="C46:P46"/>
    <mergeCell ref="C47:P47"/>
    <mergeCell ref="C48:P48"/>
    <mergeCell ref="C49:P49"/>
    <mergeCell ref="C50:P50"/>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N133"/>
  <sheetViews>
    <sheetView showGridLines="0" tabSelected="1" zoomScale="87" zoomScaleNormal="85" workbookViewId="0">
      <selection activeCell="D1" sqref="D1:BH3"/>
    </sheetView>
  </sheetViews>
  <sheetFormatPr baseColWidth="10" defaultColWidth="14.42578125" defaultRowHeight="15" customHeight="1" outlineLevelCol="1" x14ac:dyDescent="0.25"/>
  <cols>
    <col min="1" max="1" width="4.42578125" customWidth="1"/>
    <col min="2" max="2" width="14.140625" customWidth="1"/>
    <col min="3" max="3" width="20.7109375" customWidth="1"/>
    <col min="4" max="4" width="16.140625" customWidth="1"/>
    <col min="5" max="5" width="11.7109375" customWidth="1"/>
    <col min="6" max="7" width="15.28515625" customWidth="1"/>
    <col min="8" max="8" width="12.85546875" customWidth="1"/>
    <col min="9" max="9" width="16.42578125" customWidth="1"/>
    <col min="10" max="10" width="14.85546875" customWidth="1"/>
    <col min="11" max="11" width="14.140625" customWidth="1"/>
    <col min="12" max="12" width="14.7109375" customWidth="1"/>
    <col min="13" max="13" width="18.140625" customWidth="1"/>
    <col min="14" max="14" width="16.140625" customWidth="1"/>
    <col min="15" max="15" width="14.7109375" customWidth="1"/>
    <col min="16" max="16" width="18.140625" customWidth="1"/>
    <col min="17" max="17" width="23.7109375" customWidth="1"/>
    <col min="18" max="18" width="20.85546875" customWidth="1"/>
    <col min="19" max="19" width="28.7109375" customWidth="1"/>
    <col min="20" max="20" width="16.140625" customWidth="1"/>
    <col min="21" max="21" width="27.28515625" customWidth="1"/>
    <col min="22" max="22" width="33.42578125" customWidth="1"/>
    <col min="23" max="23" width="26.42578125" customWidth="1"/>
    <col min="24" max="24" width="21.42578125" customWidth="1"/>
    <col min="25" max="25" width="21" customWidth="1"/>
    <col min="26" max="26" width="23.28515625" customWidth="1"/>
    <col min="27" max="27" width="20.42578125" customWidth="1"/>
    <col min="28" max="28" width="15.28515625" customWidth="1"/>
    <col min="29" max="29" width="34.85546875" customWidth="1"/>
    <col min="30" max="30" width="42.85546875" customWidth="1"/>
    <col min="31" max="31" width="12.28515625" customWidth="1" outlineLevel="1"/>
    <col min="32" max="32" width="14.140625" customWidth="1" outlineLevel="1"/>
    <col min="33" max="33" width="13.7109375" customWidth="1" outlineLevel="1"/>
    <col min="34" max="34" width="9.140625" customWidth="1"/>
    <col min="35" max="36" width="17.7109375" customWidth="1"/>
    <col min="37" max="37" width="16.28515625" customWidth="1"/>
    <col min="38" max="38" width="15.28515625" customWidth="1"/>
    <col min="39" max="39" width="23.140625" customWidth="1"/>
    <col min="40" max="40" width="20.140625" customWidth="1"/>
    <col min="41" max="41" width="26.85546875" customWidth="1"/>
    <col min="42" max="43" width="20.140625" customWidth="1"/>
    <col min="44" max="44" width="18.28515625" customWidth="1"/>
    <col min="45" max="47" width="6.5703125" customWidth="1" outlineLevel="1"/>
    <col min="48" max="48" width="6.5703125" customWidth="1"/>
    <col min="49" max="51" width="6.5703125" customWidth="1" outlineLevel="1"/>
    <col min="52" max="52" width="6.5703125" customWidth="1"/>
    <col min="53" max="55" width="6.5703125" customWidth="1" outlineLevel="1"/>
    <col min="56" max="56" width="6.5703125" customWidth="1"/>
    <col min="57" max="59" width="6.5703125" customWidth="1" outlineLevel="1"/>
    <col min="60" max="60" width="6.5703125" customWidth="1"/>
    <col min="61" max="61" width="11" customWidth="1" outlineLevel="1"/>
    <col min="62" max="62" width="12" customWidth="1" outlineLevel="1"/>
    <col min="63" max="63" width="12.42578125" hidden="1" customWidth="1"/>
    <col min="64" max="66" width="11.42578125" customWidth="1"/>
  </cols>
  <sheetData>
    <row r="1" spans="1:66" ht="16.5" customHeight="1" x14ac:dyDescent="0.25">
      <c r="A1" s="38"/>
      <c r="B1" s="39"/>
      <c r="C1" s="40"/>
      <c r="D1" s="128" t="s">
        <v>900</v>
      </c>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41" t="s">
        <v>557</v>
      </c>
      <c r="BJ1" s="42" t="s">
        <v>558</v>
      </c>
      <c r="BK1" s="43"/>
      <c r="BL1" s="43"/>
      <c r="BM1" s="43"/>
      <c r="BN1" s="43"/>
    </row>
    <row r="2" spans="1:66" ht="16.5" customHeight="1" x14ac:dyDescent="0.25">
      <c r="A2" s="44"/>
      <c r="B2" s="45"/>
      <c r="C2" s="46"/>
      <c r="D2" s="129"/>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41" t="s">
        <v>559</v>
      </c>
      <c r="BJ2" s="42" t="s">
        <v>560</v>
      </c>
      <c r="BK2" s="43"/>
      <c r="BL2" s="43"/>
      <c r="BM2" s="43"/>
      <c r="BN2" s="43"/>
    </row>
    <row r="3" spans="1:66" ht="16.5" customHeight="1" x14ac:dyDescent="0.25">
      <c r="A3" s="47"/>
      <c r="B3" s="48"/>
      <c r="C3" s="49"/>
      <c r="D3" s="117"/>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41" t="s">
        <v>561</v>
      </c>
      <c r="BJ3" s="50">
        <v>45443</v>
      </c>
      <c r="BK3" s="43"/>
      <c r="BL3" s="43"/>
      <c r="BM3" s="43"/>
      <c r="BN3" s="43"/>
    </row>
    <row r="4" spans="1:66" ht="22.5" customHeight="1" x14ac:dyDescent="0.25">
      <c r="A4" s="130" t="s">
        <v>897</v>
      </c>
      <c r="B4" s="146"/>
      <c r="C4" s="146"/>
      <c r="D4" s="146"/>
      <c r="E4" s="146"/>
      <c r="F4" s="146"/>
      <c r="G4" s="146"/>
      <c r="H4" s="146"/>
      <c r="I4" s="146"/>
      <c r="J4" s="146"/>
      <c r="K4" s="146"/>
      <c r="L4" s="146"/>
      <c r="M4" s="146"/>
      <c r="N4" s="146"/>
      <c r="O4" s="146"/>
      <c r="P4" s="146"/>
      <c r="Q4" s="146"/>
      <c r="R4" s="146"/>
      <c r="S4" s="146"/>
      <c r="T4" s="146"/>
      <c r="U4" s="146"/>
      <c r="V4" s="51"/>
      <c r="W4" s="51"/>
      <c r="X4" s="51"/>
      <c r="Y4" s="51"/>
      <c r="Z4" s="51"/>
      <c r="AA4" s="51"/>
      <c r="AB4" s="51"/>
      <c r="AC4" s="51"/>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3"/>
      <c r="BK4" s="43"/>
      <c r="BL4" s="43"/>
      <c r="BM4" s="43"/>
      <c r="BN4" s="43"/>
    </row>
    <row r="5" spans="1:66" ht="24.75" customHeight="1" x14ac:dyDescent="0.25">
      <c r="A5" s="131" t="s">
        <v>874</v>
      </c>
      <c r="B5" s="115"/>
      <c r="C5" s="115"/>
      <c r="D5" s="115"/>
      <c r="E5" s="115"/>
      <c r="F5" s="115"/>
      <c r="G5" s="115"/>
      <c r="H5" s="115"/>
      <c r="I5" s="115"/>
      <c r="J5" s="115"/>
      <c r="K5" s="115"/>
      <c r="L5" s="115"/>
      <c r="M5" s="115"/>
      <c r="N5" s="115"/>
      <c r="O5" s="115"/>
      <c r="P5" s="115"/>
      <c r="Q5" s="115"/>
      <c r="R5" s="115"/>
      <c r="S5" s="115"/>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3"/>
      <c r="BK5" s="43"/>
      <c r="BL5" s="43"/>
      <c r="BM5" s="43"/>
      <c r="BN5" s="43"/>
    </row>
    <row r="6" spans="1:66" ht="20.25" customHeight="1" x14ac:dyDescent="0.25">
      <c r="A6" s="132" t="s">
        <v>562</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54"/>
      <c r="AP6" s="54"/>
      <c r="AQ6" s="54"/>
      <c r="AR6" s="54"/>
      <c r="AS6" s="133" t="s">
        <v>563</v>
      </c>
      <c r="AT6" s="134"/>
      <c r="AU6" s="134"/>
      <c r="AV6" s="134"/>
      <c r="AW6" s="134"/>
      <c r="AX6" s="134"/>
      <c r="AY6" s="134"/>
      <c r="AZ6" s="134"/>
      <c r="BA6" s="134"/>
      <c r="BB6" s="134"/>
      <c r="BC6" s="134"/>
      <c r="BD6" s="134"/>
      <c r="BE6" s="134"/>
      <c r="BF6" s="134"/>
      <c r="BG6" s="134"/>
      <c r="BH6" s="135"/>
      <c r="BI6" s="123"/>
      <c r="BJ6" s="124"/>
      <c r="BK6" s="43"/>
      <c r="BL6" s="125" t="s">
        <v>564</v>
      </c>
      <c r="BM6" s="118"/>
      <c r="BN6" s="118"/>
    </row>
    <row r="7" spans="1:66" ht="82.5" customHeight="1" x14ac:dyDescent="0.25">
      <c r="A7" s="55" t="s">
        <v>419</v>
      </c>
      <c r="B7" s="56" t="s">
        <v>422</v>
      </c>
      <c r="C7" s="56" t="s">
        <v>565</v>
      </c>
      <c r="D7" s="56" t="s">
        <v>428</v>
      </c>
      <c r="E7" s="56" t="s">
        <v>566</v>
      </c>
      <c r="F7" s="56" t="s">
        <v>567</v>
      </c>
      <c r="G7" s="56" t="s">
        <v>437</v>
      </c>
      <c r="H7" s="56" t="s">
        <v>568</v>
      </c>
      <c r="I7" s="56" t="s">
        <v>38</v>
      </c>
      <c r="J7" s="56" t="s">
        <v>150</v>
      </c>
      <c r="K7" s="56" t="s">
        <v>151</v>
      </c>
      <c r="L7" s="56" t="s">
        <v>449</v>
      </c>
      <c r="M7" s="56" t="s">
        <v>452</v>
      </c>
      <c r="N7" s="56" t="s">
        <v>569</v>
      </c>
      <c r="O7" s="56" t="s">
        <v>570</v>
      </c>
      <c r="P7" s="56" t="s">
        <v>461</v>
      </c>
      <c r="Q7" s="56" t="s">
        <v>464</v>
      </c>
      <c r="R7" s="56" t="s">
        <v>571</v>
      </c>
      <c r="S7" s="56" t="s">
        <v>617</v>
      </c>
      <c r="T7" s="57" t="s">
        <v>377</v>
      </c>
      <c r="U7" s="56" t="s">
        <v>475</v>
      </c>
      <c r="V7" s="56" t="s">
        <v>478</v>
      </c>
      <c r="W7" s="56" t="s">
        <v>481</v>
      </c>
      <c r="X7" s="56" t="s">
        <v>484</v>
      </c>
      <c r="Y7" s="56" t="s">
        <v>487</v>
      </c>
      <c r="Z7" s="56" t="s">
        <v>489</v>
      </c>
      <c r="AA7" s="56" t="s">
        <v>492</v>
      </c>
      <c r="AB7" s="56" t="s">
        <v>494</v>
      </c>
      <c r="AC7" s="56" t="s">
        <v>572</v>
      </c>
      <c r="AD7" s="56" t="s">
        <v>573</v>
      </c>
      <c r="AE7" s="56" t="s">
        <v>503</v>
      </c>
      <c r="AF7" s="56" t="s">
        <v>574</v>
      </c>
      <c r="AG7" s="56" t="s">
        <v>509</v>
      </c>
      <c r="AH7" s="58" t="s">
        <v>618</v>
      </c>
      <c r="AI7" s="56" t="s">
        <v>515</v>
      </c>
      <c r="AJ7" s="56" t="s">
        <v>518</v>
      </c>
      <c r="AK7" s="56" t="s">
        <v>158</v>
      </c>
      <c r="AL7" s="56" t="s">
        <v>160</v>
      </c>
      <c r="AM7" s="56" t="s">
        <v>575</v>
      </c>
      <c r="AN7" s="56" t="s">
        <v>528</v>
      </c>
      <c r="AO7" s="56" t="s">
        <v>531</v>
      </c>
      <c r="AP7" s="56" t="s">
        <v>164</v>
      </c>
      <c r="AQ7" s="56" t="s">
        <v>163</v>
      </c>
      <c r="AR7" s="56" t="s">
        <v>538</v>
      </c>
      <c r="AS7" s="59" t="s">
        <v>576</v>
      </c>
      <c r="AT7" s="59" t="s">
        <v>577</v>
      </c>
      <c r="AU7" s="59" t="s">
        <v>578</v>
      </c>
      <c r="AV7" s="60" t="s">
        <v>579</v>
      </c>
      <c r="AW7" s="59" t="s">
        <v>580</v>
      </c>
      <c r="AX7" s="59" t="s">
        <v>581</v>
      </c>
      <c r="AY7" s="59" t="s">
        <v>582</v>
      </c>
      <c r="AZ7" s="60" t="s">
        <v>583</v>
      </c>
      <c r="BA7" s="59" t="s">
        <v>584</v>
      </c>
      <c r="BB7" s="59" t="s">
        <v>585</v>
      </c>
      <c r="BC7" s="59" t="s">
        <v>586</v>
      </c>
      <c r="BD7" s="60" t="s">
        <v>587</v>
      </c>
      <c r="BE7" s="59" t="s">
        <v>588</v>
      </c>
      <c r="BF7" s="59" t="s">
        <v>589</v>
      </c>
      <c r="BG7" s="59" t="s">
        <v>590</v>
      </c>
      <c r="BH7" s="60" t="s">
        <v>591</v>
      </c>
      <c r="BI7" s="126" t="s">
        <v>592</v>
      </c>
      <c r="BJ7" s="127"/>
      <c r="BK7" s="61" t="s">
        <v>593</v>
      </c>
      <c r="BL7" s="62" t="s">
        <v>594</v>
      </c>
      <c r="BM7" s="63" t="s">
        <v>595</v>
      </c>
      <c r="BN7" s="64" t="s">
        <v>596</v>
      </c>
    </row>
    <row r="8" spans="1:66" ht="48" customHeight="1" x14ac:dyDescent="0.25">
      <c r="A8" s="71">
        <v>1</v>
      </c>
      <c r="B8" s="65" t="s">
        <v>904</v>
      </c>
      <c r="C8" s="65" t="s">
        <v>649</v>
      </c>
      <c r="D8" s="65" t="s">
        <v>6</v>
      </c>
      <c r="E8" s="65" t="s">
        <v>25</v>
      </c>
      <c r="F8" s="65" t="s">
        <v>289</v>
      </c>
      <c r="G8" s="65" t="s">
        <v>64</v>
      </c>
      <c r="H8" s="65" t="s">
        <v>105</v>
      </c>
      <c r="I8" s="65" t="s">
        <v>49</v>
      </c>
      <c r="J8" s="65" t="s">
        <v>218</v>
      </c>
      <c r="K8" s="65" t="s">
        <v>287</v>
      </c>
      <c r="L8" s="65" t="s">
        <v>195</v>
      </c>
      <c r="M8" s="65" t="s">
        <v>677</v>
      </c>
      <c r="N8" s="65" t="s">
        <v>105</v>
      </c>
      <c r="O8" s="65" t="s">
        <v>105</v>
      </c>
      <c r="P8" s="65" t="s">
        <v>105</v>
      </c>
      <c r="Q8" s="65" t="s">
        <v>105</v>
      </c>
      <c r="R8" s="65" t="s">
        <v>678</v>
      </c>
      <c r="S8" s="84" t="s">
        <v>671</v>
      </c>
      <c r="T8" s="66" t="s">
        <v>931</v>
      </c>
      <c r="U8" s="65" t="s">
        <v>938</v>
      </c>
      <c r="V8" s="65" t="s">
        <v>675</v>
      </c>
      <c r="W8" s="65" t="s">
        <v>672</v>
      </c>
      <c r="X8" s="65" t="s">
        <v>676</v>
      </c>
      <c r="Y8" s="65" t="s">
        <v>4</v>
      </c>
      <c r="Z8" s="65" t="s">
        <v>673</v>
      </c>
      <c r="AA8" s="65" t="s">
        <v>4</v>
      </c>
      <c r="AB8" s="65" t="s">
        <v>363</v>
      </c>
      <c r="AC8" s="65" t="s">
        <v>673</v>
      </c>
      <c r="AD8" s="65" t="s">
        <v>674</v>
      </c>
      <c r="AE8" s="82" t="s">
        <v>362</v>
      </c>
      <c r="AF8" s="82" t="s">
        <v>361</v>
      </c>
      <c r="AG8" s="82" t="s">
        <v>370</v>
      </c>
      <c r="AH8" s="72">
        <v>2</v>
      </c>
      <c r="AI8" s="67">
        <v>45658</v>
      </c>
      <c r="AJ8" s="67">
        <v>46022</v>
      </c>
      <c r="AK8" s="65" t="s">
        <v>186</v>
      </c>
      <c r="AL8" s="65" t="s">
        <v>639</v>
      </c>
      <c r="AM8" s="65" t="s">
        <v>669</v>
      </c>
      <c r="AN8" s="82" t="s">
        <v>360</v>
      </c>
      <c r="AO8" s="65" t="s">
        <v>4</v>
      </c>
      <c r="AP8" s="65" t="s">
        <v>177</v>
      </c>
      <c r="AQ8" s="65" t="s">
        <v>217</v>
      </c>
      <c r="AR8" s="65" t="s">
        <v>4</v>
      </c>
      <c r="AS8" s="78"/>
      <c r="AT8" s="78"/>
      <c r="AU8" s="78"/>
      <c r="AV8" s="79"/>
      <c r="AW8" s="78"/>
      <c r="AX8" s="78"/>
      <c r="AY8" s="71">
        <v>1</v>
      </c>
      <c r="AZ8" s="73">
        <f t="shared" ref="AZ8" si="0">SUM(AW8:AY8)</f>
        <v>1</v>
      </c>
      <c r="BA8" s="78"/>
      <c r="BB8" s="78"/>
      <c r="BC8" s="78"/>
      <c r="BD8" s="79"/>
      <c r="BE8" s="78"/>
      <c r="BF8" s="78"/>
      <c r="BG8" s="71">
        <v>1</v>
      </c>
      <c r="BH8" s="73">
        <f t="shared" ref="BH8" si="1">SUM(BE8:BG8)</f>
        <v>1</v>
      </c>
      <c r="BI8" s="65"/>
      <c r="BJ8" s="68"/>
      <c r="BK8" s="69">
        <f t="shared" ref="BK8" si="2">+AH8-AV8-AZ8-BD8-BH8</f>
        <v>0</v>
      </c>
      <c r="BL8" s="70"/>
      <c r="BM8" s="70"/>
      <c r="BN8" s="70"/>
    </row>
    <row r="9" spans="1:66" ht="75.75" customHeight="1" x14ac:dyDescent="0.25">
      <c r="A9" s="71">
        <f>1+A8</f>
        <v>2</v>
      </c>
      <c r="B9" s="65" t="s">
        <v>905</v>
      </c>
      <c r="C9" s="65" t="s">
        <v>649</v>
      </c>
      <c r="D9" s="65" t="s">
        <v>6</v>
      </c>
      <c r="E9" s="65" t="s">
        <v>25</v>
      </c>
      <c r="F9" s="65" t="s">
        <v>289</v>
      </c>
      <c r="G9" s="65" t="s">
        <v>64</v>
      </c>
      <c r="H9" s="65" t="s">
        <v>105</v>
      </c>
      <c r="I9" s="65" t="s">
        <v>49</v>
      </c>
      <c r="J9" s="65" t="s">
        <v>262</v>
      </c>
      <c r="K9" s="65" t="s">
        <v>341</v>
      </c>
      <c r="L9" s="65" t="s">
        <v>195</v>
      </c>
      <c r="M9" s="65" t="s">
        <v>687</v>
      </c>
      <c r="N9" s="65" t="s">
        <v>105</v>
      </c>
      <c r="O9" s="65" t="s">
        <v>105</v>
      </c>
      <c r="P9" s="65" t="s">
        <v>105</v>
      </c>
      <c r="Q9" s="65" t="s">
        <v>105</v>
      </c>
      <c r="R9" s="65" t="s">
        <v>686</v>
      </c>
      <c r="S9" s="84" t="s">
        <v>632</v>
      </c>
      <c r="T9" s="66" t="s">
        <v>407</v>
      </c>
      <c r="U9" s="65" t="s">
        <v>939</v>
      </c>
      <c r="V9" s="65" t="s">
        <v>836</v>
      </c>
      <c r="W9" s="65" t="s">
        <v>681</v>
      </c>
      <c r="X9" s="65" t="s">
        <v>679</v>
      </c>
      <c r="Y9" s="65" t="s">
        <v>680</v>
      </c>
      <c r="Z9" s="65" t="s">
        <v>628</v>
      </c>
      <c r="AA9" s="65" t="s">
        <v>682</v>
      </c>
      <c r="AB9" s="65" t="s">
        <v>369</v>
      </c>
      <c r="AC9" s="65" t="s">
        <v>683</v>
      </c>
      <c r="AD9" s="65" t="s">
        <v>684</v>
      </c>
      <c r="AE9" s="82" t="s">
        <v>362</v>
      </c>
      <c r="AF9" s="82" t="s">
        <v>361</v>
      </c>
      <c r="AG9" s="65" t="s">
        <v>358</v>
      </c>
      <c r="AH9" s="80">
        <v>1</v>
      </c>
      <c r="AI9" s="67">
        <v>45658</v>
      </c>
      <c r="AJ9" s="67">
        <v>46022</v>
      </c>
      <c r="AK9" s="65" t="s">
        <v>186</v>
      </c>
      <c r="AL9" s="65" t="s">
        <v>630</v>
      </c>
      <c r="AM9" s="65" t="s">
        <v>666</v>
      </c>
      <c r="AN9" s="65" t="s">
        <v>366</v>
      </c>
      <c r="AO9" s="65" t="s">
        <v>4</v>
      </c>
      <c r="AP9" s="65" t="s">
        <v>177</v>
      </c>
      <c r="AQ9" s="65" t="s">
        <v>189</v>
      </c>
      <c r="AR9" s="65" t="s">
        <v>4</v>
      </c>
      <c r="AS9" s="71"/>
      <c r="AT9" s="71"/>
      <c r="AU9" s="81">
        <v>1</v>
      </c>
      <c r="AV9" s="79">
        <f>+AS9+AT9+AU9</f>
        <v>1</v>
      </c>
      <c r="AW9" s="71"/>
      <c r="AX9" s="71"/>
      <c r="AY9" s="81">
        <v>1</v>
      </c>
      <c r="AZ9" s="79">
        <f>+AW9+AX9+AY9</f>
        <v>1</v>
      </c>
      <c r="BA9" s="71"/>
      <c r="BB9" s="71"/>
      <c r="BC9" s="81">
        <v>1</v>
      </c>
      <c r="BD9" s="79">
        <f>+BA9+BB9+BC9</f>
        <v>1</v>
      </c>
      <c r="BE9" s="71"/>
      <c r="BF9" s="71"/>
      <c r="BG9" s="81">
        <v>1</v>
      </c>
      <c r="BH9" s="79">
        <f>+BE9+BF9+BG9</f>
        <v>1</v>
      </c>
      <c r="BI9" s="65"/>
      <c r="BJ9" s="68"/>
      <c r="BK9" s="69" t="s">
        <v>685</v>
      </c>
      <c r="BL9" s="70"/>
      <c r="BM9" s="70"/>
      <c r="BN9" s="70"/>
    </row>
    <row r="10" spans="1:66" ht="65.25" customHeight="1" x14ac:dyDescent="0.25">
      <c r="A10" s="71">
        <f t="shared" ref="A10:A37" si="3">1+A9</f>
        <v>3</v>
      </c>
      <c r="B10" s="65" t="s">
        <v>906</v>
      </c>
      <c r="C10" s="65" t="s">
        <v>649</v>
      </c>
      <c r="D10" s="65" t="s">
        <v>6</v>
      </c>
      <c r="E10" s="65" t="s">
        <v>25</v>
      </c>
      <c r="F10" s="65" t="s">
        <v>295</v>
      </c>
      <c r="G10" s="65" t="s">
        <v>64</v>
      </c>
      <c r="H10" s="65" t="s">
        <v>105</v>
      </c>
      <c r="I10" s="65" t="s">
        <v>49</v>
      </c>
      <c r="J10" s="65" t="s">
        <v>256</v>
      </c>
      <c r="K10" s="65" t="s">
        <v>329</v>
      </c>
      <c r="L10" s="65" t="s">
        <v>195</v>
      </c>
      <c r="M10" s="65" t="s">
        <v>650</v>
      </c>
      <c r="N10" s="65" t="s">
        <v>105</v>
      </c>
      <c r="O10" s="65" t="s">
        <v>105</v>
      </c>
      <c r="P10" s="65" t="s">
        <v>105</v>
      </c>
      <c r="Q10" s="65" t="s">
        <v>105</v>
      </c>
      <c r="R10" s="65" t="s">
        <v>656</v>
      </c>
      <c r="S10" s="84" t="s">
        <v>688</v>
      </c>
      <c r="T10" s="66" t="s">
        <v>932</v>
      </c>
      <c r="U10" s="65" t="s">
        <v>940</v>
      </c>
      <c r="V10" s="65" t="s">
        <v>837</v>
      </c>
      <c r="W10" s="65" t="s">
        <v>692</v>
      </c>
      <c r="X10" s="65" t="s">
        <v>693</v>
      </c>
      <c r="Y10" s="65" t="s">
        <v>105</v>
      </c>
      <c r="Z10" s="65" t="s">
        <v>694</v>
      </c>
      <c r="AA10" s="65" t="s">
        <v>616</v>
      </c>
      <c r="AB10" s="65" t="s">
        <v>363</v>
      </c>
      <c r="AC10" s="65" t="s">
        <v>694</v>
      </c>
      <c r="AD10" s="65" t="s">
        <v>838</v>
      </c>
      <c r="AE10" s="65" t="s">
        <v>373</v>
      </c>
      <c r="AF10" s="65" t="s">
        <v>361</v>
      </c>
      <c r="AG10" s="65" t="s">
        <v>358</v>
      </c>
      <c r="AH10" s="72">
        <v>4</v>
      </c>
      <c r="AI10" s="67">
        <v>45658</v>
      </c>
      <c r="AJ10" s="67">
        <v>46022</v>
      </c>
      <c r="AK10" s="65" t="s">
        <v>200</v>
      </c>
      <c r="AL10" s="65" t="s">
        <v>634</v>
      </c>
      <c r="AM10" s="65" t="s">
        <v>764</v>
      </c>
      <c r="AN10" s="65" t="s">
        <v>366</v>
      </c>
      <c r="AO10" s="65" t="s">
        <v>4</v>
      </c>
      <c r="AP10" s="65" t="s">
        <v>177</v>
      </c>
      <c r="AQ10" s="65" t="s">
        <v>189</v>
      </c>
      <c r="AR10" s="65" t="s">
        <v>4</v>
      </c>
      <c r="AS10" s="71">
        <v>0</v>
      </c>
      <c r="AT10" s="71">
        <v>0</v>
      </c>
      <c r="AU10" s="71">
        <v>1</v>
      </c>
      <c r="AV10" s="73">
        <f t="shared" ref="AV10:AV11" si="4">+AS10+AT10+AU10</f>
        <v>1</v>
      </c>
      <c r="AW10" s="71">
        <v>0</v>
      </c>
      <c r="AX10" s="71">
        <v>0</v>
      </c>
      <c r="AY10" s="71">
        <v>1</v>
      </c>
      <c r="AZ10" s="73">
        <f>+AW10+AX10+AY10</f>
        <v>1</v>
      </c>
      <c r="BA10" s="71">
        <v>0</v>
      </c>
      <c r="BB10" s="71">
        <v>0</v>
      </c>
      <c r="BC10" s="71">
        <v>1</v>
      </c>
      <c r="BD10" s="73">
        <f>+BA10+BB10+BC10</f>
        <v>1</v>
      </c>
      <c r="BE10" s="71">
        <v>0</v>
      </c>
      <c r="BF10" s="71">
        <v>0</v>
      </c>
      <c r="BG10" s="71">
        <v>1</v>
      </c>
      <c r="BH10" s="73">
        <f>+BE10+BF10+BG10</f>
        <v>1</v>
      </c>
      <c r="BI10" s="65"/>
      <c r="BJ10" s="68"/>
      <c r="BK10" s="69">
        <f>+AH10-AV10-AZ10-BD10-BH10</f>
        <v>0</v>
      </c>
      <c r="BL10" s="70"/>
      <c r="BM10" s="70"/>
      <c r="BN10" s="70"/>
    </row>
    <row r="11" spans="1:66" ht="96.75" customHeight="1" x14ac:dyDescent="0.25">
      <c r="A11" s="71">
        <f t="shared" si="3"/>
        <v>4</v>
      </c>
      <c r="B11" s="65" t="s">
        <v>907</v>
      </c>
      <c r="C11" s="65" t="s">
        <v>649</v>
      </c>
      <c r="D11" s="65" t="s">
        <v>6</v>
      </c>
      <c r="E11" s="65" t="s">
        <v>25</v>
      </c>
      <c r="F11" s="65" t="s">
        <v>289</v>
      </c>
      <c r="G11" s="65" t="s">
        <v>64</v>
      </c>
      <c r="H11" s="65" t="s">
        <v>105</v>
      </c>
      <c r="I11" s="65" t="s">
        <v>49</v>
      </c>
      <c r="J11" s="65" t="s">
        <v>256</v>
      </c>
      <c r="K11" s="65" t="s">
        <v>329</v>
      </c>
      <c r="L11" s="65" t="s">
        <v>195</v>
      </c>
      <c r="M11" s="65" t="s">
        <v>687</v>
      </c>
      <c r="N11" s="65" t="s">
        <v>105</v>
      </c>
      <c r="O11" s="65" t="s">
        <v>105</v>
      </c>
      <c r="P11" s="65" t="s">
        <v>105</v>
      </c>
      <c r="Q11" s="65" t="s">
        <v>105</v>
      </c>
      <c r="R11" s="65" t="s">
        <v>656</v>
      </c>
      <c r="S11" s="84" t="s">
        <v>688</v>
      </c>
      <c r="T11" s="66" t="s">
        <v>932</v>
      </c>
      <c r="U11" s="65" t="s">
        <v>941</v>
      </c>
      <c r="V11" s="65" t="s">
        <v>839</v>
      </c>
      <c r="W11" s="65" t="s">
        <v>689</v>
      </c>
      <c r="X11" s="65" t="s">
        <v>689</v>
      </c>
      <c r="Y11" s="65" t="s">
        <v>105</v>
      </c>
      <c r="Z11" s="65" t="s">
        <v>633</v>
      </c>
      <c r="AA11" s="65" t="s">
        <v>616</v>
      </c>
      <c r="AB11" s="65" t="s">
        <v>363</v>
      </c>
      <c r="AC11" s="65" t="s">
        <v>690</v>
      </c>
      <c r="AD11" s="65" t="s">
        <v>691</v>
      </c>
      <c r="AE11" s="65" t="s">
        <v>362</v>
      </c>
      <c r="AF11" s="65" t="s">
        <v>361</v>
      </c>
      <c r="AG11" s="65" t="s">
        <v>358</v>
      </c>
      <c r="AH11" s="72">
        <v>4</v>
      </c>
      <c r="AI11" s="67">
        <v>45658</v>
      </c>
      <c r="AJ11" s="67">
        <v>46022</v>
      </c>
      <c r="AK11" s="65" t="s">
        <v>200</v>
      </c>
      <c r="AL11" s="65" t="s">
        <v>634</v>
      </c>
      <c r="AM11" s="65" t="s">
        <v>764</v>
      </c>
      <c r="AN11" s="65" t="s">
        <v>366</v>
      </c>
      <c r="AO11" s="65" t="s">
        <v>4</v>
      </c>
      <c r="AP11" s="65" t="s">
        <v>177</v>
      </c>
      <c r="AQ11" s="65" t="s">
        <v>189</v>
      </c>
      <c r="AR11" s="65" t="s">
        <v>4</v>
      </c>
      <c r="AS11" s="71">
        <v>0</v>
      </c>
      <c r="AT11" s="71">
        <v>0</v>
      </c>
      <c r="AU11" s="71">
        <v>1</v>
      </c>
      <c r="AV11" s="73">
        <f t="shared" si="4"/>
        <v>1</v>
      </c>
      <c r="AW11" s="71">
        <v>0</v>
      </c>
      <c r="AX11" s="71">
        <v>0</v>
      </c>
      <c r="AY11" s="71">
        <v>1</v>
      </c>
      <c r="AZ11" s="73">
        <f>+AW11+AX11+AY11</f>
        <v>1</v>
      </c>
      <c r="BA11" s="71">
        <v>0</v>
      </c>
      <c r="BB11" s="71">
        <v>0</v>
      </c>
      <c r="BC11" s="71">
        <v>1</v>
      </c>
      <c r="BD11" s="73">
        <f>+BA11+BB11+BC11</f>
        <v>1</v>
      </c>
      <c r="BE11" s="71">
        <v>0</v>
      </c>
      <c r="BF11" s="71">
        <v>0</v>
      </c>
      <c r="BG11" s="71">
        <v>1</v>
      </c>
      <c r="BH11" s="73">
        <f>+BE11+BF11+BG11</f>
        <v>1</v>
      </c>
      <c r="BI11" s="65"/>
      <c r="BJ11" s="68"/>
      <c r="BK11" s="69">
        <f>+AH11-AV11-AZ11-BD11-BH11</f>
        <v>0</v>
      </c>
      <c r="BL11" s="70"/>
      <c r="BM11" s="70"/>
      <c r="BN11" s="70"/>
    </row>
    <row r="12" spans="1:66" ht="96.75" customHeight="1" x14ac:dyDescent="0.25">
      <c r="A12" s="71">
        <f t="shared" si="3"/>
        <v>5</v>
      </c>
      <c r="B12" s="65" t="s">
        <v>908</v>
      </c>
      <c r="C12" s="65" t="s">
        <v>649</v>
      </c>
      <c r="D12" s="65" t="s">
        <v>6</v>
      </c>
      <c r="E12" s="65" t="s">
        <v>25</v>
      </c>
      <c r="F12" s="65" t="s">
        <v>289</v>
      </c>
      <c r="G12" s="65" t="s">
        <v>64</v>
      </c>
      <c r="H12" s="65" t="s">
        <v>105</v>
      </c>
      <c r="I12" s="65" t="s">
        <v>49</v>
      </c>
      <c r="J12" s="65" t="s">
        <v>269</v>
      </c>
      <c r="K12" s="65" t="s">
        <v>344</v>
      </c>
      <c r="L12" s="65" t="s">
        <v>195</v>
      </c>
      <c r="M12" s="65" t="s">
        <v>695</v>
      </c>
      <c r="N12" s="65" t="s">
        <v>105</v>
      </c>
      <c r="O12" s="65" t="s">
        <v>105</v>
      </c>
      <c r="P12" s="65" t="s">
        <v>105</v>
      </c>
      <c r="Q12" s="65" t="s">
        <v>105</v>
      </c>
      <c r="R12" s="65" t="s">
        <v>678</v>
      </c>
      <c r="S12" s="85" t="s">
        <v>698</v>
      </c>
      <c r="T12" s="66" t="s">
        <v>933</v>
      </c>
      <c r="U12" s="65" t="s">
        <v>942</v>
      </c>
      <c r="V12" s="65" t="s">
        <v>840</v>
      </c>
      <c r="W12" s="65" t="s">
        <v>700</v>
      </c>
      <c r="X12" s="65" t="s">
        <v>700</v>
      </c>
      <c r="Y12" s="65" t="s">
        <v>662</v>
      </c>
      <c r="Z12" s="65" t="s">
        <v>4</v>
      </c>
      <c r="AA12" s="65" t="s">
        <v>4</v>
      </c>
      <c r="AB12" s="65" t="s">
        <v>363</v>
      </c>
      <c r="AC12" s="65" t="s">
        <v>701</v>
      </c>
      <c r="AD12" s="65" t="s">
        <v>702</v>
      </c>
      <c r="AE12" s="65" t="s">
        <v>362</v>
      </c>
      <c r="AF12" s="65" t="s">
        <v>361</v>
      </c>
      <c r="AG12" s="65" t="s">
        <v>358</v>
      </c>
      <c r="AH12" s="72">
        <v>12</v>
      </c>
      <c r="AI12" s="67">
        <v>45658</v>
      </c>
      <c r="AJ12" s="67">
        <v>46022</v>
      </c>
      <c r="AK12" s="65" t="s">
        <v>186</v>
      </c>
      <c r="AL12" s="65" t="s">
        <v>703</v>
      </c>
      <c r="AM12" s="65" t="s">
        <v>670</v>
      </c>
      <c r="AN12" s="65" t="s">
        <v>360</v>
      </c>
      <c r="AO12" s="65" t="s">
        <v>4</v>
      </c>
      <c r="AP12" s="65" t="s">
        <v>177</v>
      </c>
      <c r="AQ12" s="65" t="s">
        <v>176</v>
      </c>
      <c r="AR12" s="65" t="s">
        <v>4</v>
      </c>
      <c r="AS12" s="71">
        <v>1</v>
      </c>
      <c r="AT12" s="71">
        <v>1</v>
      </c>
      <c r="AU12" s="71">
        <v>1</v>
      </c>
      <c r="AV12" s="73">
        <v>3</v>
      </c>
      <c r="AW12" s="71">
        <v>1</v>
      </c>
      <c r="AX12" s="71">
        <v>1</v>
      </c>
      <c r="AY12" s="71">
        <v>1</v>
      </c>
      <c r="AZ12" s="73">
        <v>3</v>
      </c>
      <c r="BA12" s="71">
        <v>1</v>
      </c>
      <c r="BB12" s="71">
        <v>1</v>
      </c>
      <c r="BC12" s="71">
        <v>1</v>
      </c>
      <c r="BD12" s="73">
        <v>3</v>
      </c>
      <c r="BE12" s="71">
        <v>1</v>
      </c>
      <c r="BF12" s="71">
        <v>1</v>
      </c>
      <c r="BG12" s="71">
        <v>1</v>
      </c>
      <c r="BH12" s="73">
        <v>3</v>
      </c>
      <c r="BI12" s="65"/>
      <c r="BJ12" s="68"/>
      <c r="BK12" s="69">
        <f>+AH12-AV12-AZ12-BD12-BH12</f>
        <v>0</v>
      </c>
      <c r="BL12" s="70"/>
      <c r="BM12" s="70"/>
      <c r="BN12" s="70"/>
    </row>
    <row r="13" spans="1:66" ht="96.75" customHeight="1" x14ac:dyDescent="0.25">
      <c r="A13" s="71">
        <f t="shared" si="3"/>
        <v>6</v>
      </c>
      <c r="B13" s="65" t="s">
        <v>909</v>
      </c>
      <c r="C13" s="65" t="s">
        <v>649</v>
      </c>
      <c r="D13" s="65" t="s">
        <v>6</v>
      </c>
      <c r="E13" s="65" t="s">
        <v>25</v>
      </c>
      <c r="F13" s="65" t="s">
        <v>289</v>
      </c>
      <c r="G13" s="65" t="s">
        <v>64</v>
      </c>
      <c r="H13" s="65" t="s">
        <v>105</v>
      </c>
      <c r="I13" s="65" t="s">
        <v>49</v>
      </c>
      <c r="J13" s="65" t="s">
        <v>269</v>
      </c>
      <c r="K13" s="65" t="s">
        <v>344</v>
      </c>
      <c r="L13" s="65" t="s">
        <v>195</v>
      </c>
      <c r="M13" s="65" t="s">
        <v>696</v>
      </c>
      <c r="N13" s="65" t="s">
        <v>105</v>
      </c>
      <c r="O13" s="65" t="s">
        <v>105</v>
      </c>
      <c r="P13" s="65" t="s">
        <v>105</v>
      </c>
      <c r="Q13" s="65" t="s">
        <v>105</v>
      </c>
      <c r="R13" s="65" t="s">
        <v>697</v>
      </c>
      <c r="S13" s="86" t="s">
        <v>699</v>
      </c>
      <c r="T13" s="66" t="s">
        <v>933</v>
      </c>
      <c r="U13" s="65" t="s">
        <v>943</v>
      </c>
      <c r="V13" s="65" t="s">
        <v>706</v>
      </c>
      <c r="W13" s="65" t="s">
        <v>704</v>
      </c>
      <c r="X13" s="65" t="s">
        <v>704</v>
      </c>
      <c r="Y13" s="65" t="s">
        <v>662</v>
      </c>
      <c r="Z13" s="65" t="s">
        <v>4</v>
      </c>
      <c r="AA13" s="65" t="s">
        <v>4</v>
      </c>
      <c r="AB13" s="65" t="s">
        <v>363</v>
      </c>
      <c r="AC13" s="65" t="s">
        <v>705</v>
      </c>
      <c r="AD13" s="65" t="s">
        <v>841</v>
      </c>
      <c r="AE13" s="65" t="s">
        <v>362</v>
      </c>
      <c r="AF13" s="65" t="s">
        <v>361</v>
      </c>
      <c r="AG13" s="65" t="s">
        <v>358</v>
      </c>
      <c r="AH13" s="72">
        <v>12</v>
      </c>
      <c r="AI13" s="67">
        <v>45658</v>
      </c>
      <c r="AJ13" s="67">
        <v>46022</v>
      </c>
      <c r="AK13" s="65" t="s">
        <v>186</v>
      </c>
      <c r="AL13" s="65" t="s">
        <v>703</v>
      </c>
      <c r="AM13" s="65" t="s">
        <v>670</v>
      </c>
      <c r="AN13" s="65" t="s">
        <v>360</v>
      </c>
      <c r="AO13" s="65" t="s">
        <v>4</v>
      </c>
      <c r="AP13" s="65" t="s">
        <v>177</v>
      </c>
      <c r="AQ13" s="65" t="s">
        <v>176</v>
      </c>
      <c r="AR13" s="65" t="s">
        <v>4</v>
      </c>
      <c r="AS13" s="71">
        <v>1</v>
      </c>
      <c r="AT13" s="71">
        <v>1</v>
      </c>
      <c r="AU13" s="71">
        <v>1</v>
      </c>
      <c r="AV13" s="73">
        <v>3</v>
      </c>
      <c r="AW13" s="71">
        <v>1</v>
      </c>
      <c r="AX13" s="71">
        <v>1</v>
      </c>
      <c r="AY13" s="71">
        <v>1</v>
      </c>
      <c r="AZ13" s="73">
        <v>3</v>
      </c>
      <c r="BA13" s="71">
        <v>1</v>
      </c>
      <c r="BB13" s="71">
        <v>1</v>
      </c>
      <c r="BC13" s="71">
        <v>1</v>
      </c>
      <c r="BD13" s="73">
        <v>3</v>
      </c>
      <c r="BE13" s="71">
        <v>1</v>
      </c>
      <c r="BF13" s="71">
        <v>1</v>
      </c>
      <c r="BG13" s="71">
        <v>1</v>
      </c>
      <c r="BH13" s="73">
        <v>3</v>
      </c>
      <c r="BI13" s="65"/>
      <c r="BJ13" s="68"/>
      <c r="BK13" s="69">
        <f>+AH13-AV13-AZ13-BD13-BH13</f>
        <v>0</v>
      </c>
      <c r="BL13" s="70"/>
      <c r="BM13" s="70"/>
      <c r="BN13" s="70"/>
    </row>
    <row r="14" spans="1:66" ht="96.75" customHeight="1" x14ac:dyDescent="0.25">
      <c r="A14" s="71">
        <f t="shared" si="3"/>
        <v>7</v>
      </c>
      <c r="B14" s="65" t="s">
        <v>910</v>
      </c>
      <c r="C14" s="65" t="s">
        <v>649</v>
      </c>
      <c r="D14" s="65" t="s">
        <v>6</v>
      </c>
      <c r="E14" s="65" t="s">
        <v>25</v>
      </c>
      <c r="F14" s="65" t="s">
        <v>285</v>
      </c>
      <c r="G14" s="65" t="s">
        <v>64</v>
      </c>
      <c r="H14" s="65" t="s">
        <v>105</v>
      </c>
      <c r="I14" s="65" t="s">
        <v>49</v>
      </c>
      <c r="J14" s="65" t="s">
        <v>230</v>
      </c>
      <c r="K14" s="65" t="s">
        <v>622</v>
      </c>
      <c r="L14" s="65" t="s">
        <v>195</v>
      </c>
      <c r="M14" s="65" t="s">
        <v>842</v>
      </c>
      <c r="N14" s="65" t="s">
        <v>105</v>
      </c>
      <c r="O14" s="65" t="s">
        <v>105</v>
      </c>
      <c r="P14" s="65" t="s">
        <v>105</v>
      </c>
      <c r="Q14" s="65" t="s">
        <v>105</v>
      </c>
      <c r="R14" s="65" t="s">
        <v>655</v>
      </c>
      <c r="S14" s="86" t="s">
        <v>708</v>
      </c>
      <c r="T14" s="66" t="s">
        <v>934</v>
      </c>
      <c r="U14" s="65" t="s">
        <v>944</v>
      </c>
      <c r="V14" s="65" t="s">
        <v>710</v>
      </c>
      <c r="W14" s="65" t="s">
        <v>711</v>
      </c>
      <c r="X14" s="65" t="s">
        <v>712</v>
      </c>
      <c r="Y14" s="65" t="s">
        <v>843</v>
      </c>
      <c r="Z14" s="65" t="s">
        <v>713</v>
      </c>
      <c r="AA14" s="65" t="s">
        <v>714</v>
      </c>
      <c r="AB14" s="65" t="s">
        <v>369</v>
      </c>
      <c r="AC14" s="65" t="s">
        <v>844</v>
      </c>
      <c r="AD14" s="65" t="s">
        <v>715</v>
      </c>
      <c r="AE14" s="65" t="s">
        <v>362</v>
      </c>
      <c r="AF14" s="65" t="s">
        <v>361</v>
      </c>
      <c r="AG14" s="65" t="s">
        <v>370</v>
      </c>
      <c r="AH14" s="80">
        <v>1</v>
      </c>
      <c r="AI14" s="67">
        <v>45672</v>
      </c>
      <c r="AJ14" s="67">
        <v>46022</v>
      </c>
      <c r="AK14" s="65" t="s">
        <v>200</v>
      </c>
      <c r="AL14" s="65" t="s">
        <v>638</v>
      </c>
      <c r="AM14" s="65" t="s">
        <v>667</v>
      </c>
      <c r="AN14" s="65" t="s">
        <v>366</v>
      </c>
      <c r="AO14" s="65" t="s">
        <v>4</v>
      </c>
      <c r="AP14" s="65" t="s">
        <v>177</v>
      </c>
      <c r="AQ14" s="65" t="s">
        <v>217</v>
      </c>
      <c r="AR14" s="65" t="s">
        <v>4</v>
      </c>
      <c r="AS14" s="71"/>
      <c r="AT14" s="71"/>
      <c r="AU14" s="71"/>
      <c r="AV14" s="73"/>
      <c r="AW14" s="71"/>
      <c r="AX14" s="71"/>
      <c r="AY14" s="81">
        <v>1</v>
      </c>
      <c r="AZ14" s="83">
        <v>1</v>
      </c>
      <c r="BA14" s="71"/>
      <c r="BB14" s="71"/>
      <c r="BC14" s="71"/>
      <c r="BD14" s="73"/>
      <c r="BE14" s="71"/>
      <c r="BF14" s="71"/>
      <c r="BG14" s="81">
        <v>1</v>
      </c>
      <c r="BH14" s="83">
        <v>1</v>
      </c>
      <c r="BI14" s="65"/>
      <c r="BJ14" s="68"/>
      <c r="BK14" s="69" t="s">
        <v>685</v>
      </c>
      <c r="BL14" s="70"/>
      <c r="BM14" s="70"/>
      <c r="BN14" s="70"/>
    </row>
    <row r="15" spans="1:66" ht="96.75" customHeight="1" x14ac:dyDescent="0.25">
      <c r="A15" s="71">
        <f t="shared" si="3"/>
        <v>8</v>
      </c>
      <c r="B15" s="65" t="s">
        <v>911</v>
      </c>
      <c r="C15" s="65" t="s">
        <v>649</v>
      </c>
      <c r="D15" s="65" t="s">
        <v>6</v>
      </c>
      <c r="E15" s="65" t="s">
        <v>25</v>
      </c>
      <c r="F15" s="65" t="s">
        <v>285</v>
      </c>
      <c r="G15" s="65" t="s">
        <v>64</v>
      </c>
      <c r="H15" s="65" t="s">
        <v>105</v>
      </c>
      <c r="I15" s="65" t="s">
        <v>49</v>
      </c>
      <c r="J15" s="65" t="s">
        <v>230</v>
      </c>
      <c r="K15" s="65" t="s">
        <v>622</v>
      </c>
      <c r="L15" s="65" t="s">
        <v>195</v>
      </c>
      <c r="M15" s="65" t="s">
        <v>707</v>
      </c>
      <c r="N15" s="65" t="s">
        <v>105</v>
      </c>
      <c r="O15" s="65" t="s">
        <v>105</v>
      </c>
      <c r="P15" s="65" t="s">
        <v>105</v>
      </c>
      <c r="Q15" s="65" t="s">
        <v>105</v>
      </c>
      <c r="R15" s="65" t="s">
        <v>655</v>
      </c>
      <c r="S15" s="86" t="s">
        <v>709</v>
      </c>
      <c r="T15" s="66" t="s">
        <v>934</v>
      </c>
      <c r="U15" s="65" t="s">
        <v>945</v>
      </c>
      <c r="V15" s="65" t="s">
        <v>716</v>
      </c>
      <c r="W15" s="65" t="s">
        <v>717</v>
      </c>
      <c r="X15" s="65" t="s">
        <v>718</v>
      </c>
      <c r="Y15" s="65" t="s">
        <v>616</v>
      </c>
      <c r="Z15" s="65" t="s">
        <v>719</v>
      </c>
      <c r="AA15" s="65" t="s">
        <v>616</v>
      </c>
      <c r="AB15" s="65" t="s">
        <v>369</v>
      </c>
      <c r="AC15" s="65" t="s">
        <v>721</v>
      </c>
      <c r="AD15" s="65" t="s">
        <v>720</v>
      </c>
      <c r="AE15" s="65" t="s">
        <v>362</v>
      </c>
      <c r="AF15" s="65" t="s">
        <v>361</v>
      </c>
      <c r="AG15" s="65" t="s">
        <v>370</v>
      </c>
      <c r="AH15" s="80">
        <v>1</v>
      </c>
      <c r="AI15" s="67">
        <v>45672</v>
      </c>
      <c r="AJ15" s="67">
        <v>46022</v>
      </c>
      <c r="AK15" s="65" t="s">
        <v>200</v>
      </c>
      <c r="AL15" s="65" t="s">
        <v>638</v>
      </c>
      <c r="AM15" s="65" t="s">
        <v>667</v>
      </c>
      <c r="AN15" s="65" t="s">
        <v>366</v>
      </c>
      <c r="AO15" s="65" t="s">
        <v>4</v>
      </c>
      <c r="AP15" s="65" t="s">
        <v>177</v>
      </c>
      <c r="AQ15" s="65" t="s">
        <v>189</v>
      </c>
      <c r="AR15" s="65" t="s">
        <v>4</v>
      </c>
      <c r="AS15" s="71"/>
      <c r="AT15" s="71"/>
      <c r="AU15" s="71"/>
      <c r="AV15" s="73"/>
      <c r="AW15" s="71"/>
      <c r="AX15" s="71"/>
      <c r="AY15" s="81">
        <v>1</v>
      </c>
      <c r="AZ15" s="83">
        <v>1</v>
      </c>
      <c r="BA15" s="71"/>
      <c r="BB15" s="71"/>
      <c r="BC15" s="71"/>
      <c r="BD15" s="73"/>
      <c r="BE15" s="71"/>
      <c r="BF15" s="71"/>
      <c r="BG15" s="81">
        <v>1</v>
      </c>
      <c r="BH15" s="83">
        <v>1</v>
      </c>
      <c r="BI15" s="65"/>
      <c r="BJ15" s="68"/>
      <c r="BK15" s="69" t="s">
        <v>685</v>
      </c>
      <c r="BL15" s="70"/>
      <c r="BM15" s="70"/>
      <c r="BN15" s="70"/>
    </row>
    <row r="16" spans="1:66" ht="96.75" customHeight="1" x14ac:dyDescent="0.25">
      <c r="A16" s="71">
        <f t="shared" si="3"/>
        <v>9</v>
      </c>
      <c r="B16" s="65" t="s">
        <v>912</v>
      </c>
      <c r="C16" s="65" t="s">
        <v>649</v>
      </c>
      <c r="D16" s="65" t="s">
        <v>6</v>
      </c>
      <c r="E16" s="65" t="s">
        <v>25</v>
      </c>
      <c r="F16" s="65" t="s">
        <v>285</v>
      </c>
      <c r="G16" s="65" t="s">
        <v>64</v>
      </c>
      <c r="H16" s="65" t="s">
        <v>654</v>
      </c>
      <c r="I16" s="65" t="s">
        <v>49</v>
      </c>
      <c r="J16" s="65" t="s">
        <v>230</v>
      </c>
      <c r="K16" s="65" t="s">
        <v>622</v>
      </c>
      <c r="L16" s="65" t="s">
        <v>195</v>
      </c>
      <c r="M16" s="65" t="s">
        <v>652</v>
      </c>
      <c r="N16" s="65" t="s">
        <v>105</v>
      </c>
      <c r="O16" s="65" t="s">
        <v>105</v>
      </c>
      <c r="P16" s="65" t="s">
        <v>105</v>
      </c>
      <c r="Q16" s="65" t="s">
        <v>105</v>
      </c>
      <c r="R16" s="65" t="s">
        <v>655</v>
      </c>
      <c r="S16" s="82" t="s">
        <v>722</v>
      </c>
      <c r="T16" s="66" t="s">
        <v>934</v>
      </c>
      <c r="U16" s="65" t="s">
        <v>946</v>
      </c>
      <c r="V16" s="65" t="s">
        <v>723</v>
      </c>
      <c r="W16" s="65" t="s">
        <v>724</v>
      </c>
      <c r="X16" s="65" t="s">
        <v>725</v>
      </c>
      <c r="Y16" s="65" t="s">
        <v>726</v>
      </c>
      <c r="Z16" s="65" t="s">
        <v>727</v>
      </c>
      <c r="AA16" s="65" t="s">
        <v>728</v>
      </c>
      <c r="AB16" s="65" t="s">
        <v>369</v>
      </c>
      <c r="AC16" s="65" t="s">
        <v>729</v>
      </c>
      <c r="AD16" s="65" t="s">
        <v>730</v>
      </c>
      <c r="AE16" s="65" t="s">
        <v>362</v>
      </c>
      <c r="AF16" s="65" t="s">
        <v>361</v>
      </c>
      <c r="AG16" s="65" t="s">
        <v>358</v>
      </c>
      <c r="AH16" s="80">
        <v>0.9</v>
      </c>
      <c r="AI16" s="67">
        <v>45839</v>
      </c>
      <c r="AJ16" s="67">
        <v>45930</v>
      </c>
      <c r="AK16" s="65" t="s">
        <v>200</v>
      </c>
      <c r="AL16" s="65" t="s">
        <v>638</v>
      </c>
      <c r="AM16" s="65" t="s">
        <v>667</v>
      </c>
      <c r="AN16" s="65" t="s">
        <v>366</v>
      </c>
      <c r="AO16" s="65" t="s">
        <v>4</v>
      </c>
      <c r="AP16" s="65" t="s">
        <v>177</v>
      </c>
      <c r="AQ16" s="65" t="s">
        <v>217</v>
      </c>
      <c r="AR16" s="65" t="s">
        <v>901</v>
      </c>
      <c r="AS16" s="71">
        <v>0</v>
      </c>
      <c r="AT16" s="71">
        <v>0</v>
      </c>
      <c r="AU16" s="71">
        <v>0</v>
      </c>
      <c r="AV16" s="73">
        <v>0</v>
      </c>
      <c r="AW16" s="71">
        <v>0</v>
      </c>
      <c r="AX16" s="71">
        <v>0</v>
      </c>
      <c r="AY16" s="81">
        <v>0</v>
      </c>
      <c r="AZ16" s="83">
        <v>0</v>
      </c>
      <c r="BA16" s="71">
        <v>0</v>
      </c>
      <c r="BB16" s="71">
        <v>0</v>
      </c>
      <c r="BC16" s="78">
        <v>0.9</v>
      </c>
      <c r="BD16" s="79">
        <v>0.9</v>
      </c>
      <c r="BE16" s="71">
        <v>0</v>
      </c>
      <c r="BF16" s="71">
        <v>0</v>
      </c>
      <c r="BG16" s="81">
        <v>0</v>
      </c>
      <c r="BH16" s="83">
        <v>0</v>
      </c>
      <c r="BI16" s="65"/>
      <c r="BJ16" s="68"/>
      <c r="BK16" s="69">
        <f>+AH16-AV16-AZ16-BD16-BH16</f>
        <v>0</v>
      </c>
      <c r="BL16" s="70"/>
      <c r="BM16" s="70"/>
      <c r="BN16" s="70"/>
    </row>
    <row r="17" spans="1:66" ht="96.75" customHeight="1" x14ac:dyDescent="0.25">
      <c r="A17" s="71">
        <f t="shared" si="3"/>
        <v>10</v>
      </c>
      <c r="B17" s="65" t="s">
        <v>913</v>
      </c>
      <c r="C17" s="65" t="s">
        <v>649</v>
      </c>
      <c r="D17" s="65" t="s">
        <v>6</v>
      </c>
      <c r="E17" s="65" t="s">
        <v>25</v>
      </c>
      <c r="F17" s="65" t="s">
        <v>285</v>
      </c>
      <c r="G17" s="65" t="s">
        <v>64</v>
      </c>
      <c r="H17" s="65" t="s">
        <v>654</v>
      </c>
      <c r="I17" s="65" t="s">
        <v>49</v>
      </c>
      <c r="J17" s="65" t="s">
        <v>230</v>
      </c>
      <c r="K17" s="65" t="s">
        <v>622</v>
      </c>
      <c r="L17" s="65" t="s">
        <v>195</v>
      </c>
      <c r="M17" s="65" t="s">
        <v>652</v>
      </c>
      <c r="N17" s="65" t="s">
        <v>105</v>
      </c>
      <c r="O17" s="65" t="s">
        <v>105</v>
      </c>
      <c r="P17" s="65" t="s">
        <v>105</v>
      </c>
      <c r="Q17" s="65" t="s">
        <v>105</v>
      </c>
      <c r="R17" s="65" t="s">
        <v>655</v>
      </c>
      <c r="S17" s="82" t="s">
        <v>845</v>
      </c>
      <c r="T17" s="66" t="s">
        <v>934</v>
      </c>
      <c r="U17" s="65" t="s">
        <v>947</v>
      </c>
      <c r="V17" s="65" t="s">
        <v>846</v>
      </c>
      <c r="W17" s="65" t="s">
        <v>731</v>
      </c>
      <c r="X17" s="65" t="s">
        <v>847</v>
      </c>
      <c r="Y17" s="65" t="s">
        <v>848</v>
      </c>
      <c r="Z17" s="65" t="s">
        <v>849</v>
      </c>
      <c r="AA17" s="65" t="s">
        <v>850</v>
      </c>
      <c r="AB17" s="65" t="s">
        <v>369</v>
      </c>
      <c r="AC17" s="65" t="s">
        <v>849</v>
      </c>
      <c r="AD17" s="65" t="s">
        <v>851</v>
      </c>
      <c r="AE17" s="65" t="s">
        <v>362</v>
      </c>
      <c r="AF17" s="65" t="s">
        <v>361</v>
      </c>
      <c r="AG17" s="65" t="s">
        <v>364</v>
      </c>
      <c r="AH17" s="80">
        <v>1</v>
      </c>
      <c r="AI17" s="67">
        <v>45672</v>
      </c>
      <c r="AJ17" s="67">
        <v>46022</v>
      </c>
      <c r="AK17" s="65" t="s">
        <v>200</v>
      </c>
      <c r="AL17" s="65" t="s">
        <v>638</v>
      </c>
      <c r="AM17" s="65" t="s">
        <v>667</v>
      </c>
      <c r="AN17" s="65" t="s">
        <v>366</v>
      </c>
      <c r="AO17" s="65" t="s">
        <v>4</v>
      </c>
      <c r="AP17" s="65" t="s">
        <v>177</v>
      </c>
      <c r="AQ17" s="65" t="s">
        <v>217</v>
      </c>
      <c r="AR17" s="65" t="s">
        <v>902</v>
      </c>
      <c r="AS17" s="71">
        <v>0</v>
      </c>
      <c r="AT17" s="71">
        <v>0</v>
      </c>
      <c r="AU17" s="71">
        <v>0</v>
      </c>
      <c r="AV17" s="73">
        <v>0</v>
      </c>
      <c r="AW17" s="71">
        <v>0</v>
      </c>
      <c r="AX17" s="71">
        <v>0</v>
      </c>
      <c r="AY17" s="81">
        <v>1</v>
      </c>
      <c r="AZ17" s="83">
        <v>1</v>
      </c>
      <c r="BA17" s="71">
        <v>0</v>
      </c>
      <c r="BB17" s="71">
        <v>0</v>
      </c>
      <c r="BC17" s="71">
        <v>0</v>
      </c>
      <c r="BD17" s="73">
        <v>0</v>
      </c>
      <c r="BE17" s="71">
        <v>0</v>
      </c>
      <c r="BF17" s="71">
        <v>0</v>
      </c>
      <c r="BG17" s="81">
        <v>1</v>
      </c>
      <c r="BH17" s="83">
        <v>1</v>
      </c>
      <c r="BI17" s="65"/>
      <c r="BJ17" s="68"/>
      <c r="BK17" s="69" t="s">
        <v>685</v>
      </c>
      <c r="BL17" s="70"/>
      <c r="BM17" s="70"/>
      <c r="BN17" s="70"/>
    </row>
    <row r="18" spans="1:66" ht="96.75" customHeight="1" x14ac:dyDescent="0.25">
      <c r="A18" s="71">
        <f t="shared" si="3"/>
        <v>11</v>
      </c>
      <c r="B18" s="65" t="s">
        <v>914</v>
      </c>
      <c r="C18" s="65" t="s">
        <v>649</v>
      </c>
      <c r="D18" s="65" t="s">
        <v>6</v>
      </c>
      <c r="E18" s="65" t="s">
        <v>25</v>
      </c>
      <c r="F18" s="65" t="s">
        <v>196</v>
      </c>
      <c r="G18" s="65" t="s">
        <v>64</v>
      </c>
      <c r="H18" s="65" t="s">
        <v>654</v>
      </c>
      <c r="I18" s="65" t="s">
        <v>49</v>
      </c>
      <c r="J18" s="65" t="s">
        <v>262</v>
      </c>
      <c r="K18" s="65" t="s">
        <v>332</v>
      </c>
      <c r="L18" s="65" t="s">
        <v>195</v>
      </c>
      <c r="M18" s="65" t="s">
        <v>735</v>
      </c>
      <c r="N18" s="65" t="s">
        <v>105</v>
      </c>
      <c r="O18" s="65" t="s">
        <v>105</v>
      </c>
      <c r="P18" s="65" t="s">
        <v>105</v>
      </c>
      <c r="Q18" s="65" t="s">
        <v>105</v>
      </c>
      <c r="R18" s="65" t="s">
        <v>773</v>
      </c>
      <c r="S18" s="82" t="s">
        <v>772</v>
      </c>
      <c r="T18" s="66" t="s">
        <v>407</v>
      </c>
      <c r="U18" s="65" t="s">
        <v>948</v>
      </c>
      <c r="V18" s="65" t="s">
        <v>739</v>
      </c>
      <c r="W18" s="65" t="s">
        <v>740</v>
      </c>
      <c r="X18" s="65" t="s">
        <v>741</v>
      </c>
      <c r="Y18" s="65" t="s">
        <v>742</v>
      </c>
      <c r="Z18" s="65" t="s">
        <v>743</v>
      </c>
      <c r="AA18" s="65" t="s">
        <v>744</v>
      </c>
      <c r="AB18" s="65" t="s">
        <v>369</v>
      </c>
      <c r="AC18" s="65" t="s">
        <v>745</v>
      </c>
      <c r="AD18" s="65" t="s">
        <v>746</v>
      </c>
      <c r="AE18" s="65" t="s">
        <v>362</v>
      </c>
      <c r="AF18" s="65" t="s">
        <v>361</v>
      </c>
      <c r="AG18" s="65" t="s">
        <v>358</v>
      </c>
      <c r="AH18" s="72">
        <v>1</v>
      </c>
      <c r="AI18" s="67">
        <v>45672</v>
      </c>
      <c r="AJ18" s="67">
        <v>45838</v>
      </c>
      <c r="AK18" s="65" t="s">
        <v>200</v>
      </c>
      <c r="AL18" s="82" t="s">
        <v>647</v>
      </c>
      <c r="AM18" s="82" t="s">
        <v>648</v>
      </c>
      <c r="AN18" s="65" t="s">
        <v>366</v>
      </c>
      <c r="AO18" s="65" t="s">
        <v>4</v>
      </c>
      <c r="AP18" s="65" t="s">
        <v>177</v>
      </c>
      <c r="AQ18" s="65" t="s">
        <v>229</v>
      </c>
      <c r="AR18" s="65" t="s">
        <v>903</v>
      </c>
      <c r="AS18" s="71">
        <v>0</v>
      </c>
      <c r="AT18" s="71">
        <v>0</v>
      </c>
      <c r="AU18" s="71">
        <v>0</v>
      </c>
      <c r="AV18" s="73">
        <v>0</v>
      </c>
      <c r="AW18" s="71">
        <v>0</v>
      </c>
      <c r="AX18" s="71">
        <v>0</v>
      </c>
      <c r="AY18" s="71">
        <v>1</v>
      </c>
      <c r="AZ18" s="73">
        <v>1</v>
      </c>
      <c r="BA18" s="71">
        <v>0</v>
      </c>
      <c r="BB18" s="71">
        <v>0</v>
      </c>
      <c r="BC18" s="71">
        <v>0</v>
      </c>
      <c r="BD18" s="73">
        <v>0</v>
      </c>
      <c r="BE18" s="71">
        <v>0</v>
      </c>
      <c r="BF18" s="71">
        <v>0</v>
      </c>
      <c r="BG18" s="71">
        <v>0</v>
      </c>
      <c r="BH18" s="73">
        <v>0</v>
      </c>
      <c r="BI18" s="65"/>
      <c r="BJ18" s="68"/>
      <c r="BK18" s="69">
        <f t="shared" ref="BK18:BK19" si="5">+AH18-AV18-AZ18-BD18-BH18</f>
        <v>0</v>
      </c>
      <c r="BL18" s="70"/>
      <c r="BM18" s="70"/>
      <c r="BN18" s="70"/>
    </row>
    <row r="19" spans="1:66" ht="96.75" customHeight="1" x14ac:dyDescent="0.25">
      <c r="A19" s="71">
        <f t="shared" si="3"/>
        <v>12</v>
      </c>
      <c r="B19" s="65" t="s">
        <v>915</v>
      </c>
      <c r="C19" s="65" t="s">
        <v>649</v>
      </c>
      <c r="D19" s="65" t="s">
        <v>6</v>
      </c>
      <c r="E19" s="65" t="s">
        <v>25</v>
      </c>
      <c r="F19" s="65" t="s">
        <v>273</v>
      </c>
      <c r="G19" s="65" t="s">
        <v>64</v>
      </c>
      <c r="H19" s="65" t="s">
        <v>105</v>
      </c>
      <c r="I19" s="65" t="s">
        <v>49</v>
      </c>
      <c r="J19" s="65" t="s">
        <v>248</v>
      </c>
      <c r="K19" s="65" t="s">
        <v>315</v>
      </c>
      <c r="L19" s="65" t="s">
        <v>195</v>
      </c>
      <c r="M19" s="65" t="s">
        <v>733</v>
      </c>
      <c r="N19" s="65" t="s">
        <v>105</v>
      </c>
      <c r="O19" s="65" t="s">
        <v>105</v>
      </c>
      <c r="P19" s="65" t="s">
        <v>105</v>
      </c>
      <c r="Q19" s="65" t="s">
        <v>105</v>
      </c>
      <c r="R19" s="65" t="s">
        <v>774</v>
      </c>
      <c r="S19" s="82" t="s">
        <v>768</v>
      </c>
      <c r="T19" s="66" t="s">
        <v>935</v>
      </c>
      <c r="U19" s="65" t="s">
        <v>949</v>
      </c>
      <c r="V19" s="65" t="s">
        <v>769</v>
      </c>
      <c r="W19" s="65" t="s">
        <v>852</v>
      </c>
      <c r="X19" s="65" t="s">
        <v>852</v>
      </c>
      <c r="Y19" s="65" t="s">
        <v>616</v>
      </c>
      <c r="Z19" s="65" t="s">
        <v>771</v>
      </c>
      <c r="AA19" s="65" t="s">
        <v>616</v>
      </c>
      <c r="AB19" s="65" t="s">
        <v>363</v>
      </c>
      <c r="AC19" s="65" t="s">
        <v>747</v>
      </c>
      <c r="AD19" s="65" t="s">
        <v>853</v>
      </c>
      <c r="AE19" s="65" t="s">
        <v>362</v>
      </c>
      <c r="AF19" s="65" t="s">
        <v>367</v>
      </c>
      <c r="AG19" s="65" t="s">
        <v>358</v>
      </c>
      <c r="AH19" s="72">
        <v>1</v>
      </c>
      <c r="AI19" s="67">
        <v>45672</v>
      </c>
      <c r="AJ19" s="67">
        <v>45961</v>
      </c>
      <c r="AK19" s="65" t="s">
        <v>200</v>
      </c>
      <c r="AL19" s="65" t="s">
        <v>665</v>
      </c>
      <c r="AM19" s="65" t="s">
        <v>668</v>
      </c>
      <c r="AN19" s="65" t="s">
        <v>366</v>
      </c>
      <c r="AO19" s="65" t="s">
        <v>4</v>
      </c>
      <c r="AP19" s="65" t="s">
        <v>177</v>
      </c>
      <c r="AQ19" s="65" t="s">
        <v>229</v>
      </c>
      <c r="AR19" s="65" t="s">
        <v>4</v>
      </c>
      <c r="AS19" s="71">
        <v>0</v>
      </c>
      <c r="AT19" s="71">
        <v>0</v>
      </c>
      <c r="AU19" s="71">
        <v>0</v>
      </c>
      <c r="AV19" s="73">
        <v>0</v>
      </c>
      <c r="AW19" s="71">
        <v>0</v>
      </c>
      <c r="AX19" s="71">
        <v>0</v>
      </c>
      <c r="AY19" s="71">
        <v>0</v>
      </c>
      <c r="AZ19" s="73">
        <v>0</v>
      </c>
      <c r="BA19" s="71">
        <v>0</v>
      </c>
      <c r="BB19" s="71">
        <v>0</v>
      </c>
      <c r="BC19" s="71">
        <v>0</v>
      </c>
      <c r="BD19" s="73">
        <v>0</v>
      </c>
      <c r="BE19" s="71">
        <v>1</v>
      </c>
      <c r="BF19" s="71">
        <v>0</v>
      </c>
      <c r="BG19" s="71">
        <v>0</v>
      </c>
      <c r="BH19" s="73">
        <v>1</v>
      </c>
      <c r="BI19" s="65"/>
      <c r="BJ19" s="68"/>
      <c r="BK19" s="69">
        <f t="shared" si="5"/>
        <v>0</v>
      </c>
      <c r="BL19" s="70"/>
      <c r="BM19" s="70"/>
      <c r="BN19" s="70"/>
    </row>
    <row r="20" spans="1:66" ht="96.75" customHeight="1" x14ac:dyDescent="0.25">
      <c r="A20" s="71">
        <f t="shared" si="3"/>
        <v>13</v>
      </c>
      <c r="B20" s="65" t="s">
        <v>916</v>
      </c>
      <c r="C20" s="65" t="s">
        <v>649</v>
      </c>
      <c r="D20" s="65" t="s">
        <v>6</v>
      </c>
      <c r="E20" s="65" t="s">
        <v>25</v>
      </c>
      <c r="F20" s="65" t="s">
        <v>273</v>
      </c>
      <c r="G20" s="65" t="s">
        <v>64</v>
      </c>
      <c r="H20" s="65" t="s">
        <v>105</v>
      </c>
      <c r="I20" s="65" t="s">
        <v>49</v>
      </c>
      <c r="J20" s="65" t="s">
        <v>248</v>
      </c>
      <c r="K20" s="65" t="s">
        <v>318</v>
      </c>
      <c r="L20" s="65" t="s">
        <v>195</v>
      </c>
      <c r="M20" s="65" t="s">
        <v>734</v>
      </c>
      <c r="N20" s="65" t="s">
        <v>105</v>
      </c>
      <c r="O20" s="65" t="s">
        <v>105</v>
      </c>
      <c r="P20" s="65" t="s">
        <v>105</v>
      </c>
      <c r="Q20" s="65" t="s">
        <v>105</v>
      </c>
      <c r="R20" s="65" t="s">
        <v>678</v>
      </c>
      <c r="S20" s="82" t="s">
        <v>736</v>
      </c>
      <c r="T20" s="66" t="s">
        <v>935</v>
      </c>
      <c r="U20" s="65" t="s">
        <v>950</v>
      </c>
      <c r="V20" s="65" t="s">
        <v>748</v>
      </c>
      <c r="W20" s="65" t="s">
        <v>749</v>
      </c>
      <c r="X20" s="65" t="s">
        <v>750</v>
      </c>
      <c r="Y20" s="65" t="s">
        <v>751</v>
      </c>
      <c r="Z20" s="65" t="s">
        <v>854</v>
      </c>
      <c r="AA20" s="65" t="s">
        <v>616</v>
      </c>
      <c r="AB20" s="65" t="s">
        <v>369</v>
      </c>
      <c r="AC20" s="65" t="s">
        <v>752</v>
      </c>
      <c r="AD20" s="65" t="s">
        <v>770</v>
      </c>
      <c r="AE20" s="65" t="s">
        <v>362</v>
      </c>
      <c r="AF20" s="65" t="s">
        <v>361</v>
      </c>
      <c r="AG20" s="65" t="s">
        <v>370</v>
      </c>
      <c r="AH20" s="80">
        <v>1</v>
      </c>
      <c r="AI20" s="67">
        <v>45672</v>
      </c>
      <c r="AJ20" s="67">
        <v>46022</v>
      </c>
      <c r="AK20" s="65" t="s">
        <v>200</v>
      </c>
      <c r="AL20" s="65" t="s">
        <v>665</v>
      </c>
      <c r="AM20" s="65" t="s">
        <v>668</v>
      </c>
      <c r="AN20" s="65" t="s">
        <v>366</v>
      </c>
      <c r="AO20" s="65" t="s">
        <v>4</v>
      </c>
      <c r="AP20" s="65" t="s">
        <v>177</v>
      </c>
      <c r="AQ20" s="65" t="s">
        <v>189</v>
      </c>
      <c r="AR20" s="65" t="s">
        <v>4</v>
      </c>
      <c r="AS20" s="71">
        <v>0</v>
      </c>
      <c r="AT20" s="71">
        <v>0</v>
      </c>
      <c r="AU20" s="81">
        <v>1</v>
      </c>
      <c r="AV20" s="83">
        <v>1</v>
      </c>
      <c r="AW20" s="71">
        <v>0</v>
      </c>
      <c r="AX20" s="71">
        <v>0</v>
      </c>
      <c r="AY20" s="81">
        <v>1</v>
      </c>
      <c r="AZ20" s="83">
        <v>1</v>
      </c>
      <c r="BA20" s="71">
        <v>0</v>
      </c>
      <c r="BB20" s="71">
        <v>0</v>
      </c>
      <c r="BC20" s="81">
        <v>1</v>
      </c>
      <c r="BD20" s="83">
        <v>1</v>
      </c>
      <c r="BE20" s="71">
        <v>0</v>
      </c>
      <c r="BF20" s="71">
        <v>0</v>
      </c>
      <c r="BG20" s="81">
        <v>1</v>
      </c>
      <c r="BH20" s="83">
        <v>1</v>
      </c>
      <c r="BI20" s="65"/>
      <c r="BJ20" s="68"/>
      <c r="BK20" s="69" t="s">
        <v>685</v>
      </c>
      <c r="BL20" s="70"/>
      <c r="BM20" s="70"/>
      <c r="BN20" s="70"/>
    </row>
    <row r="21" spans="1:66" ht="96.75" customHeight="1" x14ac:dyDescent="0.25">
      <c r="A21" s="71">
        <f t="shared" si="3"/>
        <v>14</v>
      </c>
      <c r="B21" s="65" t="s">
        <v>917</v>
      </c>
      <c r="C21" s="65" t="s">
        <v>649</v>
      </c>
      <c r="D21" s="65" t="s">
        <v>6</v>
      </c>
      <c r="E21" s="65" t="s">
        <v>25</v>
      </c>
      <c r="F21" s="65" t="s">
        <v>289</v>
      </c>
      <c r="G21" s="65" t="s">
        <v>64</v>
      </c>
      <c r="H21" s="65" t="s">
        <v>105</v>
      </c>
      <c r="I21" s="65" t="s">
        <v>49</v>
      </c>
      <c r="J21" s="65" t="s">
        <v>239</v>
      </c>
      <c r="K21" s="65" t="s">
        <v>306</v>
      </c>
      <c r="L21" s="65" t="s">
        <v>195</v>
      </c>
      <c r="M21" s="65" t="s">
        <v>732</v>
      </c>
      <c r="N21" s="65" t="s">
        <v>105</v>
      </c>
      <c r="O21" s="65" t="s">
        <v>105</v>
      </c>
      <c r="P21" s="65" t="s">
        <v>105</v>
      </c>
      <c r="Q21" s="65" t="s">
        <v>105</v>
      </c>
      <c r="R21" s="65" t="s">
        <v>774</v>
      </c>
      <c r="S21" s="82" t="s">
        <v>737</v>
      </c>
      <c r="T21" s="66" t="s">
        <v>936</v>
      </c>
      <c r="U21" s="65" t="s">
        <v>951</v>
      </c>
      <c r="V21" s="65" t="s">
        <v>855</v>
      </c>
      <c r="W21" s="65" t="s">
        <v>753</v>
      </c>
      <c r="X21" s="65" t="s">
        <v>754</v>
      </c>
      <c r="Y21" s="65" t="s">
        <v>755</v>
      </c>
      <c r="Z21" s="65" t="s">
        <v>756</v>
      </c>
      <c r="AA21" s="65" t="s">
        <v>616</v>
      </c>
      <c r="AB21" s="65" t="s">
        <v>363</v>
      </c>
      <c r="AC21" s="65" t="s">
        <v>765</v>
      </c>
      <c r="AD21" s="65" t="s">
        <v>859</v>
      </c>
      <c r="AE21" s="65" t="s">
        <v>362</v>
      </c>
      <c r="AF21" s="65" t="s">
        <v>361</v>
      </c>
      <c r="AG21" s="65" t="s">
        <v>358</v>
      </c>
      <c r="AH21" s="72">
        <v>12</v>
      </c>
      <c r="AI21" s="67">
        <v>45672</v>
      </c>
      <c r="AJ21" s="67">
        <v>46022</v>
      </c>
      <c r="AK21" s="65" t="s">
        <v>200</v>
      </c>
      <c r="AL21" s="65" t="s">
        <v>762</v>
      </c>
      <c r="AM21" s="65" t="s">
        <v>763</v>
      </c>
      <c r="AN21" s="65" t="s">
        <v>366</v>
      </c>
      <c r="AO21" s="65" t="s">
        <v>4</v>
      </c>
      <c r="AP21" s="65" t="s">
        <v>177</v>
      </c>
      <c r="AQ21" s="65" t="s">
        <v>176</v>
      </c>
      <c r="AR21" s="65" t="s">
        <v>4</v>
      </c>
      <c r="AS21" s="71">
        <v>1</v>
      </c>
      <c r="AT21" s="71">
        <v>1</v>
      </c>
      <c r="AU21" s="71">
        <v>1</v>
      </c>
      <c r="AV21" s="73">
        <f t="shared" ref="AV21:AV22" si="6">SUM(AS21:AU21)</f>
        <v>3</v>
      </c>
      <c r="AW21" s="71">
        <v>1</v>
      </c>
      <c r="AX21" s="71">
        <v>1</v>
      </c>
      <c r="AY21" s="71">
        <v>1</v>
      </c>
      <c r="AZ21" s="73">
        <f t="shared" ref="AZ21:AZ22" si="7">SUM(AW21:AY21)</f>
        <v>3</v>
      </c>
      <c r="BA21" s="71">
        <v>1</v>
      </c>
      <c r="BB21" s="71">
        <v>1</v>
      </c>
      <c r="BC21" s="71">
        <v>1</v>
      </c>
      <c r="BD21" s="73">
        <f t="shared" ref="BD21:BD22" si="8">SUM(BA21:BC21)</f>
        <v>3</v>
      </c>
      <c r="BE21" s="71">
        <v>1</v>
      </c>
      <c r="BF21" s="71">
        <v>1</v>
      </c>
      <c r="BG21" s="71">
        <v>1</v>
      </c>
      <c r="BH21" s="73">
        <f t="shared" ref="BH21:BH22" si="9">SUM(BE21:BG21)</f>
        <v>3</v>
      </c>
      <c r="BI21" s="65"/>
      <c r="BJ21" s="68"/>
      <c r="BK21" s="69">
        <f>+AH21-AV21-AZ21-BD21-BH21</f>
        <v>0</v>
      </c>
      <c r="BL21" s="70"/>
      <c r="BM21" s="70"/>
      <c r="BN21" s="70"/>
    </row>
    <row r="22" spans="1:66" ht="96.75" customHeight="1" x14ac:dyDescent="0.25">
      <c r="A22" s="71">
        <f t="shared" si="3"/>
        <v>15</v>
      </c>
      <c r="B22" s="65" t="s">
        <v>918</v>
      </c>
      <c r="C22" s="65" t="s">
        <v>649</v>
      </c>
      <c r="D22" s="65" t="s">
        <v>6</v>
      </c>
      <c r="E22" s="65" t="s">
        <v>25</v>
      </c>
      <c r="F22" s="65" t="s">
        <v>289</v>
      </c>
      <c r="G22" s="65" t="s">
        <v>64</v>
      </c>
      <c r="H22" s="65" t="s">
        <v>105</v>
      </c>
      <c r="I22" s="65" t="s">
        <v>49</v>
      </c>
      <c r="J22" s="65" t="s">
        <v>239</v>
      </c>
      <c r="K22" s="65" t="s">
        <v>300</v>
      </c>
      <c r="L22" s="65" t="s">
        <v>195</v>
      </c>
      <c r="M22" s="65" t="s">
        <v>757</v>
      </c>
      <c r="N22" s="65" t="s">
        <v>105</v>
      </c>
      <c r="O22" s="65" t="s">
        <v>105</v>
      </c>
      <c r="P22" s="65" t="s">
        <v>105</v>
      </c>
      <c r="Q22" s="65" t="s">
        <v>105</v>
      </c>
      <c r="R22" s="65" t="s">
        <v>774</v>
      </c>
      <c r="S22" s="82" t="s">
        <v>738</v>
      </c>
      <c r="T22" s="66" t="s">
        <v>936</v>
      </c>
      <c r="U22" s="65" t="s">
        <v>952</v>
      </c>
      <c r="V22" s="65" t="s">
        <v>856</v>
      </c>
      <c r="W22" s="65" t="s">
        <v>758</v>
      </c>
      <c r="X22" s="65" t="s">
        <v>759</v>
      </c>
      <c r="Y22" s="65" t="s">
        <v>760</v>
      </c>
      <c r="Z22" s="65" t="s">
        <v>761</v>
      </c>
      <c r="AA22" s="65" t="s">
        <v>616</v>
      </c>
      <c r="AB22" s="65" t="s">
        <v>363</v>
      </c>
      <c r="AC22" s="65" t="s">
        <v>766</v>
      </c>
      <c r="AD22" s="65" t="s">
        <v>767</v>
      </c>
      <c r="AE22" s="65" t="s">
        <v>362</v>
      </c>
      <c r="AF22" s="65" t="s">
        <v>361</v>
      </c>
      <c r="AG22" s="65" t="s">
        <v>358</v>
      </c>
      <c r="AH22" s="72">
        <v>12</v>
      </c>
      <c r="AI22" s="67">
        <v>45672</v>
      </c>
      <c r="AJ22" s="67">
        <v>46022</v>
      </c>
      <c r="AK22" s="65" t="s">
        <v>200</v>
      </c>
      <c r="AL22" s="65" t="s">
        <v>762</v>
      </c>
      <c r="AM22" s="65" t="s">
        <v>763</v>
      </c>
      <c r="AN22" s="65" t="s">
        <v>366</v>
      </c>
      <c r="AO22" s="65" t="s">
        <v>4</v>
      </c>
      <c r="AP22" s="65" t="s">
        <v>177</v>
      </c>
      <c r="AQ22" s="65" t="s">
        <v>176</v>
      </c>
      <c r="AR22" s="65" t="s">
        <v>4</v>
      </c>
      <c r="AS22" s="71">
        <v>1</v>
      </c>
      <c r="AT22" s="71">
        <v>1</v>
      </c>
      <c r="AU22" s="71">
        <v>1</v>
      </c>
      <c r="AV22" s="73">
        <f t="shared" si="6"/>
        <v>3</v>
      </c>
      <c r="AW22" s="71">
        <v>1</v>
      </c>
      <c r="AX22" s="71">
        <v>1</v>
      </c>
      <c r="AY22" s="71">
        <v>1</v>
      </c>
      <c r="AZ22" s="73">
        <f t="shared" si="7"/>
        <v>3</v>
      </c>
      <c r="BA22" s="71">
        <v>1</v>
      </c>
      <c r="BB22" s="71">
        <v>1</v>
      </c>
      <c r="BC22" s="71">
        <v>1</v>
      </c>
      <c r="BD22" s="73">
        <f t="shared" si="8"/>
        <v>3</v>
      </c>
      <c r="BE22" s="71">
        <v>1</v>
      </c>
      <c r="BF22" s="71">
        <v>1</v>
      </c>
      <c r="BG22" s="71">
        <v>1</v>
      </c>
      <c r="BH22" s="73">
        <f t="shared" si="9"/>
        <v>3</v>
      </c>
      <c r="BI22" s="65"/>
      <c r="BJ22" s="68"/>
      <c r="BK22" s="69">
        <f t="shared" ref="BK22" si="10">+AH22-AV22-AZ22-BD22-BH22</f>
        <v>0</v>
      </c>
      <c r="BL22" s="70"/>
      <c r="BM22" s="70"/>
      <c r="BN22" s="70"/>
    </row>
    <row r="23" spans="1:66" ht="96.75" customHeight="1" x14ac:dyDescent="0.25">
      <c r="A23" s="71">
        <f t="shared" si="3"/>
        <v>16</v>
      </c>
      <c r="B23" s="65" t="s">
        <v>919</v>
      </c>
      <c r="C23" s="65" t="s">
        <v>649</v>
      </c>
      <c r="D23" s="65" t="s">
        <v>6</v>
      </c>
      <c r="E23" s="65" t="s">
        <v>857</v>
      </c>
      <c r="F23" s="65" t="s">
        <v>289</v>
      </c>
      <c r="G23" s="65" t="s">
        <v>64</v>
      </c>
      <c r="H23" s="65" t="s">
        <v>105</v>
      </c>
      <c r="I23" s="65" t="s">
        <v>49</v>
      </c>
      <c r="J23" s="65" t="s">
        <v>165</v>
      </c>
      <c r="K23" s="65" t="s">
        <v>193</v>
      </c>
      <c r="L23" s="65" t="s">
        <v>195</v>
      </c>
      <c r="M23" s="65" t="s">
        <v>757</v>
      </c>
      <c r="N23" s="65" t="s">
        <v>105</v>
      </c>
      <c r="O23" s="65" t="s">
        <v>105</v>
      </c>
      <c r="P23" s="65" t="s">
        <v>105</v>
      </c>
      <c r="Q23" s="65" t="s">
        <v>105</v>
      </c>
      <c r="R23" s="65" t="s">
        <v>656</v>
      </c>
      <c r="S23" s="82" t="s">
        <v>775</v>
      </c>
      <c r="T23" s="66" t="s">
        <v>937</v>
      </c>
      <c r="U23" s="65" t="s">
        <v>953</v>
      </c>
      <c r="V23" s="65" t="s">
        <v>780</v>
      </c>
      <c r="W23" s="65" t="s">
        <v>776</v>
      </c>
      <c r="X23" s="65" t="s">
        <v>777</v>
      </c>
      <c r="Y23" s="65" t="s">
        <v>616</v>
      </c>
      <c r="Z23" s="65" t="s">
        <v>778</v>
      </c>
      <c r="AA23" s="65" t="s">
        <v>616</v>
      </c>
      <c r="AB23" s="65" t="s">
        <v>363</v>
      </c>
      <c r="AC23" s="65" t="s">
        <v>858</v>
      </c>
      <c r="AD23" s="65" t="s">
        <v>779</v>
      </c>
      <c r="AE23" s="65" t="s">
        <v>362</v>
      </c>
      <c r="AF23" s="65" t="s">
        <v>367</v>
      </c>
      <c r="AG23" s="65" t="s">
        <v>358</v>
      </c>
      <c r="AH23" s="72">
        <v>450</v>
      </c>
      <c r="AI23" s="67">
        <v>45658</v>
      </c>
      <c r="AJ23" s="67">
        <v>46022</v>
      </c>
      <c r="AK23" s="65" t="s">
        <v>214</v>
      </c>
      <c r="AL23" s="89" t="s">
        <v>899</v>
      </c>
      <c r="AM23" s="65" t="s">
        <v>860</v>
      </c>
      <c r="AN23" s="65" t="s">
        <v>360</v>
      </c>
      <c r="AO23" s="65" t="s">
        <v>4</v>
      </c>
      <c r="AP23" s="65" t="s">
        <v>177</v>
      </c>
      <c r="AQ23" s="65" t="s">
        <v>176</v>
      </c>
      <c r="AR23" s="65" t="s">
        <v>4</v>
      </c>
      <c r="AS23" s="71">
        <v>10</v>
      </c>
      <c r="AT23" s="71">
        <v>30</v>
      </c>
      <c r="AU23" s="71">
        <v>30</v>
      </c>
      <c r="AV23" s="73">
        <v>70</v>
      </c>
      <c r="AW23" s="71">
        <v>40</v>
      </c>
      <c r="AX23" s="71">
        <v>50</v>
      </c>
      <c r="AY23" s="71">
        <v>50</v>
      </c>
      <c r="AZ23" s="73">
        <v>140</v>
      </c>
      <c r="BA23" s="71">
        <v>50</v>
      </c>
      <c r="BB23" s="71">
        <v>50</v>
      </c>
      <c r="BC23" s="71">
        <v>50</v>
      </c>
      <c r="BD23" s="73">
        <v>150</v>
      </c>
      <c r="BE23" s="71">
        <v>30</v>
      </c>
      <c r="BF23" s="71">
        <v>30</v>
      </c>
      <c r="BG23" s="71">
        <v>30</v>
      </c>
      <c r="BH23" s="73">
        <v>90</v>
      </c>
      <c r="BI23" s="65"/>
      <c r="BJ23" s="68"/>
      <c r="BK23" s="69">
        <f t="shared" ref="BK23" si="11">+AH23-AV23-AZ23-BD23-BH23</f>
        <v>0</v>
      </c>
      <c r="BL23" s="70"/>
      <c r="BM23" s="70"/>
      <c r="BN23" s="70"/>
    </row>
    <row r="24" spans="1:66" ht="96.75" customHeight="1" x14ac:dyDescent="0.25">
      <c r="A24" s="71">
        <f t="shared" si="3"/>
        <v>17</v>
      </c>
      <c r="B24" s="65" t="s">
        <v>920</v>
      </c>
      <c r="C24" s="65" t="s">
        <v>649</v>
      </c>
      <c r="D24" s="65" t="s">
        <v>6</v>
      </c>
      <c r="E24" s="65" t="s">
        <v>25</v>
      </c>
      <c r="F24" s="65" t="s">
        <v>289</v>
      </c>
      <c r="G24" s="65" t="s">
        <v>64</v>
      </c>
      <c r="H24" s="65" t="s">
        <v>105</v>
      </c>
      <c r="I24" s="65" t="s">
        <v>49</v>
      </c>
      <c r="J24" s="65" t="s">
        <v>248</v>
      </c>
      <c r="K24" s="65" t="s">
        <v>318</v>
      </c>
      <c r="L24" s="65" t="s">
        <v>195</v>
      </c>
      <c r="M24" s="65" t="s">
        <v>803</v>
      </c>
      <c r="N24" s="65" t="s">
        <v>105</v>
      </c>
      <c r="O24" s="65" t="s">
        <v>105</v>
      </c>
      <c r="P24" s="65" t="s">
        <v>105</v>
      </c>
      <c r="Q24" s="65" t="s">
        <v>105</v>
      </c>
      <c r="R24" s="65" t="s">
        <v>800</v>
      </c>
      <c r="S24" s="82" t="s">
        <v>801</v>
      </c>
      <c r="T24" s="66" t="s">
        <v>935</v>
      </c>
      <c r="U24" s="65" t="s">
        <v>954</v>
      </c>
      <c r="V24" s="65" t="s">
        <v>861</v>
      </c>
      <c r="W24" s="65" t="s">
        <v>782</v>
      </c>
      <c r="X24" s="65" t="s">
        <v>791</v>
      </c>
      <c r="Y24" s="65" t="s">
        <v>790</v>
      </c>
      <c r="Z24" s="65" t="s">
        <v>862</v>
      </c>
      <c r="AA24" s="65" t="s">
        <v>794</v>
      </c>
      <c r="AB24" s="65" t="s">
        <v>369</v>
      </c>
      <c r="AC24" s="65" t="s">
        <v>783</v>
      </c>
      <c r="AD24" s="65" t="s">
        <v>784</v>
      </c>
      <c r="AE24" s="65" t="s">
        <v>362</v>
      </c>
      <c r="AF24" s="65" t="s">
        <v>361</v>
      </c>
      <c r="AG24" s="65" t="s">
        <v>358</v>
      </c>
      <c r="AH24" s="80">
        <v>1</v>
      </c>
      <c r="AI24" s="67">
        <v>45658</v>
      </c>
      <c r="AJ24" s="67">
        <v>46387</v>
      </c>
      <c r="AK24" s="65" t="s">
        <v>200</v>
      </c>
      <c r="AL24" s="65" t="s">
        <v>785</v>
      </c>
      <c r="AM24" s="65" t="s">
        <v>668</v>
      </c>
      <c r="AN24" s="65" t="s">
        <v>366</v>
      </c>
      <c r="AO24" s="65" t="s">
        <v>4</v>
      </c>
      <c r="AP24" s="65" t="s">
        <v>177</v>
      </c>
      <c r="AQ24" s="65" t="s">
        <v>189</v>
      </c>
      <c r="AR24" s="65" t="s">
        <v>786</v>
      </c>
      <c r="AS24" s="71">
        <v>0</v>
      </c>
      <c r="AT24" s="71">
        <v>0</v>
      </c>
      <c r="AU24" s="81">
        <v>1</v>
      </c>
      <c r="AV24" s="83">
        <v>1</v>
      </c>
      <c r="AW24" s="71">
        <v>0</v>
      </c>
      <c r="AX24" s="71">
        <v>0</v>
      </c>
      <c r="AY24" s="81">
        <v>1</v>
      </c>
      <c r="AZ24" s="83">
        <v>1</v>
      </c>
      <c r="BA24" s="71">
        <v>0</v>
      </c>
      <c r="BB24" s="71">
        <v>0</v>
      </c>
      <c r="BC24" s="81">
        <v>1</v>
      </c>
      <c r="BD24" s="83">
        <v>1</v>
      </c>
      <c r="BE24" s="71">
        <v>0</v>
      </c>
      <c r="BF24" s="71">
        <v>0</v>
      </c>
      <c r="BG24" s="81">
        <v>1</v>
      </c>
      <c r="BH24" s="83">
        <v>1</v>
      </c>
      <c r="BI24" s="65"/>
      <c r="BJ24" s="68"/>
      <c r="BK24" s="69" t="s">
        <v>685</v>
      </c>
      <c r="BL24" s="70"/>
      <c r="BM24" s="70"/>
      <c r="BN24" s="70"/>
    </row>
    <row r="25" spans="1:66" ht="96.75" customHeight="1" x14ac:dyDescent="0.25">
      <c r="A25" s="71">
        <f t="shared" si="3"/>
        <v>18</v>
      </c>
      <c r="B25" s="65" t="s">
        <v>921</v>
      </c>
      <c r="C25" s="65" t="s">
        <v>649</v>
      </c>
      <c r="D25" s="65" t="s">
        <v>6</v>
      </c>
      <c r="E25" s="65" t="s">
        <v>25</v>
      </c>
      <c r="F25" s="65" t="s">
        <v>289</v>
      </c>
      <c r="G25" s="65" t="s">
        <v>64</v>
      </c>
      <c r="H25" s="65" t="s">
        <v>105</v>
      </c>
      <c r="I25" s="65" t="s">
        <v>49</v>
      </c>
      <c r="J25" s="65" t="s">
        <v>230</v>
      </c>
      <c r="K25" s="65" t="s">
        <v>622</v>
      </c>
      <c r="L25" s="65" t="s">
        <v>195</v>
      </c>
      <c r="M25" s="65" t="s">
        <v>803</v>
      </c>
      <c r="N25" s="65" t="s">
        <v>105</v>
      </c>
      <c r="O25" s="65" t="s">
        <v>105</v>
      </c>
      <c r="P25" s="65" t="s">
        <v>105</v>
      </c>
      <c r="Q25" s="65" t="s">
        <v>105</v>
      </c>
      <c r="R25" s="65" t="s">
        <v>800</v>
      </c>
      <c r="S25" s="82" t="s">
        <v>801</v>
      </c>
      <c r="T25" s="66" t="s">
        <v>934</v>
      </c>
      <c r="U25" s="65" t="s">
        <v>955</v>
      </c>
      <c r="V25" s="65" t="s">
        <v>863</v>
      </c>
      <c r="W25" s="65" t="s">
        <v>792</v>
      </c>
      <c r="X25" s="65" t="s">
        <v>793</v>
      </c>
      <c r="Y25" s="65" t="s">
        <v>789</v>
      </c>
      <c r="Z25" s="65" t="s">
        <v>864</v>
      </c>
      <c r="AA25" s="65" t="s">
        <v>865</v>
      </c>
      <c r="AB25" s="65" t="s">
        <v>369</v>
      </c>
      <c r="AC25" s="65" t="s">
        <v>787</v>
      </c>
      <c r="AD25" s="65" t="s">
        <v>788</v>
      </c>
      <c r="AE25" s="65" t="s">
        <v>362</v>
      </c>
      <c r="AF25" s="65" t="s">
        <v>361</v>
      </c>
      <c r="AG25" s="65" t="s">
        <v>358</v>
      </c>
      <c r="AH25" s="80">
        <v>1</v>
      </c>
      <c r="AI25" s="67">
        <v>45658</v>
      </c>
      <c r="AJ25" s="67">
        <v>46387</v>
      </c>
      <c r="AK25" s="65" t="s">
        <v>200</v>
      </c>
      <c r="AL25" s="65" t="s">
        <v>638</v>
      </c>
      <c r="AM25" s="65" t="s">
        <v>667</v>
      </c>
      <c r="AN25" s="65" t="s">
        <v>366</v>
      </c>
      <c r="AO25" s="65" t="s">
        <v>4</v>
      </c>
      <c r="AP25" s="65" t="s">
        <v>177</v>
      </c>
      <c r="AQ25" s="65" t="s">
        <v>189</v>
      </c>
      <c r="AR25" s="65" t="s">
        <v>786</v>
      </c>
      <c r="AS25" s="71">
        <v>0</v>
      </c>
      <c r="AT25" s="71">
        <v>0</v>
      </c>
      <c r="AU25" s="81">
        <v>1</v>
      </c>
      <c r="AV25" s="83">
        <v>1</v>
      </c>
      <c r="AW25" s="71">
        <v>0</v>
      </c>
      <c r="AX25" s="71">
        <v>0</v>
      </c>
      <c r="AY25" s="81">
        <v>1</v>
      </c>
      <c r="AZ25" s="83">
        <v>1</v>
      </c>
      <c r="BA25" s="71">
        <v>0</v>
      </c>
      <c r="BB25" s="71">
        <v>0</v>
      </c>
      <c r="BC25" s="81">
        <v>1</v>
      </c>
      <c r="BD25" s="83">
        <v>1</v>
      </c>
      <c r="BE25" s="71">
        <v>0</v>
      </c>
      <c r="BF25" s="71">
        <v>0</v>
      </c>
      <c r="BG25" s="81">
        <v>1</v>
      </c>
      <c r="BH25" s="83">
        <v>1</v>
      </c>
      <c r="BI25" s="65"/>
      <c r="BJ25" s="68"/>
      <c r="BK25" s="69" t="s">
        <v>685</v>
      </c>
      <c r="BL25" s="70"/>
      <c r="BM25" s="70"/>
      <c r="BN25" s="70"/>
    </row>
    <row r="26" spans="1:66" ht="192" customHeight="1" x14ac:dyDescent="0.25">
      <c r="A26" s="71">
        <f t="shared" si="3"/>
        <v>19</v>
      </c>
      <c r="B26" s="65" t="s">
        <v>922</v>
      </c>
      <c r="C26" s="65" t="s">
        <v>649</v>
      </c>
      <c r="D26" s="65" t="s">
        <v>6</v>
      </c>
      <c r="E26" s="65" t="s">
        <v>857</v>
      </c>
      <c r="F26" s="65" t="s">
        <v>289</v>
      </c>
      <c r="G26" s="65" t="s">
        <v>64</v>
      </c>
      <c r="H26" s="65" t="s">
        <v>105</v>
      </c>
      <c r="I26" s="65" t="s">
        <v>49</v>
      </c>
      <c r="J26" s="65" t="s">
        <v>165</v>
      </c>
      <c r="K26" s="65" t="s">
        <v>193</v>
      </c>
      <c r="L26" s="65" t="s">
        <v>168</v>
      </c>
      <c r="M26" s="65" t="s">
        <v>866</v>
      </c>
      <c r="N26" s="65" t="s">
        <v>105</v>
      </c>
      <c r="O26" s="65" t="s">
        <v>105</v>
      </c>
      <c r="P26" s="65" t="s">
        <v>105</v>
      </c>
      <c r="Q26" s="65" t="s">
        <v>105</v>
      </c>
      <c r="R26" s="65" t="s">
        <v>656</v>
      </c>
      <c r="S26" s="65" t="s">
        <v>802</v>
      </c>
      <c r="T26" s="66" t="s">
        <v>937</v>
      </c>
      <c r="U26" s="65" t="s">
        <v>956</v>
      </c>
      <c r="V26" s="65" t="s">
        <v>830</v>
      </c>
      <c r="W26" s="65" t="s">
        <v>797</v>
      </c>
      <c r="X26" s="65" t="s">
        <v>797</v>
      </c>
      <c r="Y26" s="65" t="s">
        <v>105</v>
      </c>
      <c r="Z26" s="65" t="s">
        <v>798</v>
      </c>
      <c r="AA26" s="65" t="s">
        <v>105</v>
      </c>
      <c r="AB26" s="65" t="s">
        <v>363</v>
      </c>
      <c r="AC26" s="65" t="s">
        <v>829</v>
      </c>
      <c r="AD26" s="65" t="s">
        <v>831</v>
      </c>
      <c r="AE26" s="65" t="s">
        <v>362</v>
      </c>
      <c r="AF26" s="65" t="s">
        <v>367</v>
      </c>
      <c r="AG26" s="65" t="s">
        <v>358</v>
      </c>
      <c r="AH26" s="72">
        <v>2</v>
      </c>
      <c r="AI26" s="67">
        <v>45658</v>
      </c>
      <c r="AJ26" s="67">
        <v>46022</v>
      </c>
      <c r="AK26" s="65" t="s">
        <v>214</v>
      </c>
      <c r="AL26" s="89" t="s">
        <v>899</v>
      </c>
      <c r="AM26" s="65" t="s">
        <v>860</v>
      </c>
      <c r="AN26" s="65" t="s">
        <v>360</v>
      </c>
      <c r="AO26" s="65" t="s">
        <v>4</v>
      </c>
      <c r="AP26" s="65" t="s">
        <v>177</v>
      </c>
      <c r="AQ26" s="65" t="s">
        <v>217</v>
      </c>
      <c r="AR26" s="65" t="s">
        <v>4</v>
      </c>
      <c r="AS26" s="71" t="s">
        <v>795</v>
      </c>
      <c r="AT26" s="71" t="s">
        <v>795</v>
      </c>
      <c r="AU26" s="71" t="s">
        <v>795</v>
      </c>
      <c r="AV26" s="73">
        <v>0</v>
      </c>
      <c r="AW26" s="71" t="s">
        <v>795</v>
      </c>
      <c r="AX26" s="71" t="s">
        <v>795</v>
      </c>
      <c r="AY26" s="71" t="s">
        <v>796</v>
      </c>
      <c r="AZ26" s="73">
        <v>1</v>
      </c>
      <c r="BA26" s="71" t="s">
        <v>795</v>
      </c>
      <c r="BB26" s="71" t="s">
        <v>795</v>
      </c>
      <c r="BC26" s="71" t="s">
        <v>795</v>
      </c>
      <c r="BD26" s="73">
        <v>0</v>
      </c>
      <c r="BE26" s="71" t="s">
        <v>795</v>
      </c>
      <c r="BF26" s="71" t="s">
        <v>795</v>
      </c>
      <c r="BG26" s="71" t="s">
        <v>796</v>
      </c>
      <c r="BH26" s="73">
        <v>1</v>
      </c>
      <c r="BI26" s="65"/>
      <c r="BJ26" s="68"/>
      <c r="BK26" s="69">
        <f t="shared" ref="BK26:BK29" si="12">+AH26-AV26-AZ26-BD26-BH26</f>
        <v>0</v>
      </c>
      <c r="BL26" s="70"/>
      <c r="BM26" s="70"/>
      <c r="BN26" s="70"/>
    </row>
    <row r="27" spans="1:66" ht="166.5" customHeight="1" x14ac:dyDescent="0.25">
      <c r="A27" s="71">
        <f t="shared" si="3"/>
        <v>20</v>
      </c>
      <c r="B27" s="65" t="s">
        <v>923</v>
      </c>
      <c r="C27" s="65" t="s">
        <v>649</v>
      </c>
      <c r="D27" s="65" t="s">
        <v>6</v>
      </c>
      <c r="E27" s="89" t="s">
        <v>19</v>
      </c>
      <c r="F27" s="65" t="s">
        <v>289</v>
      </c>
      <c r="G27" s="65" t="s">
        <v>64</v>
      </c>
      <c r="H27" s="65" t="s">
        <v>105</v>
      </c>
      <c r="I27" s="65" t="s">
        <v>49</v>
      </c>
      <c r="J27" s="65" t="s">
        <v>165</v>
      </c>
      <c r="K27" s="65" t="s">
        <v>193</v>
      </c>
      <c r="L27" s="65" t="s">
        <v>168</v>
      </c>
      <c r="M27" s="65" t="s">
        <v>866</v>
      </c>
      <c r="N27" s="65" t="s">
        <v>105</v>
      </c>
      <c r="O27" s="65" t="s">
        <v>105</v>
      </c>
      <c r="P27" s="65" t="s">
        <v>105</v>
      </c>
      <c r="Q27" s="65" t="s">
        <v>105</v>
      </c>
      <c r="R27" s="65" t="s">
        <v>656</v>
      </c>
      <c r="S27" s="65" t="s">
        <v>867</v>
      </c>
      <c r="T27" s="66" t="s">
        <v>937</v>
      </c>
      <c r="U27" s="65" t="s">
        <v>957</v>
      </c>
      <c r="V27" s="65" t="s">
        <v>835</v>
      </c>
      <c r="W27" s="65" t="s">
        <v>797</v>
      </c>
      <c r="X27" s="65" t="s">
        <v>797</v>
      </c>
      <c r="Y27" s="65" t="s">
        <v>105</v>
      </c>
      <c r="Z27" s="65" t="s">
        <v>798</v>
      </c>
      <c r="AA27" s="65" t="s">
        <v>105</v>
      </c>
      <c r="AB27" s="65" t="s">
        <v>363</v>
      </c>
      <c r="AC27" s="65" t="s">
        <v>799</v>
      </c>
      <c r="AD27" s="65" t="s">
        <v>832</v>
      </c>
      <c r="AE27" s="65" t="s">
        <v>362</v>
      </c>
      <c r="AF27" s="65" t="s">
        <v>367</v>
      </c>
      <c r="AG27" s="65" t="s">
        <v>358</v>
      </c>
      <c r="AH27" s="72">
        <v>2</v>
      </c>
      <c r="AI27" s="67">
        <v>45658</v>
      </c>
      <c r="AJ27" s="67">
        <v>46022</v>
      </c>
      <c r="AK27" s="65" t="s">
        <v>214</v>
      </c>
      <c r="AL27" s="89" t="s">
        <v>899</v>
      </c>
      <c r="AM27" s="65" t="s">
        <v>860</v>
      </c>
      <c r="AN27" s="65" t="s">
        <v>360</v>
      </c>
      <c r="AO27" s="65" t="s">
        <v>4</v>
      </c>
      <c r="AP27" s="65" t="s">
        <v>177</v>
      </c>
      <c r="AQ27" s="65" t="s">
        <v>217</v>
      </c>
      <c r="AR27" s="65" t="s">
        <v>4</v>
      </c>
      <c r="AS27" s="71" t="s">
        <v>795</v>
      </c>
      <c r="AT27" s="71" t="s">
        <v>795</v>
      </c>
      <c r="AU27" s="71" t="s">
        <v>795</v>
      </c>
      <c r="AV27" s="73">
        <v>0</v>
      </c>
      <c r="AW27" s="71"/>
      <c r="AX27" s="71"/>
      <c r="AY27" s="71" t="s">
        <v>796</v>
      </c>
      <c r="AZ27" s="73">
        <v>1</v>
      </c>
      <c r="BA27" s="71"/>
      <c r="BB27" s="71"/>
      <c r="BC27" s="71"/>
      <c r="BD27" s="73">
        <v>0</v>
      </c>
      <c r="BE27" s="71"/>
      <c r="BF27" s="71"/>
      <c r="BG27" s="71">
        <v>1</v>
      </c>
      <c r="BH27" s="73">
        <v>1</v>
      </c>
      <c r="BI27" s="65"/>
      <c r="BJ27" s="68"/>
      <c r="BK27" s="69">
        <f t="shared" si="12"/>
        <v>0</v>
      </c>
      <c r="BL27" s="70"/>
      <c r="BM27" s="70"/>
      <c r="BN27" s="70"/>
    </row>
    <row r="28" spans="1:66" ht="100.5" customHeight="1" x14ac:dyDescent="0.25">
      <c r="A28" s="71">
        <f t="shared" si="3"/>
        <v>21</v>
      </c>
      <c r="B28" s="65" t="s">
        <v>924</v>
      </c>
      <c r="C28" s="65" t="s">
        <v>649</v>
      </c>
      <c r="D28" s="65" t="s">
        <v>6</v>
      </c>
      <c r="E28" s="65" t="s">
        <v>25</v>
      </c>
      <c r="F28" s="65" t="s">
        <v>289</v>
      </c>
      <c r="G28" s="65" t="s">
        <v>64</v>
      </c>
      <c r="H28" s="65" t="s">
        <v>105</v>
      </c>
      <c r="I28" s="65" t="s">
        <v>49</v>
      </c>
      <c r="J28" s="65" t="s">
        <v>165</v>
      </c>
      <c r="K28" s="65" t="s">
        <v>167</v>
      </c>
      <c r="L28" s="65" t="s">
        <v>168</v>
      </c>
      <c r="M28" s="65" t="s">
        <v>781</v>
      </c>
      <c r="N28" s="65" t="s">
        <v>105</v>
      </c>
      <c r="O28" s="65" t="s">
        <v>105</v>
      </c>
      <c r="P28" s="65" t="s">
        <v>105</v>
      </c>
      <c r="Q28" s="65" t="s">
        <v>105</v>
      </c>
      <c r="R28" s="65" t="s">
        <v>812</v>
      </c>
      <c r="S28" s="65" t="s">
        <v>810</v>
      </c>
      <c r="T28" s="66" t="s">
        <v>937</v>
      </c>
      <c r="U28" s="65" t="s">
        <v>958</v>
      </c>
      <c r="V28" s="65" t="s">
        <v>868</v>
      </c>
      <c r="W28" s="65" t="s">
        <v>823</v>
      </c>
      <c r="X28" s="65" t="s">
        <v>824</v>
      </c>
      <c r="Y28" s="65" t="s">
        <v>819</v>
      </c>
      <c r="Z28" s="65" t="s">
        <v>825</v>
      </c>
      <c r="AA28" s="65" t="s">
        <v>105</v>
      </c>
      <c r="AB28" s="65" t="s">
        <v>363</v>
      </c>
      <c r="AC28" s="65" t="s">
        <v>804</v>
      </c>
      <c r="AD28" s="65" t="s">
        <v>826</v>
      </c>
      <c r="AE28" s="65" t="s">
        <v>362</v>
      </c>
      <c r="AF28" s="65" t="s">
        <v>367</v>
      </c>
      <c r="AG28" s="65" t="s">
        <v>358</v>
      </c>
      <c r="AH28" s="87">
        <v>1</v>
      </c>
      <c r="AI28" s="67">
        <v>45658</v>
      </c>
      <c r="AJ28" s="67">
        <v>46022</v>
      </c>
      <c r="AK28" s="65" t="s">
        <v>186</v>
      </c>
      <c r="AL28" s="65" t="s">
        <v>646</v>
      </c>
      <c r="AM28" s="65" t="s">
        <v>645</v>
      </c>
      <c r="AN28" s="65" t="s">
        <v>366</v>
      </c>
      <c r="AO28" s="65" t="s">
        <v>4</v>
      </c>
      <c r="AP28" s="65" t="s">
        <v>177</v>
      </c>
      <c r="AQ28" s="65" t="s">
        <v>189</v>
      </c>
      <c r="AR28" s="65" t="s">
        <v>105</v>
      </c>
      <c r="AS28" s="78" t="s">
        <v>795</v>
      </c>
      <c r="AT28" s="78" t="s">
        <v>795</v>
      </c>
      <c r="AU28" s="78">
        <v>1</v>
      </c>
      <c r="AV28" s="79">
        <v>1</v>
      </c>
      <c r="AW28" s="78"/>
      <c r="AX28" s="78" t="s">
        <v>795</v>
      </c>
      <c r="AY28" s="78">
        <v>1</v>
      </c>
      <c r="AZ28" s="79">
        <v>1</v>
      </c>
      <c r="BA28" s="78" t="s">
        <v>795</v>
      </c>
      <c r="BB28" s="78"/>
      <c r="BC28" s="78">
        <v>1</v>
      </c>
      <c r="BD28" s="79">
        <v>1</v>
      </c>
      <c r="BE28" s="78" t="s">
        <v>795</v>
      </c>
      <c r="BF28" s="78">
        <v>1</v>
      </c>
      <c r="BG28" s="78">
        <v>0</v>
      </c>
      <c r="BH28" s="79">
        <v>1</v>
      </c>
      <c r="BI28" s="65"/>
      <c r="BJ28" s="68"/>
      <c r="BK28" s="69" t="s">
        <v>685</v>
      </c>
      <c r="BL28" s="70"/>
      <c r="BM28" s="70"/>
      <c r="BN28" s="70"/>
    </row>
    <row r="29" spans="1:66" ht="114" customHeight="1" x14ac:dyDescent="0.25">
      <c r="A29" s="71">
        <f t="shared" si="3"/>
        <v>22</v>
      </c>
      <c r="B29" s="65" t="s">
        <v>925</v>
      </c>
      <c r="C29" s="65" t="s">
        <v>649</v>
      </c>
      <c r="D29" s="65" t="s">
        <v>6</v>
      </c>
      <c r="E29" s="65" t="s">
        <v>25</v>
      </c>
      <c r="F29" s="65" t="s">
        <v>289</v>
      </c>
      <c r="G29" s="65" t="s">
        <v>64</v>
      </c>
      <c r="H29" s="65" t="s">
        <v>105</v>
      </c>
      <c r="I29" s="65" t="s">
        <v>49</v>
      </c>
      <c r="J29" s="65" t="s">
        <v>165</v>
      </c>
      <c r="K29" s="65" t="s">
        <v>167</v>
      </c>
      <c r="L29" s="65" t="s">
        <v>168</v>
      </c>
      <c r="M29" s="65" t="s">
        <v>781</v>
      </c>
      <c r="N29" s="65" t="s">
        <v>105</v>
      </c>
      <c r="O29" s="65" t="s">
        <v>105</v>
      </c>
      <c r="P29" s="65" t="s">
        <v>105</v>
      </c>
      <c r="Q29" s="65" t="s">
        <v>105</v>
      </c>
      <c r="R29" s="65" t="s">
        <v>812</v>
      </c>
      <c r="S29" s="65" t="s">
        <v>869</v>
      </c>
      <c r="T29" s="66" t="s">
        <v>937</v>
      </c>
      <c r="U29" s="65" t="s">
        <v>959</v>
      </c>
      <c r="V29" s="65" t="s">
        <v>870</v>
      </c>
      <c r="W29" s="65" t="s">
        <v>805</v>
      </c>
      <c r="X29" s="65" t="s">
        <v>805</v>
      </c>
      <c r="Y29" s="65" t="s">
        <v>105</v>
      </c>
      <c r="Z29" s="65" t="s">
        <v>828</v>
      </c>
      <c r="AA29" s="65" t="s">
        <v>105</v>
      </c>
      <c r="AB29" s="65" t="s">
        <v>363</v>
      </c>
      <c r="AC29" s="65" t="s">
        <v>806</v>
      </c>
      <c r="AD29" s="65" t="s">
        <v>827</v>
      </c>
      <c r="AE29" s="65" t="s">
        <v>362</v>
      </c>
      <c r="AF29" s="65" t="s">
        <v>367</v>
      </c>
      <c r="AG29" s="65" t="s">
        <v>358</v>
      </c>
      <c r="AH29" s="72">
        <v>12</v>
      </c>
      <c r="AI29" s="67">
        <v>45658</v>
      </c>
      <c r="AJ29" s="67">
        <v>46022</v>
      </c>
      <c r="AK29" s="65" t="s">
        <v>173</v>
      </c>
      <c r="AL29" s="65" t="s">
        <v>646</v>
      </c>
      <c r="AM29" s="65" t="s">
        <v>645</v>
      </c>
      <c r="AN29" s="65" t="s">
        <v>366</v>
      </c>
      <c r="AO29" s="65" t="s">
        <v>4</v>
      </c>
      <c r="AP29" s="65" t="s">
        <v>177</v>
      </c>
      <c r="AQ29" s="65" t="s">
        <v>176</v>
      </c>
      <c r="AR29" s="65" t="s">
        <v>807</v>
      </c>
      <c r="AS29" s="71">
        <v>1</v>
      </c>
      <c r="AT29" s="71">
        <v>1</v>
      </c>
      <c r="AU29" s="71">
        <v>1</v>
      </c>
      <c r="AV29" s="73">
        <v>3</v>
      </c>
      <c r="AW29" s="71">
        <v>1</v>
      </c>
      <c r="AX29" s="71">
        <v>1</v>
      </c>
      <c r="AY29" s="71">
        <v>1</v>
      </c>
      <c r="AZ29" s="73">
        <v>3</v>
      </c>
      <c r="BA29" s="71">
        <v>1</v>
      </c>
      <c r="BB29" s="71">
        <v>1</v>
      </c>
      <c r="BC29" s="71">
        <v>1</v>
      </c>
      <c r="BD29" s="73">
        <v>3</v>
      </c>
      <c r="BE29" s="71">
        <v>1</v>
      </c>
      <c r="BF29" s="71">
        <v>1</v>
      </c>
      <c r="BG29" s="71">
        <v>1</v>
      </c>
      <c r="BH29" s="73">
        <v>3</v>
      </c>
      <c r="BI29" s="65"/>
      <c r="BJ29" s="68"/>
      <c r="BK29" s="69">
        <f t="shared" si="12"/>
        <v>0</v>
      </c>
      <c r="BL29" s="70"/>
      <c r="BM29" s="70"/>
      <c r="BN29" s="70"/>
    </row>
    <row r="30" spans="1:66" ht="100.5" customHeight="1" x14ac:dyDescent="0.25">
      <c r="A30" s="71">
        <f t="shared" si="3"/>
        <v>23</v>
      </c>
      <c r="B30" s="65" t="s">
        <v>926</v>
      </c>
      <c r="C30" s="65" t="s">
        <v>649</v>
      </c>
      <c r="D30" s="65" t="s">
        <v>6</v>
      </c>
      <c r="E30" s="65" t="s">
        <v>25</v>
      </c>
      <c r="F30" s="65" t="s">
        <v>289</v>
      </c>
      <c r="G30" s="65" t="s">
        <v>64</v>
      </c>
      <c r="H30" s="65" t="s">
        <v>105</v>
      </c>
      <c r="I30" s="65" t="s">
        <v>49</v>
      </c>
      <c r="J30" s="65" t="s">
        <v>165</v>
      </c>
      <c r="K30" s="65" t="s">
        <v>167</v>
      </c>
      <c r="L30" s="65" t="s">
        <v>168</v>
      </c>
      <c r="M30" s="65" t="s">
        <v>781</v>
      </c>
      <c r="N30" s="65" t="s">
        <v>105</v>
      </c>
      <c r="O30" s="65" t="s">
        <v>105</v>
      </c>
      <c r="P30" s="65" t="s">
        <v>105</v>
      </c>
      <c r="Q30" s="65" t="s">
        <v>105</v>
      </c>
      <c r="R30" s="65" t="s">
        <v>812</v>
      </c>
      <c r="S30" s="65" t="s">
        <v>814</v>
      </c>
      <c r="T30" s="66" t="s">
        <v>937</v>
      </c>
      <c r="U30" s="65" t="s">
        <v>960</v>
      </c>
      <c r="V30" s="65" t="s">
        <v>834</v>
      </c>
      <c r="W30" s="65" t="s">
        <v>823</v>
      </c>
      <c r="X30" s="65" t="s">
        <v>824</v>
      </c>
      <c r="Y30" s="65" t="s">
        <v>819</v>
      </c>
      <c r="Z30" s="65" t="s">
        <v>825</v>
      </c>
      <c r="AA30" s="65" t="s">
        <v>105</v>
      </c>
      <c r="AB30" s="65" t="s">
        <v>369</v>
      </c>
      <c r="AC30" s="65" t="s">
        <v>811</v>
      </c>
      <c r="AD30" s="65" t="s">
        <v>826</v>
      </c>
      <c r="AE30" s="65" t="s">
        <v>362</v>
      </c>
      <c r="AF30" s="65" t="s">
        <v>367</v>
      </c>
      <c r="AG30" s="65" t="s">
        <v>358</v>
      </c>
      <c r="AH30" s="87">
        <v>1</v>
      </c>
      <c r="AI30" s="67">
        <v>45658</v>
      </c>
      <c r="AJ30" s="67">
        <v>46022</v>
      </c>
      <c r="AK30" s="65" t="s">
        <v>186</v>
      </c>
      <c r="AL30" s="65" t="s">
        <v>646</v>
      </c>
      <c r="AM30" s="65" t="s">
        <v>645</v>
      </c>
      <c r="AN30" s="65" t="s">
        <v>366</v>
      </c>
      <c r="AO30" s="65" t="s">
        <v>4</v>
      </c>
      <c r="AP30" s="65" t="s">
        <v>177</v>
      </c>
      <c r="AQ30" s="65" t="s">
        <v>189</v>
      </c>
      <c r="AR30" s="65" t="s">
        <v>105</v>
      </c>
      <c r="AS30" s="78" t="s">
        <v>795</v>
      </c>
      <c r="AT30" s="78" t="s">
        <v>795</v>
      </c>
      <c r="AU30" s="78">
        <v>1</v>
      </c>
      <c r="AV30" s="79">
        <v>1</v>
      </c>
      <c r="AW30" s="78"/>
      <c r="AX30" s="78" t="s">
        <v>795</v>
      </c>
      <c r="AY30" s="78">
        <v>1</v>
      </c>
      <c r="AZ30" s="79">
        <v>1</v>
      </c>
      <c r="BA30" s="78" t="s">
        <v>795</v>
      </c>
      <c r="BB30" s="78"/>
      <c r="BC30" s="78">
        <v>1</v>
      </c>
      <c r="BD30" s="79">
        <v>1</v>
      </c>
      <c r="BE30" s="78" t="s">
        <v>795</v>
      </c>
      <c r="BF30" s="78">
        <v>1</v>
      </c>
      <c r="BG30" s="78">
        <v>0</v>
      </c>
      <c r="BH30" s="79">
        <v>1</v>
      </c>
      <c r="BI30" s="65"/>
      <c r="BJ30" s="68"/>
      <c r="BK30" s="69" t="s">
        <v>685</v>
      </c>
      <c r="BL30" s="70"/>
      <c r="BM30" s="70"/>
      <c r="BN30" s="70"/>
    </row>
    <row r="31" spans="1:66" ht="100.5" customHeight="1" x14ac:dyDescent="0.25">
      <c r="A31" s="71">
        <f t="shared" si="3"/>
        <v>24</v>
      </c>
      <c r="B31" s="65" t="s">
        <v>927</v>
      </c>
      <c r="C31" s="65" t="s">
        <v>649</v>
      </c>
      <c r="D31" s="65" t="s">
        <v>6</v>
      </c>
      <c r="E31" s="65" t="s">
        <v>25</v>
      </c>
      <c r="F31" s="65" t="s">
        <v>289</v>
      </c>
      <c r="G31" s="65" t="s">
        <v>64</v>
      </c>
      <c r="H31" s="65" t="s">
        <v>105</v>
      </c>
      <c r="I31" s="65" t="s">
        <v>49</v>
      </c>
      <c r="J31" s="65" t="s">
        <v>165</v>
      </c>
      <c r="K31" s="65" t="s">
        <v>167</v>
      </c>
      <c r="L31" s="65" t="s">
        <v>168</v>
      </c>
      <c r="M31" s="65" t="s">
        <v>781</v>
      </c>
      <c r="N31" s="65" t="s">
        <v>105</v>
      </c>
      <c r="O31" s="65" t="s">
        <v>105</v>
      </c>
      <c r="P31" s="65" t="s">
        <v>105</v>
      </c>
      <c r="Q31" s="65" t="s">
        <v>105</v>
      </c>
      <c r="R31" s="65" t="s">
        <v>812</v>
      </c>
      <c r="S31" s="65" t="s">
        <v>815</v>
      </c>
      <c r="T31" s="66" t="s">
        <v>937</v>
      </c>
      <c r="U31" s="65" t="s">
        <v>961</v>
      </c>
      <c r="V31" s="65" t="s">
        <v>821</v>
      </c>
      <c r="W31" s="65" t="s">
        <v>809</v>
      </c>
      <c r="X31" s="65" t="s">
        <v>809</v>
      </c>
      <c r="Y31" s="65" t="s">
        <v>105</v>
      </c>
      <c r="Z31" s="65" t="s">
        <v>822</v>
      </c>
      <c r="AA31" s="65" t="s">
        <v>105</v>
      </c>
      <c r="AB31" s="65" t="s">
        <v>363</v>
      </c>
      <c r="AC31" s="65" t="s">
        <v>871</v>
      </c>
      <c r="AD31" s="65" t="s">
        <v>833</v>
      </c>
      <c r="AE31" s="65" t="s">
        <v>362</v>
      </c>
      <c r="AF31" s="65" t="s">
        <v>367</v>
      </c>
      <c r="AG31" s="65" t="s">
        <v>358</v>
      </c>
      <c r="AH31" s="72">
        <v>3</v>
      </c>
      <c r="AI31" s="67">
        <v>45658</v>
      </c>
      <c r="AJ31" s="67">
        <v>46022</v>
      </c>
      <c r="AK31" s="65" t="s">
        <v>186</v>
      </c>
      <c r="AL31" s="65" t="s">
        <v>646</v>
      </c>
      <c r="AM31" s="65" t="s">
        <v>645</v>
      </c>
      <c r="AN31" s="65" t="s">
        <v>366</v>
      </c>
      <c r="AO31" s="65" t="s">
        <v>4</v>
      </c>
      <c r="AP31" s="65" t="s">
        <v>177</v>
      </c>
      <c r="AQ31" s="65" t="s">
        <v>189</v>
      </c>
      <c r="AR31" s="65" t="s">
        <v>808</v>
      </c>
      <c r="AS31" s="78" t="s">
        <v>795</v>
      </c>
      <c r="AT31" s="78" t="s">
        <v>795</v>
      </c>
      <c r="AU31" s="78" t="s">
        <v>795</v>
      </c>
      <c r="AV31" s="73">
        <v>0</v>
      </c>
      <c r="AW31" s="78" t="s">
        <v>796</v>
      </c>
      <c r="AX31" s="78"/>
      <c r="AY31" s="78"/>
      <c r="AZ31" s="73">
        <v>1</v>
      </c>
      <c r="BA31" s="78"/>
      <c r="BB31" s="78" t="s">
        <v>796</v>
      </c>
      <c r="BC31" s="78"/>
      <c r="BD31" s="73">
        <v>1</v>
      </c>
      <c r="BE31" s="78"/>
      <c r="BF31" s="78"/>
      <c r="BG31" s="78" t="s">
        <v>796</v>
      </c>
      <c r="BH31" s="73">
        <v>1</v>
      </c>
      <c r="BI31" s="65"/>
      <c r="BJ31" s="68"/>
      <c r="BK31" s="69">
        <f t="shared" ref="BK31:BK37" si="13">+AH31-AV31-AZ31-BD31-BH31</f>
        <v>0</v>
      </c>
      <c r="BL31" s="70"/>
      <c r="BM31" s="70"/>
      <c r="BN31" s="70"/>
    </row>
    <row r="32" spans="1:66" ht="100.5" customHeight="1" x14ac:dyDescent="0.25">
      <c r="A32" s="71">
        <f t="shared" si="3"/>
        <v>25</v>
      </c>
      <c r="B32" s="65" t="s">
        <v>928</v>
      </c>
      <c r="C32" s="65" t="s">
        <v>649</v>
      </c>
      <c r="D32" s="65" t="s">
        <v>6</v>
      </c>
      <c r="E32" s="65" t="s">
        <v>25</v>
      </c>
      <c r="F32" s="65" t="s">
        <v>289</v>
      </c>
      <c r="G32" s="65" t="s">
        <v>64</v>
      </c>
      <c r="H32" s="65" t="s">
        <v>105</v>
      </c>
      <c r="I32" s="65" t="s">
        <v>49</v>
      </c>
      <c r="J32" s="65" t="s">
        <v>165</v>
      </c>
      <c r="K32" s="65" t="s">
        <v>167</v>
      </c>
      <c r="L32" s="65" t="s">
        <v>168</v>
      </c>
      <c r="M32" s="65" t="s">
        <v>781</v>
      </c>
      <c r="N32" s="65" t="s">
        <v>105</v>
      </c>
      <c r="O32" s="65" t="s">
        <v>105</v>
      </c>
      <c r="P32" s="65" t="s">
        <v>105</v>
      </c>
      <c r="Q32" s="65" t="s">
        <v>105</v>
      </c>
      <c r="R32" s="65" t="s">
        <v>813</v>
      </c>
      <c r="S32" s="65" t="s">
        <v>816</v>
      </c>
      <c r="T32" s="66" t="s">
        <v>937</v>
      </c>
      <c r="U32" s="65" t="s">
        <v>962</v>
      </c>
      <c r="V32" s="65" t="s">
        <v>872</v>
      </c>
      <c r="W32" s="65" t="s">
        <v>817</v>
      </c>
      <c r="X32" s="65" t="s">
        <v>818</v>
      </c>
      <c r="Y32" s="65" t="s">
        <v>105</v>
      </c>
      <c r="Z32" s="65" t="s">
        <v>819</v>
      </c>
      <c r="AA32" s="65" t="s">
        <v>105</v>
      </c>
      <c r="AB32" s="65" t="s">
        <v>369</v>
      </c>
      <c r="AC32" s="65" t="s">
        <v>820</v>
      </c>
      <c r="AD32" s="65" t="s">
        <v>873</v>
      </c>
      <c r="AE32" s="65" t="s">
        <v>362</v>
      </c>
      <c r="AF32" s="65" t="s">
        <v>367</v>
      </c>
      <c r="AG32" s="65" t="s">
        <v>358</v>
      </c>
      <c r="AH32" s="87">
        <v>1</v>
      </c>
      <c r="AI32" s="67">
        <v>45658</v>
      </c>
      <c r="AJ32" s="67">
        <v>46022</v>
      </c>
      <c r="AK32" s="65" t="s">
        <v>186</v>
      </c>
      <c r="AL32" s="65" t="s">
        <v>646</v>
      </c>
      <c r="AM32" s="65" t="s">
        <v>645</v>
      </c>
      <c r="AN32" s="65" t="s">
        <v>366</v>
      </c>
      <c r="AO32" s="65" t="s">
        <v>4</v>
      </c>
      <c r="AP32" s="65" t="s">
        <v>177</v>
      </c>
      <c r="AQ32" s="65" t="s">
        <v>217</v>
      </c>
      <c r="AR32" s="65" t="s">
        <v>105</v>
      </c>
      <c r="AS32" s="78" t="s">
        <v>795</v>
      </c>
      <c r="AT32" s="78" t="s">
        <v>795</v>
      </c>
      <c r="AU32" s="78" t="s">
        <v>795</v>
      </c>
      <c r="AV32" s="79">
        <v>0</v>
      </c>
      <c r="AW32" s="78"/>
      <c r="AX32" s="78">
        <v>0.3</v>
      </c>
      <c r="AY32" s="78"/>
      <c r="AZ32" s="79">
        <v>0.3</v>
      </c>
      <c r="BA32" s="78"/>
      <c r="BB32" s="78"/>
      <c r="BC32" s="78">
        <v>0.4</v>
      </c>
      <c r="BD32" s="79">
        <v>0.4</v>
      </c>
      <c r="BE32" s="78"/>
      <c r="BF32" s="78">
        <v>0.3</v>
      </c>
      <c r="BG32" s="78">
        <v>0</v>
      </c>
      <c r="BH32" s="79">
        <v>0.3</v>
      </c>
      <c r="BI32" s="65"/>
      <c r="BJ32" s="68"/>
      <c r="BK32" s="69">
        <f t="shared" si="13"/>
        <v>0</v>
      </c>
      <c r="BL32" s="70"/>
      <c r="BM32" s="70"/>
      <c r="BN32" s="70"/>
    </row>
    <row r="33" spans="1:66" ht="54.75" customHeight="1" x14ac:dyDescent="0.25">
      <c r="A33" s="71">
        <f t="shared" si="3"/>
        <v>26</v>
      </c>
      <c r="B33" s="65" t="str">
        <f>+CONCATENATE("I","_","_",A3,"OE5","P2","A1","_2025")</f>
        <v>I__OE5P2A1_2025</v>
      </c>
      <c r="C33" s="65" t="s">
        <v>649</v>
      </c>
      <c r="D33" s="65" t="s">
        <v>6</v>
      </c>
      <c r="E33" s="65" t="s">
        <v>25</v>
      </c>
      <c r="F33" s="65" t="s">
        <v>289</v>
      </c>
      <c r="G33" s="65" t="s">
        <v>58</v>
      </c>
      <c r="H33" s="65" t="s">
        <v>64</v>
      </c>
      <c r="I33" s="65" t="s">
        <v>49</v>
      </c>
      <c r="J33" s="65" t="s">
        <v>262</v>
      </c>
      <c r="K33" s="65" t="s">
        <v>341</v>
      </c>
      <c r="L33" s="65" t="s">
        <v>195</v>
      </c>
      <c r="M33" s="65" t="s">
        <v>651</v>
      </c>
      <c r="N33" s="65" t="s">
        <v>105</v>
      </c>
      <c r="O33" s="65" t="s">
        <v>105</v>
      </c>
      <c r="P33" s="65" t="s">
        <v>105</v>
      </c>
      <c r="Q33" s="65" t="s">
        <v>105</v>
      </c>
      <c r="R33" s="65" t="s">
        <v>655</v>
      </c>
      <c r="S33" s="65" t="s">
        <v>631</v>
      </c>
      <c r="T33" s="66" t="s">
        <v>407</v>
      </c>
      <c r="U33" s="65" t="s">
        <v>963</v>
      </c>
      <c r="V33" s="65" t="s">
        <v>626</v>
      </c>
      <c r="W33" s="65" t="s">
        <v>627</v>
      </c>
      <c r="X33" s="65" t="s">
        <v>627</v>
      </c>
      <c r="Y33" s="65" t="s">
        <v>4</v>
      </c>
      <c r="Z33" s="65" t="s">
        <v>660</v>
      </c>
      <c r="AA33" s="65" t="s">
        <v>4</v>
      </c>
      <c r="AB33" s="65" t="s">
        <v>363</v>
      </c>
      <c r="AC33" s="65" t="s">
        <v>629</v>
      </c>
      <c r="AD33" s="65" t="s">
        <v>663</v>
      </c>
      <c r="AE33" s="65" t="s">
        <v>362</v>
      </c>
      <c r="AF33" s="65" t="s">
        <v>367</v>
      </c>
      <c r="AG33" s="65" t="s">
        <v>358</v>
      </c>
      <c r="AH33" s="72">
        <v>6</v>
      </c>
      <c r="AI33" s="67">
        <v>45658</v>
      </c>
      <c r="AJ33" s="67">
        <v>46022</v>
      </c>
      <c r="AK33" s="65" t="s">
        <v>186</v>
      </c>
      <c r="AL33" s="65" t="s">
        <v>630</v>
      </c>
      <c r="AM33" s="65" t="s">
        <v>666</v>
      </c>
      <c r="AN33" s="65" t="s">
        <v>366</v>
      </c>
      <c r="AO33" s="65" t="s">
        <v>4</v>
      </c>
      <c r="AP33" s="65" t="s">
        <v>177</v>
      </c>
      <c r="AQ33" s="65" t="s">
        <v>229</v>
      </c>
      <c r="AR33" s="65" t="s">
        <v>930</v>
      </c>
      <c r="AS33" s="71"/>
      <c r="AT33" s="71">
        <v>1</v>
      </c>
      <c r="AU33" s="71"/>
      <c r="AV33" s="73">
        <f t="shared" ref="AV33:AV35" si="14">+AS33+AT33+AU33</f>
        <v>1</v>
      </c>
      <c r="AW33" s="71">
        <v>1</v>
      </c>
      <c r="AX33" s="71"/>
      <c r="AY33" s="71">
        <v>1</v>
      </c>
      <c r="AZ33" s="73">
        <f t="shared" ref="AZ33" si="15">SUM(AW33:AY33)</f>
        <v>2</v>
      </c>
      <c r="BA33" s="71"/>
      <c r="BB33" s="71">
        <v>1</v>
      </c>
      <c r="BC33" s="71"/>
      <c r="BD33" s="73">
        <f t="shared" ref="BD33" si="16">SUM(BA33:BC33)</f>
        <v>1</v>
      </c>
      <c r="BE33" s="71">
        <v>1</v>
      </c>
      <c r="BF33" s="71">
        <v>1</v>
      </c>
      <c r="BG33" s="71"/>
      <c r="BH33" s="73">
        <f t="shared" ref="BH33" si="17">SUM(BE33:BG33)</f>
        <v>2</v>
      </c>
      <c r="BI33" s="65"/>
      <c r="BJ33" s="68"/>
      <c r="BK33" s="69">
        <f t="shared" ref="BK33:BK35" si="18">+AH33-AV33-AZ33-BD33-BH33</f>
        <v>0</v>
      </c>
      <c r="BL33" s="70"/>
      <c r="BM33" s="70"/>
      <c r="BN33" s="70"/>
    </row>
    <row r="34" spans="1:66" ht="52.5" customHeight="1" x14ac:dyDescent="0.25">
      <c r="A34" s="71">
        <f t="shared" si="3"/>
        <v>27</v>
      </c>
      <c r="B34" s="65" t="str">
        <f>+CONCATENATE("I","_","_","OE5","P2","A2","_2025")</f>
        <v>I__OE5P2A2_2025</v>
      </c>
      <c r="C34" s="65" t="s">
        <v>649</v>
      </c>
      <c r="D34" s="65" t="s">
        <v>6</v>
      </c>
      <c r="E34" s="65" t="s">
        <v>25</v>
      </c>
      <c r="F34" s="65" t="s">
        <v>285</v>
      </c>
      <c r="G34" s="65" t="s">
        <v>58</v>
      </c>
      <c r="H34" s="65" t="s">
        <v>64</v>
      </c>
      <c r="I34" s="65" t="s">
        <v>49</v>
      </c>
      <c r="J34" s="65" t="s">
        <v>230</v>
      </c>
      <c r="K34" s="65" t="s">
        <v>623</v>
      </c>
      <c r="L34" s="65" t="s">
        <v>195</v>
      </c>
      <c r="M34" s="65" t="s">
        <v>652</v>
      </c>
      <c r="N34" s="65" t="s">
        <v>105</v>
      </c>
      <c r="O34" s="65" t="s">
        <v>105</v>
      </c>
      <c r="P34" s="65" t="s">
        <v>105</v>
      </c>
      <c r="Q34" s="65" t="s">
        <v>105</v>
      </c>
      <c r="R34" s="65" t="s">
        <v>655</v>
      </c>
      <c r="S34" s="65" t="s">
        <v>635</v>
      </c>
      <c r="T34" s="66" t="s">
        <v>934</v>
      </c>
      <c r="U34" s="65" t="s">
        <v>964</v>
      </c>
      <c r="V34" s="65" t="s">
        <v>636</v>
      </c>
      <c r="W34" s="65" t="s">
        <v>658</v>
      </c>
      <c r="X34" s="65" t="s">
        <v>657</v>
      </c>
      <c r="Y34" s="65" t="s">
        <v>105</v>
      </c>
      <c r="Z34" s="65" t="s">
        <v>659</v>
      </c>
      <c r="AA34" s="65" t="s">
        <v>105</v>
      </c>
      <c r="AB34" s="65" t="s">
        <v>363</v>
      </c>
      <c r="AC34" s="65" t="s">
        <v>637</v>
      </c>
      <c r="AD34" s="65" t="s">
        <v>4</v>
      </c>
      <c r="AE34" s="65" t="s">
        <v>362</v>
      </c>
      <c r="AF34" s="65" t="s">
        <v>361</v>
      </c>
      <c r="AG34" s="65" t="s">
        <v>358</v>
      </c>
      <c r="AH34" s="72">
        <v>21</v>
      </c>
      <c r="AI34" s="67">
        <v>45658</v>
      </c>
      <c r="AJ34" s="67">
        <v>46022</v>
      </c>
      <c r="AK34" s="65" t="s">
        <v>200</v>
      </c>
      <c r="AL34" s="65" t="s">
        <v>638</v>
      </c>
      <c r="AM34" s="65" t="s">
        <v>667</v>
      </c>
      <c r="AN34" s="65" t="s">
        <v>366</v>
      </c>
      <c r="AO34" s="65" t="s">
        <v>4</v>
      </c>
      <c r="AP34" s="65" t="s">
        <v>177</v>
      </c>
      <c r="AQ34" s="65" t="s">
        <v>217</v>
      </c>
      <c r="AR34" s="65" t="s">
        <v>930</v>
      </c>
      <c r="AS34" s="71">
        <v>0</v>
      </c>
      <c r="AT34" s="71">
        <v>0</v>
      </c>
      <c r="AU34" s="71">
        <v>0</v>
      </c>
      <c r="AV34" s="73">
        <f t="shared" si="14"/>
        <v>0</v>
      </c>
      <c r="AW34" s="71">
        <v>0</v>
      </c>
      <c r="AX34" s="71">
        <v>0</v>
      </c>
      <c r="AY34" s="71">
        <v>7</v>
      </c>
      <c r="AZ34" s="73">
        <f t="shared" ref="AZ34" si="19">+AW34+AX34+AY34</f>
        <v>7</v>
      </c>
      <c r="BA34" s="71">
        <v>0</v>
      </c>
      <c r="BB34" s="71">
        <v>0</v>
      </c>
      <c r="BC34" s="71">
        <v>0</v>
      </c>
      <c r="BD34" s="73">
        <f t="shared" ref="BD34" si="20">+BA34+BB34+BC34</f>
        <v>0</v>
      </c>
      <c r="BE34" s="71">
        <v>0</v>
      </c>
      <c r="BF34" s="71">
        <v>0</v>
      </c>
      <c r="BG34" s="71">
        <v>14</v>
      </c>
      <c r="BH34" s="73">
        <f t="shared" ref="BH34" si="21">+BE34+BF34+BG34</f>
        <v>14</v>
      </c>
      <c r="BI34" s="65"/>
      <c r="BJ34" s="68"/>
      <c r="BK34" s="69">
        <f t="shared" si="18"/>
        <v>0</v>
      </c>
      <c r="BL34" s="70"/>
      <c r="BM34" s="70"/>
      <c r="BN34" s="70"/>
    </row>
    <row r="35" spans="1:66" ht="137.25" customHeight="1" x14ac:dyDescent="0.25">
      <c r="A35" s="71">
        <f t="shared" si="3"/>
        <v>28</v>
      </c>
      <c r="B35" s="65" t="str">
        <f>+CONCATENATE("I","_","_","OE5","P2","A1","_2025")</f>
        <v>I__OE5P2A1_2025</v>
      </c>
      <c r="C35" s="65" t="s">
        <v>649</v>
      </c>
      <c r="D35" s="65" t="s">
        <v>6</v>
      </c>
      <c r="E35" s="65" t="s">
        <v>25</v>
      </c>
      <c r="F35" s="65" t="s">
        <v>289</v>
      </c>
      <c r="G35" s="65" t="s">
        <v>58</v>
      </c>
      <c r="H35" s="65" t="s">
        <v>64</v>
      </c>
      <c r="I35" s="65" t="s">
        <v>49</v>
      </c>
      <c r="J35" s="65" t="s">
        <v>269</v>
      </c>
      <c r="K35" s="65" t="s">
        <v>344</v>
      </c>
      <c r="L35" s="65" t="s">
        <v>195</v>
      </c>
      <c r="M35" s="65" t="s">
        <v>653</v>
      </c>
      <c r="N35" s="65" t="s">
        <v>105</v>
      </c>
      <c r="O35" s="65" t="s">
        <v>105</v>
      </c>
      <c r="P35" s="65" t="s">
        <v>105</v>
      </c>
      <c r="Q35" s="65" t="s">
        <v>105</v>
      </c>
      <c r="R35" s="65" t="s">
        <v>656</v>
      </c>
      <c r="S35" s="65" t="s">
        <v>640</v>
      </c>
      <c r="T35" s="66" t="s">
        <v>933</v>
      </c>
      <c r="U35" s="65" t="s">
        <v>965</v>
      </c>
      <c r="V35" s="65" t="s">
        <v>891</v>
      </c>
      <c r="W35" s="65" t="s">
        <v>641</v>
      </c>
      <c r="X35" s="65" t="s">
        <v>642</v>
      </c>
      <c r="Y35" s="65" t="s">
        <v>4</v>
      </c>
      <c r="Z35" s="65" t="s">
        <v>661</v>
      </c>
      <c r="AA35" s="65" t="s">
        <v>4</v>
      </c>
      <c r="AB35" s="65" t="s">
        <v>363</v>
      </c>
      <c r="AC35" s="65" t="s">
        <v>643</v>
      </c>
      <c r="AD35" s="65" t="s">
        <v>644</v>
      </c>
      <c r="AE35" s="65" t="s">
        <v>362</v>
      </c>
      <c r="AF35" s="65" t="s">
        <v>361</v>
      </c>
      <c r="AG35" s="65" t="s">
        <v>358</v>
      </c>
      <c r="AH35" s="72">
        <v>5</v>
      </c>
      <c r="AI35" s="67">
        <v>45658</v>
      </c>
      <c r="AJ35" s="67">
        <v>46022</v>
      </c>
      <c r="AK35" s="65" t="s">
        <v>186</v>
      </c>
      <c r="AL35" s="65" t="s">
        <v>664</v>
      </c>
      <c r="AM35" s="65" t="s">
        <v>670</v>
      </c>
      <c r="AN35" s="65" t="s">
        <v>360</v>
      </c>
      <c r="AO35" s="65" t="s">
        <v>4</v>
      </c>
      <c r="AP35" s="65" t="s">
        <v>177</v>
      </c>
      <c r="AQ35" s="65" t="s">
        <v>229</v>
      </c>
      <c r="AR35" s="65" t="s">
        <v>930</v>
      </c>
      <c r="AS35" s="71">
        <v>0</v>
      </c>
      <c r="AT35" s="71">
        <v>0</v>
      </c>
      <c r="AU35" s="71">
        <v>0</v>
      </c>
      <c r="AV35" s="73">
        <f t="shared" si="14"/>
        <v>0</v>
      </c>
      <c r="AW35" s="71">
        <v>0</v>
      </c>
      <c r="AX35" s="71">
        <v>0</v>
      </c>
      <c r="AY35" s="71">
        <v>0</v>
      </c>
      <c r="AZ35" s="73">
        <f t="shared" ref="AZ35" si="22">SUM(AW35:AY35)</f>
        <v>0</v>
      </c>
      <c r="BA35" s="71">
        <v>0</v>
      </c>
      <c r="BB35" s="71">
        <v>0</v>
      </c>
      <c r="BC35" s="71">
        <v>0</v>
      </c>
      <c r="BD35" s="73"/>
      <c r="BE35" s="71">
        <v>0</v>
      </c>
      <c r="BF35" s="71">
        <v>3</v>
      </c>
      <c r="BG35" s="71">
        <v>2</v>
      </c>
      <c r="BH35" s="73">
        <f t="shared" ref="BH35" si="23">SUM(BE35:BG35)</f>
        <v>5</v>
      </c>
      <c r="BI35" s="65"/>
      <c r="BJ35" s="68"/>
      <c r="BK35" s="69">
        <f t="shared" si="18"/>
        <v>0</v>
      </c>
      <c r="BL35" s="70"/>
      <c r="BM35" s="70"/>
      <c r="BN35" s="70"/>
    </row>
    <row r="36" spans="1:66" s="97" customFormat="1" ht="61.5" customHeight="1" x14ac:dyDescent="0.3">
      <c r="A36" s="71">
        <f t="shared" si="3"/>
        <v>29</v>
      </c>
      <c r="B36" s="65" t="str">
        <f>+CONCATENATE("I","_","_","OE3","P2","A3","_2025")</f>
        <v>I__OE3P2A3_2025</v>
      </c>
      <c r="C36" s="89" t="s">
        <v>3</v>
      </c>
      <c r="D36" s="89" t="s">
        <v>33</v>
      </c>
      <c r="E36" s="89" t="s">
        <v>19</v>
      </c>
      <c r="F36" s="89" t="s">
        <v>260</v>
      </c>
      <c r="G36" s="89" t="s">
        <v>58</v>
      </c>
      <c r="H36" s="89" t="s">
        <v>64</v>
      </c>
      <c r="I36" s="89" t="s">
        <v>6</v>
      </c>
      <c r="J36" s="65" t="s">
        <v>165</v>
      </c>
      <c r="K36" s="65" t="s">
        <v>193</v>
      </c>
      <c r="L36" s="89" t="s">
        <v>182</v>
      </c>
      <c r="M36" s="89" t="s">
        <v>875</v>
      </c>
      <c r="N36" s="89" t="s">
        <v>929</v>
      </c>
      <c r="O36" s="89" t="s">
        <v>929</v>
      </c>
      <c r="P36" s="89" t="s">
        <v>4</v>
      </c>
      <c r="Q36" s="89" t="s">
        <v>4</v>
      </c>
      <c r="R36" s="89" t="s">
        <v>876</v>
      </c>
      <c r="S36" s="89" t="s">
        <v>877</v>
      </c>
      <c r="T36" s="90" t="s">
        <v>937</v>
      </c>
      <c r="U36" s="89" t="s">
        <v>966</v>
      </c>
      <c r="V36" s="89" t="s">
        <v>878</v>
      </c>
      <c r="W36" s="89" t="s">
        <v>879</v>
      </c>
      <c r="X36" s="89" t="s">
        <v>880</v>
      </c>
      <c r="Y36" s="89" t="s">
        <v>616</v>
      </c>
      <c r="Z36" s="89" t="s">
        <v>881</v>
      </c>
      <c r="AA36" s="89" t="s">
        <v>616</v>
      </c>
      <c r="AB36" s="89" t="s">
        <v>882</v>
      </c>
      <c r="AC36" s="89" t="s">
        <v>883</v>
      </c>
      <c r="AD36" s="89" t="s">
        <v>4</v>
      </c>
      <c r="AE36" s="89" t="s">
        <v>362</v>
      </c>
      <c r="AF36" s="89" t="s">
        <v>367</v>
      </c>
      <c r="AG36" s="89" t="s">
        <v>358</v>
      </c>
      <c r="AH36" s="91">
        <v>5</v>
      </c>
      <c r="AI36" s="92">
        <v>45658</v>
      </c>
      <c r="AJ36" s="92">
        <v>45961</v>
      </c>
      <c r="AK36" s="89" t="s">
        <v>884</v>
      </c>
      <c r="AL36" s="89" t="s">
        <v>899</v>
      </c>
      <c r="AM36" s="65" t="s">
        <v>860</v>
      </c>
      <c r="AN36" s="89" t="s">
        <v>360</v>
      </c>
      <c r="AO36" s="89" t="s">
        <v>4</v>
      </c>
      <c r="AP36" s="89" t="s">
        <v>177</v>
      </c>
      <c r="AQ36" s="89" t="s">
        <v>176</v>
      </c>
      <c r="AR36" s="65" t="s">
        <v>930</v>
      </c>
      <c r="AS36" s="88">
        <v>0</v>
      </c>
      <c r="AT36" s="88">
        <v>0</v>
      </c>
      <c r="AU36" s="88">
        <v>0</v>
      </c>
      <c r="AV36" s="93">
        <f t="shared" ref="AV36:AV37" si="24">+AS36+AT36+AU36</f>
        <v>0</v>
      </c>
      <c r="AW36" s="88">
        <v>0</v>
      </c>
      <c r="AX36" s="88">
        <v>1</v>
      </c>
      <c r="AY36" s="88">
        <v>1</v>
      </c>
      <c r="AZ36" s="93">
        <f t="shared" ref="AZ36:AZ37" si="25">SUM(AW36:AY36)</f>
        <v>2</v>
      </c>
      <c r="BA36" s="88">
        <v>0</v>
      </c>
      <c r="BB36" s="88">
        <v>1</v>
      </c>
      <c r="BC36" s="88">
        <v>1</v>
      </c>
      <c r="BD36" s="94">
        <f t="shared" ref="BD36:BD37" si="26">SUM(BA36:BC36)</f>
        <v>2</v>
      </c>
      <c r="BE36" s="88">
        <v>1</v>
      </c>
      <c r="BF36" s="88">
        <v>0</v>
      </c>
      <c r="BG36" s="88">
        <v>0</v>
      </c>
      <c r="BH36" s="93">
        <f t="shared" ref="BH36:BH37" si="27">SUM(BE36:BG36)</f>
        <v>1</v>
      </c>
      <c r="BI36" s="89"/>
      <c r="BJ36" s="95" t="s">
        <v>597</v>
      </c>
      <c r="BK36" s="96">
        <f t="shared" si="13"/>
        <v>0</v>
      </c>
      <c r="BL36" s="77"/>
      <c r="BM36" s="77"/>
      <c r="BN36" s="77"/>
    </row>
    <row r="37" spans="1:66" s="97" customFormat="1" ht="61.5" customHeight="1" x14ac:dyDescent="0.3">
      <c r="A37" s="71">
        <f t="shared" si="3"/>
        <v>30</v>
      </c>
      <c r="B37" s="65" t="str">
        <f>+CONCATENATE("I","_","_","OE3","P2","A3","_2025")</f>
        <v>I__OE3P2A3_2025</v>
      </c>
      <c r="C37" s="89" t="s">
        <v>3</v>
      </c>
      <c r="D37" s="89" t="s">
        <v>33</v>
      </c>
      <c r="E37" s="89" t="s">
        <v>19</v>
      </c>
      <c r="F37" s="89" t="s">
        <v>260</v>
      </c>
      <c r="G37" s="89" t="s">
        <v>58</v>
      </c>
      <c r="H37" s="89" t="s">
        <v>64</v>
      </c>
      <c r="I37" s="89" t="s">
        <v>6</v>
      </c>
      <c r="J37" s="65" t="s">
        <v>165</v>
      </c>
      <c r="K37" s="65" t="s">
        <v>193</v>
      </c>
      <c r="L37" s="89" t="s">
        <v>182</v>
      </c>
      <c r="M37" s="89" t="s">
        <v>875</v>
      </c>
      <c r="N37" s="89" t="s">
        <v>929</v>
      </c>
      <c r="O37" s="89" t="s">
        <v>929</v>
      </c>
      <c r="P37" s="89" t="s">
        <v>4</v>
      </c>
      <c r="Q37" s="89" t="s">
        <v>4</v>
      </c>
      <c r="R37" s="89" t="s">
        <v>876</v>
      </c>
      <c r="S37" s="89" t="s">
        <v>885</v>
      </c>
      <c r="T37" s="90" t="s">
        <v>937</v>
      </c>
      <c r="U37" s="89" t="s">
        <v>967</v>
      </c>
      <c r="V37" s="89" t="s">
        <v>886</v>
      </c>
      <c r="W37" s="89" t="s">
        <v>887</v>
      </c>
      <c r="X37" s="89" t="s">
        <v>888</v>
      </c>
      <c r="Y37" s="89" t="s">
        <v>616</v>
      </c>
      <c r="Z37" s="89" t="s">
        <v>889</v>
      </c>
      <c r="AA37" s="89" t="s">
        <v>616</v>
      </c>
      <c r="AB37" s="89" t="s">
        <v>882</v>
      </c>
      <c r="AC37" s="89" t="s">
        <v>890</v>
      </c>
      <c r="AD37" s="89" t="s">
        <v>4</v>
      </c>
      <c r="AE37" s="89" t="s">
        <v>362</v>
      </c>
      <c r="AF37" s="89" t="s">
        <v>367</v>
      </c>
      <c r="AG37" s="89" t="s">
        <v>358</v>
      </c>
      <c r="AH37" s="91">
        <v>12</v>
      </c>
      <c r="AI37" s="92">
        <v>45658</v>
      </c>
      <c r="AJ37" s="92">
        <v>46022</v>
      </c>
      <c r="AK37" s="89" t="s">
        <v>884</v>
      </c>
      <c r="AL37" s="89" t="s">
        <v>899</v>
      </c>
      <c r="AM37" s="65" t="s">
        <v>860</v>
      </c>
      <c r="AN37" s="89" t="s">
        <v>360</v>
      </c>
      <c r="AO37" s="89" t="s">
        <v>4</v>
      </c>
      <c r="AP37" s="89" t="s">
        <v>177</v>
      </c>
      <c r="AQ37" s="89" t="s">
        <v>176</v>
      </c>
      <c r="AR37" s="65" t="s">
        <v>930</v>
      </c>
      <c r="AS37" s="88">
        <v>1</v>
      </c>
      <c r="AT37" s="88">
        <v>1</v>
      </c>
      <c r="AU37" s="88">
        <v>1</v>
      </c>
      <c r="AV37" s="93">
        <f t="shared" si="24"/>
        <v>3</v>
      </c>
      <c r="AW37" s="88">
        <v>1</v>
      </c>
      <c r="AX37" s="88">
        <v>1</v>
      </c>
      <c r="AY37" s="88">
        <v>1</v>
      </c>
      <c r="AZ37" s="93">
        <f t="shared" si="25"/>
        <v>3</v>
      </c>
      <c r="BA37" s="88">
        <v>1</v>
      </c>
      <c r="BB37" s="88">
        <v>1</v>
      </c>
      <c r="BC37" s="88">
        <v>1</v>
      </c>
      <c r="BD37" s="94">
        <f t="shared" si="26"/>
        <v>3</v>
      </c>
      <c r="BE37" s="88">
        <v>1</v>
      </c>
      <c r="BF37" s="88">
        <v>1</v>
      </c>
      <c r="BG37" s="88">
        <v>1</v>
      </c>
      <c r="BH37" s="93">
        <f t="shared" si="27"/>
        <v>3</v>
      </c>
      <c r="BI37" s="89"/>
      <c r="BJ37" s="95" t="s">
        <v>597</v>
      </c>
      <c r="BK37" s="96">
        <f t="shared" si="13"/>
        <v>0</v>
      </c>
      <c r="BL37" s="77"/>
      <c r="BM37" s="77"/>
      <c r="BN37" s="77"/>
    </row>
    <row r="38" spans="1:66" ht="11.25" customHeight="1" x14ac:dyDescent="0.25">
      <c r="A38" s="74"/>
      <c r="B38" s="74"/>
      <c r="C38" s="74"/>
      <c r="D38" s="74"/>
      <c r="E38" s="74"/>
      <c r="F38" s="74"/>
      <c r="G38" s="74"/>
      <c r="H38" s="74"/>
      <c r="I38" s="74"/>
      <c r="J38" s="74"/>
      <c r="K38" s="74"/>
      <c r="L38" s="74"/>
      <c r="M38" s="74"/>
      <c r="N38" s="74"/>
      <c r="O38" s="74"/>
      <c r="P38" s="74"/>
      <c r="Q38" s="74"/>
      <c r="R38" s="74"/>
      <c r="S38" s="74"/>
      <c r="T38" s="74"/>
      <c r="U38" s="70"/>
      <c r="V38" s="70"/>
      <c r="W38" s="70"/>
      <c r="X38" s="70"/>
      <c r="Y38" s="70"/>
      <c r="Z38" s="70"/>
      <c r="AA38" s="70"/>
      <c r="AB38" s="70"/>
      <c r="AC38" s="70"/>
      <c r="AD38" s="70"/>
      <c r="AE38" s="70"/>
      <c r="AF38" s="70"/>
      <c r="AG38" s="70"/>
      <c r="AH38" s="74"/>
      <c r="AI38" s="70"/>
      <c r="AJ38" s="70"/>
      <c r="AK38" s="74"/>
      <c r="AL38" s="74"/>
      <c r="AM38" s="74"/>
      <c r="AN38" s="74"/>
      <c r="AO38" s="74"/>
      <c r="AP38" s="74"/>
      <c r="AQ38" s="74"/>
      <c r="AR38" s="74"/>
      <c r="AS38" s="70"/>
      <c r="AT38" s="70"/>
      <c r="AU38" s="70"/>
      <c r="AV38" s="70"/>
      <c r="AW38" s="70"/>
      <c r="AX38" s="70"/>
      <c r="AY38" s="70"/>
      <c r="AZ38" s="70"/>
      <c r="BA38" s="70"/>
      <c r="BB38" s="70"/>
      <c r="BC38" s="70"/>
      <c r="BD38" s="70"/>
      <c r="BE38" s="70"/>
      <c r="BF38" s="70"/>
      <c r="BG38" s="70"/>
      <c r="BH38" s="70"/>
      <c r="BI38" s="70"/>
      <c r="BJ38" s="70"/>
      <c r="BK38" s="70"/>
      <c r="BL38" s="70"/>
      <c r="BM38" s="70"/>
      <c r="BN38" s="70"/>
    </row>
    <row r="39" spans="1:66" ht="11.25" customHeight="1" x14ac:dyDescent="0.25">
      <c r="A39" s="74"/>
      <c r="B39" s="74"/>
      <c r="C39" s="74"/>
      <c r="D39" s="74"/>
      <c r="E39" s="74"/>
      <c r="F39" s="74"/>
      <c r="G39" s="74"/>
      <c r="H39" s="74"/>
      <c r="I39" s="74"/>
      <c r="J39" s="74"/>
      <c r="K39" s="74"/>
      <c r="L39" s="74"/>
      <c r="M39" s="74"/>
      <c r="N39" s="74"/>
      <c r="O39" s="74"/>
      <c r="P39" s="74"/>
      <c r="Q39" s="74"/>
      <c r="R39" s="74"/>
      <c r="S39" s="74"/>
      <c r="T39" s="74"/>
      <c r="U39" s="70"/>
      <c r="V39" s="70"/>
      <c r="W39" s="70"/>
      <c r="X39" s="70"/>
      <c r="Y39" s="70"/>
      <c r="Z39" s="70"/>
      <c r="AA39" s="70"/>
      <c r="AB39" s="70"/>
      <c r="AC39" s="70"/>
      <c r="AD39" s="70"/>
      <c r="AE39" s="70"/>
      <c r="AF39" s="70"/>
      <c r="AG39" s="70"/>
      <c r="AH39" s="74"/>
      <c r="AI39" s="70"/>
      <c r="AJ39" s="70"/>
      <c r="AK39" s="74"/>
      <c r="AL39" s="74"/>
      <c r="AM39" s="74"/>
      <c r="AN39" s="74"/>
      <c r="AO39" s="74"/>
      <c r="AP39" s="74"/>
      <c r="AQ39" s="74"/>
      <c r="AR39" s="74"/>
      <c r="AS39" s="70"/>
      <c r="AT39" s="70"/>
      <c r="AU39" s="70"/>
      <c r="AV39" s="70"/>
      <c r="AW39" s="70"/>
      <c r="AX39" s="70"/>
      <c r="AY39" s="70"/>
      <c r="AZ39" s="70"/>
      <c r="BA39" s="70"/>
      <c r="BB39" s="70"/>
      <c r="BC39" s="70"/>
      <c r="BD39" s="70"/>
      <c r="BE39" s="70"/>
      <c r="BF39" s="70"/>
      <c r="BG39" s="70"/>
      <c r="BH39" s="70"/>
      <c r="BI39" s="70"/>
      <c r="BJ39" s="70"/>
      <c r="BK39" s="70"/>
      <c r="BL39" s="70"/>
      <c r="BM39" s="70"/>
      <c r="BN39" s="70"/>
    </row>
    <row r="40" spans="1:66" ht="11.25" customHeight="1" x14ac:dyDescent="0.25">
      <c r="A40" s="74"/>
      <c r="B40" s="74"/>
      <c r="C40" s="74"/>
      <c r="D40" s="74"/>
      <c r="E40" s="74"/>
      <c r="F40" s="74"/>
      <c r="G40" s="74"/>
      <c r="H40" s="74"/>
      <c r="I40" s="74"/>
      <c r="J40" s="74"/>
      <c r="K40" s="74"/>
      <c r="L40" s="74"/>
      <c r="M40" s="74"/>
      <c r="N40" s="74"/>
      <c r="O40" s="74"/>
      <c r="P40" s="74"/>
      <c r="Q40" s="74"/>
      <c r="R40" s="74"/>
      <c r="S40" s="74"/>
      <c r="T40" s="74"/>
      <c r="U40" s="70"/>
      <c r="V40" s="70"/>
      <c r="W40" s="70"/>
      <c r="X40" s="70"/>
      <c r="Y40" s="70"/>
      <c r="Z40" s="70"/>
      <c r="AA40" s="70"/>
      <c r="AB40" s="70"/>
      <c r="AC40" s="70"/>
      <c r="AD40" s="70"/>
      <c r="AE40" s="70"/>
      <c r="AF40" s="70"/>
      <c r="AG40" s="70"/>
      <c r="AH40" s="74"/>
      <c r="AI40" s="70"/>
      <c r="AJ40" s="70"/>
      <c r="AK40" s="74"/>
      <c r="AL40" s="74"/>
      <c r="AM40" s="74"/>
      <c r="AN40" s="74"/>
      <c r="AO40" s="74"/>
      <c r="AP40" s="74"/>
      <c r="AQ40" s="74"/>
      <c r="AR40" s="74"/>
      <c r="AS40" s="70"/>
      <c r="AT40" s="70"/>
      <c r="AU40" s="70"/>
      <c r="AV40" s="70"/>
      <c r="AW40" s="70"/>
      <c r="AX40" s="70"/>
      <c r="AY40" s="70"/>
      <c r="AZ40" s="70"/>
      <c r="BA40" s="70"/>
      <c r="BB40" s="70"/>
      <c r="BC40" s="70"/>
      <c r="BD40" s="70"/>
      <c r="BE40" s="70"/>
      <c r="BF40" s="70"/>
      <c r="BG40" s="70"/>
      <c r="BH40" s="70"/>
      <c r="BI40" s="70"/>
      <c r="BJ40" s="70"/>
      <c r="BK40" s="70"/>
      <c r="BL40" s="70"/>
      <c r="BM40" s="70"/>
      <c r="BN40" s="70"/>
    </row>
    <row r="41" spans="1:66" ht="11.25" customHeight="1" x14ac:dyDescent="0.25">
      <c r="A41" s="74"/>
      <c r="B41" s="74"/>
      <c r="C41" s="74"/>
      <c r="D41" s="74"/>
      <c r="E41" s="74"/>
      <c r="F41" s="74"/>
      <c r="G41" s="74"/>
      <c r="H41" s="74"/>
      <c r="I41" s="74"/>
      <c r="J41" s="74"/>
      <c r="K41" s="74"/>
      <c r="L41" s="74"/>
      <c r="M41" s="74"/>
      <c r="N41" s="74"/>
      <c r="O41" s="74"/>
      <c r="P41" s="74"/>
      <c r="Q41" s="74"/>
      <c r="R41" s="74"/>
      <c r="S41" s="74"/>
      <c r="T41" s="74"/>
      <c r="U41" s="70"/>
      <c r="V41" s="70"/>
      <c r="W41" s="70"/>
      <c r="X41" s="70"/>
      <c r="Y41" s="70"/>
      <c r="Z41" s="70"/>
      <c r="AA41" s="70"/>
      <c r="AB41" s="70"/>
      <c r="AC41" s="70"/>
      <c r="AD41" s="70"/>
      <c r="AE41" s="70"/>
      <c r="AF41" s="70"/>
      <c r="AG41" s="70"/>
      <c r="AH41" s="74"/>
      <c r="AI41" s="70"/>
      <c r="AJ41" s="70"/>
      <c r="AK41" s="74"/>
      <c r="AL41" s="74"/>
      <c r="AM41" s="74"/>
      <c r="AN41" s="74"/>
      <c r="AO41" s="74"/>
      <c r="AP41" s="74"/>
      <c r="AQ41" s="74"/>
      <c r="AR41" s="74"/>
      <c r="AS41" s="70"/>
      <c r="AT41" s="70"/>
      <c r="AU41" s="70"/>
      <c r="AV41" s="70"/>
      <c r="AW41" s="70"/>
      <c r="AX41" s="70"/>
      <c r="AY41" s="70"/>
      <c r="AZ41" s="70"/>
      <c r="BA41" s="70"/>
      <c r="BB41" s="70"/>
      <c r="BC41" s="70"/>
      <c r="BD41" s="70"/>
      <c r="BE41" s="70"/>
      <c r="BF41" s="70"/>
      <c r="BG41" s="70"/>
      <c r="BH41" s="70"/>
      <c r="BI41" s="70"/>
      <c r="BJ41" s="70"/>
      <c r="BK41" s="70"/>
      <c r="BL41" s="70"/>
      <c r="BM41" s="70"/>
      <c r="BN41" s="70"/>
    </row>
    <row r="42" spans="1:66" ht="11.25" customHeight="1" x14ac:dyDescent="0.25">
      <c r="A42" s="74"/>
      <c r="B42" s="74"/>
      <c r="C42" s="74"/>
      <c r="D42" s="74"/>
      <c r="E42" s="74"/>
      <c r="F42" s="74"/>
      <c r="G42" s="74"/>
      <c r="H42" s="74"/>
      <c r="I42" s="74"/>
      <c r="J42" s="74"/>
      <c r="K42" s="74"/>
      <c r="L42" s="74"/>
      <c r="M42" s="74"/>
      <c r="N42" s="74"/>
      <c r="O42" s="74"/>
      <c r="P42" s="74"/>
      <c r="Q42" s="74"/>
      <c r="R42" s="74"/>
      <c r="S42" s="74"/>
      <c r="T42" s="74"/>
      <c r="U42" s="70"/>
      <c r="V42" s="70"/>
      <c r="W42" s="70"/>
      <c r="X42" s="70"/>
      <c r="Y42" s="70"/>
      <c r="Z42" s="70"/>
      <c r="AA42" s="70"/>
      <c r="AB42" s="70"/>
      <c r="AC42" s="70"/>
      <c r="AD42" s="70"/>
      <c r="AE42" s="70"/>
      <c r="AF42" s="70"/>
      <c r="AG42" s="70"/>
      <c r="AH42" s="74"/>
      <c r="AI42" s="70"/>
      <c r="AJ42" s="70"/>
      <c r="AK42" s="74"/>
      <c r="AL42" s="74"/>
      <c r="AM42" s="74"/>
      <c r="AN42" s="74"/>
      <c r="AO42" s="74"/>
      <c r="AP42" s="74"/>
      <c r="AQ42" s="74"/>
      <c r="AR42" s="74"/>
      <c r="AS42" s="70"/>
      <c r="AT42" s="70"/>
      <c r="AU42" s="70"/>
      <c r="AV42" s="70"/>
      <c r="AW42" s="70"/>
      <c r="AX42" s="70"/>
      <c r="AY42" s="70"/>
      <c r="AZ42" s="70"/>
      <c r="BA42" s="70"/>
      <c r="BB42" s="70"/>
      <c r="BC42" s="70"/>
      <c r="BD42" s="70"/>
      <c r="BE42" s="70"/>
      <c r="BF42" s="70"/>
      <c r="BG42" s="70"/>
      <c r="BH42" s="70"/>
      <c r="BI42" s="70"/>
      <c r="BJ42" s="70"/>
      <c r="BK42" s="70"/>
      <c r="BL42" s="70"/>
      <c r="BM42" s="70"/>
      <c r="BN42" s="70"/>
    </row>
    <row r="43" spans="1:66" ht="11.25" customHeight="1" x14ac:dyDescent="0.25">
      <c r="A43" s="74"/>
      <c r="B43" s="74"/>
      <c r="C43" s="74"/>
      <c r="D43" s="74"/>
      <c r="E43" s="74"/>
      <c r="F43" s="74"/>
      <c r="G43" s="74"/>
      <c r="H43" s="74"/>
      <c r="I43" s="74"/>
      <c r="J43" s="74"/>
      <c r="K43" s="74"/>
      <c r="L43" s="74"/>
      <c r="M43" s="74"/>
      <c r="N43" s="74"/>
      <c r="O43" s="74"/>
      <c r="P43" s="74"/>
      <c r="Q43" s="74"/>
      <c r="R43" s="74"/>
      <c r="S43" s="74"/>
      <c r="T43" s="74"/>
      <c r="U43" s="70"/>
      <c r="V43" s="70"/>
      <c r="W43" s="70"/>
      <c r="X43" s="70"/>
      <c r="Y43" s="70"/>
      <c r="Z43" s="70"/>
      <c r="AA43" s="70"/>
      <c r="AB43" s="70"/>
      <c r="AC43" s="70"/>
      <c r="AD43" s="70"/>
      <c r="AE43" s="70"/>
      <c r="AF43" s="70"/>
      <c r="AG43" s="70"/>
      <c r="AH43" s="74"/>
      <c r="AI43" s="70"/>
      <c r="AJ43" s="70"/>
      <c r="AK43" s="74"/>
      <c r="AL43" s="74"/>
      <c r="AM43" s="74"/>
      <c r="AN43" s="74"/>
      <c r="AO43" s="74"/>
      <c r="AP43" s="74"/>
      <c r="AQ43" s="74"/>
      <c r="AR43" s="74"/>
      <c r="AS43" s="70"/>
      <c r="AT43" s="70"/>
      <c r="AU43" s="70"/>
      <c r="AV43" s="70"/>
      <c r="AW43" s="70"/>
      <c r="AX43" s="70"/>
      <c r="AY43" s="70"/>
      <c r="AZ43" s="70"/>
      <c r="BA43" s="70"/>
      <c r="BB43" s="70"/>
      <c r="BC43" s="70"/>
      <c r="BD43" s="70"/>
      <c r="BE43" s="70"/>
      <c r="BF43" s="70"/>
      <c r="BG43" s="70"/>
      <c r="BH43" s="70"/>
      <c r="BI43" s="70"/>
      <c r="BJ43" s="70"/>
      <c r="BK43" s="70"/>
      <c r="BL43" s="70"/>
      <c r="BM43" s="70"/>
      <c r="BN43" s="70"/>
    </row>
    <row r="44" spans="1:66" ht="11.25" customHeight="1" x14ac:dyDescent="0.25">
      <c r="A44" s="74"/>
      <c r="B44" s="74"/>
      <c r="C44" s="74"/>
      <c r="D44" s="74"/>
      <c r="E44" s="74"/>
      <c r="F44" s="74"/>
      <c r="G44" s="74"/>
      <c r="H44" s="74"/>
      <c r="I44" s="74"/>
      <c r="J44" s="74"/>
      <c r="K44" s="74"/>
      <c r="L44" s="74"/>
      <c r="M44" s="74"/>
      <c r="N44" s="74"/>
      <c r="O44" s="74"/>
      <c r="P44" s="74"/>
      <c r="Q44" s="74"/>
      <c r="R44" s="74"/>
      <c r="S44" s="74"/>
      <c r="T44" s="74"/>
      <c r="U44" s="70"/>
      <c r="V44" s="70"/>
      <c r="W44" s="70"/>
      <c r="X44" s="70"/>
      <c r="Y44" s="70"/>
      <c r="Z44" s="70"/>
      <c r="AA44" s="70"/>
      <c r="AB44" s="70"/>
      <c r="AC44" s="70"/>
      <c r="AD44" s="70"/>
      <c r="AE44" s="70"/>
      <c r="AF44" s="70"/>
      <c r="AG44" s="70"/>
      <c r="AH44" s="74"/>
      <c r="AI44" s="70"/>
      <c r="AJ44" s="70"/>
      <c r="AK44" s="74"/>
      <c r="AL44" s="74"/>
      <c r="AM44" s="74"/>
      <c r="AN44" s="74"/>
      <c r="AO44" s="74"/>
      <c r="AP44" s="74"/>
      <c r="AQ44" s="74"/>
      <c r="AR44" s="74"/>
      <c r="AS44" s="70"/>
      <c r="AT44" s="70"/>
      <c r="AU44" s="70"/>
      <c r="AV44" s="70"/>
      <c r="AW44" s="70"/>
      <c r="AX44" s="70"/>
      <c r="AY44" s="70"/>
      <c r="AZ44" s="70"/>
      <c r="BA44" s="70"/>
      <c r="BB44" s="70"/>
      <c r="BC44" s="70"/>
      <c r="BD44" s="70"/>
      <c r="BE44" s="70"/>
      <c r="BF44" s="70"/>
      <c r="BG44" s="70"/>
      <c r="BH44" s="70"/>
      <c r="BI44" s="70"/>
      <c r="BJ44" s="70"/>
      <c r="BK44" s="70"/>
      <c r="BL44" s="70"/>
      <c r="BM44" s="70"/>
      <c r="BN44" s="70"/>
    </row>
    <row r="45" spans="1:66" ht="11.25" customHeight="1" x14ac:dyDescent="0.25">
      <c r="A45" s="74"/>
      <c r="B45" s="74"/>
      <c r="C45" s="74"/>
      <c r="D45" s="74"/>
      <c r="E45" s="74"/>
      <c r="F45" s="74"/>
      <c r="G45" s="74"/>
      <c r="H45" s="74"/>
      <c r="I45" s="74"/>
      <c r="J45" s="74"/>
      <c r="K45" s="74"/>
      <c r="L45" s="74"/>
      <c r="M45" s="74"/>
      <c r="N45" s="74"/>
      <c r="O45" s="74"/>
      <c r="P45" s="74"/>
      <c r="Q45" s="74"/>
      <c r="R45" s="74"/>
      <c r="S45" s="74"/>
      <c r="T45" s="74"/>
      <c r="U45" s="70"/>
      <c r="V45" s="70"/>
      <c r="W45" s="70"/>
      <c r="X45" s="70"/>
      <c r="Y45" s="70"/>
      <c r="Z45" s="70"/>
      <c r="AA45" s="70"/>
      <c r="AB45" s="70"/>
      <c r="AC45" s="70"/>
      <c r="AD45" s="70"/>
      <c r="AE45" s="70"/>
      <c r="AF45" s="70"/>
      <c r="AG45" s="70"/>
      <c r="AH45" s="74"/>
      <c r="AI45" s="70"/>
      <c r="AJ45" s="70"/>
      <c r="AK45" s="74"/>
      <c r="AL45" s="74"/>
      <c r="AM45" s="74"/>
      <c r="AN45" s="74"/>
      <c r="AO45" s="74"/>
      <c r="AP45" s="74"/>
      <c r="AQ45" s="74"/>
      <c r="AR45" s="74"/>
      <c r="AS45" s="70"/>
      <c r="AT45" s="70"/>
      <c r="AU45" s="70"/>
      <c r="AV45" s="70"/>
      <c r="AW45" s="70"/>
      <c r="AX45" s="70"/>
      <c r="AY45" s="70"/>
      <c r="AZ45" s="70"/>
      <c r="BA45" s="70"/>
      <c r="BB45" s="70"/>
      <c r="BC45" s="70"/>
      <c r="BD45" s="70"/>
      <c r="BE45" s="70"/>
      <c r="BF45" s="70"/>
      <c r="BG45" s="70"/>
      <c r="BH45" s="70"/>
      <c r="BI45" s="70"/>
      <c r="BJ45" s="70"/>
      <c r="BK45" s="70"/>
      <c r="BL45" s="70"/>
      <c r="BM45" s="70"/>
      <c r="BN45" s="70"/>
    </row>
    <row r="46" spans="1:66" ht="11.25" customHeight="1" x14ac:dyDescent="0.25">
      <c r="A46" s="74"/>
      <c r="B46" s="74"/>
      <c r="C46" s="74"/>
      <c r="D46" s="74"/>
      <c r="E46" s="74"/>
      <c r="F46" s="74"/>
      <c r="G46" s="74"/>
      <c r="H46" s="74"/>
      <c r="I46" s="74"/>
      <c r="J46" s="74"/>
      <c r="K46" s="74"/>
      <c r="L46" s="74"/>
      <c r="M46" s="74"/>
      <c r="N46" s="74"/>
      <c r="O46" s="74"/>
      <c r="P46" s="74"/>
      <c r="Q46" s="74"/>
      <c r="R46" s="74"/>
      <c r="S46" s="74"/>
      <c r="T46" s="74"/>
      <c r="U46" s="70"/>
      <c r="V46" s="70"/>
      <c r="W46" s="70"/>
      <c r="X46" s="70"/>
      <c r="Y46" s="70"/>
      <c r="Z46" s="70"/>
      <c r="AA46" s="70"/>
      <c r="AB46" s="70"/>
      <c r="AC46" s="70"/>
      <c r="AD46" s="70"/>
      <c r="AE46" s="70"/>
      <c r="AF46" s="70"/>
      <c r="AG46" s="70"/>
      <c r="AH46" s="74"/>
      <c r="AI46" s="70"/>
      <c r="AJ46" s="70"/>
      <c r="AK46" s="74"/>
      <c r="AL46" s="74"/>
      <c r="AM46" s="74"/>
      <c r="AN46" s="74"/>
      <c r="AO46" s="74"/>
      <c r="AP46" s="74"/>
      <c r="AQ46" s="74"/>
      <c r="AR46" s="74"/>
      <c r="AS46" s="70"/>
      <c r="AT46" s="70"/>
      <c r="AU46" s="70"/>
      <c r="AV46" s="70"/>
      <c r="AW46" s="70"/>
      <c r="AX46" s="70"/>
      <c r="AY46" s="70"/>
      <c r="AZ46" s="70"/>
      <c r="BA46" s="70"/>
      <c r="BB46" s="70"/>
      <c r="BC46" s="70"/>
      <c r="BD46" s="70"/>
      <c r="BE46" s="70"/>
      <c r="BF46" s="70"/>
      <c r="BG46" s="70"/>
      <c r="BH46" s="70"/>
      <c r="BI46" s="70"/>
      <c r="BJ46" s="70"/>
      <c r="BK46" s="70"/>
      <c r="BL46" s="70"/>
      <c r="BM46" s="70"/>
      <c r="BN46" s="70"/>
    </row>
    <row r="47" spans="1:66" ht="11.25" customHeight="1" x14ac:dyDescent="0.25">
      <c r="A47" s="74"/>
      <c r="B47" s="74"/>
      <c r="C47" s="74"/>
      <c r="D47" s="74"/>
      <c r="E47" s="74"/>
      <c r="F47" s="74"/>
      <c r="G47" s="74"/>
      <c r="H47" s="74"/>
      <c r="I47" s="74"/>
      <c r="J47" s="74"/>
      <c r="K47" s="74"/>
      <c r="L47" s="74"/>
      <c r="M47" s="74"/>
      <c r="N47" s="74"/>
      <c r="O47" s="74"/>
      <c r="P47" s="74"/>
      <c r="Q47" s="74"/>
      <c r="R47" s="74"/>
      <c r="S47" s="74"/>
      <c r="T47" s="74"/>
      <c r="U47" s="70"/>
      <c r="V47" s="70"/>
      <c r="W47" s="70"/>
      <c r="X47" s="70"/>
      <c r="Y47" s="70"/>
      <c r="Z47" s="70"/>
      <c r="AA47" s="70"/>
      <c r="AB47" s="70"/>
      <c r="AC47" s="70"/>
      <c r="AD47" s="70"/>
      <c r="AE47" s="70"/>
      <c r="AF47" s="70"/>
      <c r="AG47" s="70"/>
      <c r="AH47" s="74"/>
      <c r="AI47" s="70"/>
      <c r="AJ47" s="70"/>
      <c r="AK47" s="74"/>
      <c r="AL47" s="74"/>
      <c r="AM47" s="74"/>
      <c r="AN47" s="74"/>
      <c r="AO47" s="74"/>
      <c r="AP47" s="74"/>
      <c r="AQ47" s="74"/>
      <c r="AR47" s="74"/>
      <c r="AS47" s="70"/>
      <c r="AT47" s="70"/>
      <c r="AU47" s="70"/>
      <c r="AV47" s="70"/>
      <c r="AW47" s="70"/>
      <c r="AX47" s="70"/>
      <c r="AY47" s="70"/>
      <c r="AZ47" s="70"/>
      <c r="BA47" s="70"/>
      <c r="BB47" s="70"/>
      <c r="BC47" s="70"/>
      <c r="BD47" s="70"/>
      <c r="BE47" s="70"/>
      <c r="BF47" s="70"/>
      <c r="BG47" s="70"/>
      <c r="BH47" s="70"/>
      <c r="BI47" s="70"/>
      <c r="BJ47" s="70"/>
      <c r="BK47" s="70"/>
      <c r="BL47" s="70"/>
      <c r="BM47" s="70"/>
      <c r="BN47" s="70"/>
    </row>
    <row r="48" spans="1:66" ht="11.25" customHeight="1" x14ac:dyDescent="0.25">
      <c r="A48" s="74"/>
      <c r="B48" s="74"/>
      <c r="C48" s="74"/>
      <c r="D48" s="74"/>
      <c r="E48" s="74"/>
      <c r="F48" s="74"/>
      <c r="G48" s="74"/>
      <c r="H48" s="74"/>
      <c r="I48" s="74"/>
      <c r="J48" s="74"/>
      <c r="K48" s="74"/>
      <c r="L48" s="74"/>
      <c r="M48" s="74"/>
      <c r="N48" s="74"/>
      <c r="O48" s="74"/>
      <c r="P48" s="74"/>
      <c r="Q48" s="74"/>
      <c r="R48" s="74"/>
      <c r="S48" s="74"/>
      <c r="T48" s="74"/>
      <c r="U48" s="70"/>
      <c r="V48" s="70"/>
      <c r="W48" s="70"/>
      <c r="X48" s="70"/>
      <c r="Y48" s="70"/>
      <c r="Z48" s="70"/>
      <c r="AA48" s="70"/>
      <c r="AB48" s="70"/>
      <c r="AC48" s="70"/>
      <c r="AD48" s="70"/>
      <c r="AE48" s="70"/>
      <c r="AF48" s="70"/>
      <c r="AG48" s="70"/>
      <c r="AH48" s="74"/>
      <c r="AI48" s="70"/>
      <c r="AJ48" s="70"/>
      <c r="AK48" s="74"/>
      <c r="AL48" s="74"/>
      <c r="AM48" s="74"/>
      <c r="AN48" s="74"/>
      <c r="AO48" s="74"/>
      <c r="AP48" s="74"/>
      <c r="AQ48" s="74"/>
      <c r="AR48" s="74"/>
      <c r="AS48" s="70"/>
      <c r="AT48" s="70"/>
      <c r="AU48" s="70"/>
      <c r="AV48" s="70"/>
      <c r="AW48" s="70"/>
      <c r="AX48" s="70"/>
      <c r="AY48" s="70"/>
      <c r="AZ48" s="70"/>
      <c r="BA48" s="70"/>
      <c r="BB48" s="70"/>
      <c r="BC48" s="70"/>
      <c r="BD48" s="70"/>
      <c r="BE48" s="70"/>
      <c r="BF48" s="70"/>
      <c r="BG48" s="70"/>
      <c r="BH48" s="70"/>
      <c r="BI48" s="70"/>
      <c r="BJ48" s="70"/>
      <c r="BK48" s="70"/>
      <c r="BL48" s="70"/>
      <c r="BM48" s="70"/>
      <c r="BN48" s="70"/>
    </row>
    <row r="49" spans="1:66" ht="11.25" customHeight="1" x14ac:dyDescent="0.25">
      <c r="A49" s="74"/>
      <c r="B49" s="74"/>
      <c r="C49" s="74"/>
      <c r="D49" s="74"/>
      <c r="E49" s="74"/>
      <c r="F49" s="74"/>
      <c r="G49" s="74"/>
      <c r="H49" s="74"/>
      <c r="I49" s="74"/>
      <c r="J49" s="74"/>
      <c r="K49" s="74"/>
      <c r="L49" s="74"/>
      <c r="M49" s="74"/>
      <c r="N49" s="74"/>
      <c r="O49" s="74"/>
      <c r="P49" s="74"/>
      <c r="Q49" s="74"/>
      <c r="R49" s="74"/>
      <c r="S49" s="74"/>
      <c r="T49" s="74"/>
      <c r="U49" s="70"/>
      <c r="V49" s="70"/>
      <c r="W49" s="70"/>
      <c r="X49" s="70"/>
      <c r="Y49" s="70"/>
      <c r="Z49" s="70"/>
      <c r="AA49" s="70"/>
      <c r="AB49" s="70"/>
      <c r="AC49" s="70"/>
      <c r="AD49" s="70"/>
      <c r="AE49" s="70"/>
      <c r="AF49" s="70"/>
      <c r="AG49" s="70"/>
      <c r="AH49" s="74"/>
      <c r="AI49" s="70"/>
      <c r="AJ49" s="70"/>
      <c r="AK49" s="74"/>
      <c r="AL49" s="74"/>
      <c r="AM49" s="74"/>
      <c r="AN49" s="74"/>
      <c r="AO49" s="74"/>
      <c r="AP49" s="74"/>
      <c r="AQ49" s="74"/>
      <c r="AR49" s="74"/>
      <c r="AS49" s="70"/>
      <c r="AT49" s="70"/>
      <c r="AU49" s="70"/>
      <c r="AV49" s="70"/>
      <c r="AW49" s="70"/>
      <c r="AX49" s="70"/>
      <c r="AY49" s="70"/>
      <c r="AZ49" s="70"/>
      <c r="BA49" s="70"/>
      <c r="BB49" s="70"/>
      <c r="BC49" s="70"/>
      <c r="BD49" s="70"/>
      <c r="BE49" s="70"/>
      <c r="BF49" s="70"/>
      <c r="BG49" s="70"/>
      <c r="BH49" s="70"/>
      <c r="BI49" s="70"/>
      <c r="BJ49" s="70"/>
      <c r="BK49" s="70"/>
      <c r="BL49" s="70"/>
      <c r="BM49" s="70"/>
      <c r="BN49" s="70"/>
    </row>
    <row r="50" spans="1:66" ht="11.25" customHeight="1" x14ac:dyDescent="0.25">
      <c r="A50" s="74"/>
      <c r="B50" s="74"/>
      <c r="C50" s="74"/>
      <c r="D50" s="74"/>
      <c r="E50" s="74"/>
      <c r="F50" s="74"/>
      <c r="G50" s="74"/>
      <c r="H50" s="74"/>
      <c r="I50" s="74"/>
      <c r="J50" s="74"/>
      <c r="K50" s="74"/>
      <c r="L50" s="74"/>
      <c r="M50" s="74"/>
      <c r="N50" s="74"/>
      <c r="O50" s="74"/>
      <c r="P50" s="74"/>
      <c r="Q50" s="74"/>
      <c r="R50" s="74"/>
      <c r="S50" s="74"/>
      <c r="T50" s="74"/>
      <c r="U50" s="70"/>
      <c r="V50" s="70"/>
      <c r="W50" s="70"/>
      <c r="X50" s="70"/>
      <c r="Y50" s="70"/>
      <c r="Z50" s="70"/>
      <c r="AA50" s="70"/>
      <c r="AB50" s="70"/>
      <c r="AC50" s="70"/>
      <c r="AD50" s="70"/>
      <c r="AE50" s="70"/>
      <c r="AF50" s="70"/>
      <c r="AG50" s="70"/>
      <c r="AH50" s="74"/>
      <c r="AI50" s="70"/>
      <c r="AJ50" s="70"/>
      <c r="AK50" s="74"/>
      <c r="AL50" s="74"/>
      <c r="AM50" s="74"/>
      <c r="AN50" s="74"/>
      <c r="AO50" s="74"/>
      <c r="AP50" s="74"/>
      <c r="AQ50" s="74"/>
      <c r="AR50" s="74"/>
      <c r="AS50" s="70"/>
      <c r="AT50" s="70"/>
      <c r="AU50" s="70"/>
      <c r="AV50" s="70"/>
      <c r="AW50" s="70"/>
      <c r="AX50" s="70"/>
      <c r="AY50" s="70"/>
      <c r="AZ50" s="70"/>
      <c r="BA50" s="70"/>
      <c r="BB50" s="70"/>
      <c r="BC50" s="70"/>
      <c r="BD50" s="70"/>
      <c r="BE50" s="70"/>
      <c r="BF50" s="70"/>
      <c r="BG50" s="70"/>
      <c r="BH50" s="70"/>
      <c r="BI50" s="70"/>
      <c r="BJ50" s="70"/>
      <c r="BK50" s="70"/>
      <c r="BL50" s="70"/>
      <c r="BM50" s="70"/>
      <c r="BN50" s="70"/>
    </row>
    <row r="51" spans="1:66" ht="11.25" customHeight="1" x14ac:dyDescent="0.25">
      <c r="A51" s="74"/>
      <c r="B51" s="74"/>
      <c r="C51" s="74"/>
      <c r="D51" s="74"/>
      <c r="E51" s="74"/>
      <c r="F51" s="74"/>
      <c r="G51" s="74"/>
      <c r="H51" s="74"/>
      <c r="I51" s="74"/>
      <c r="J51" s="74"/>
      <c r="K51" s="74"/>
      <c r="L51" s="74"/>
      <c r="M51" s="74"/>
      <c r="N51" s="74"/>
      <c r="O51" s="74"/>
      <c r="P51" s="74"/>
      <c r="Q51" s="74"/>
      <c r="R51" s="74"/>
      <c r="S51" s="74"/>
      <c r="T51" s="74"/>
      <c r="U51" s="70"/>
      <c r="V51" s="70"/>
      <c r="W51" s="70"/>
      <c r="X51" s="70"/>
      <c r="Y51" s="70"/>
      <c r="Z51" s="70"/>
      <c r="AA51" s="70"/>
      <c r="AB51" s="70"/>
      <c r="AC51" s="70"/>
      <c r="AD51" s="70"/>
      <c r="AE51" s="70"/>
      <c r="AF51" s="70"/>
      <c r="AG51" s="70"/>
      <c r="AH51" s="74"/>
      <c r="AI51" s="70"/>
      <c r="AJ51" s="70"/>
      <c r="AK51" s="74"/>
      <c r="AL51" s="74"/>
      <c r="AM51" s="74"/>
      <c r="AN51" s="74"/>
      <c r="AO51" s="74"/>
      <c r="AP51" s="74"/>
      <c r="AQ51" s="74"/>
      <c r="AR51" s="74"/>
      <c r="AS51" s="70"/>
      <c r="AT51" s="70"/>
      <c r="AU51" s="70"/>
      <c r="AV51" s="70"/>
      <c r="AW51" s="70"/>
      <c r="AX51" s="70"/>
      <c r="AY51" s="70"/>
      <c r="AZ51" s="70"/>
      <c r="BA51" s="70"/>
      <c r="BB51" s="70"/>
      <c r="BC51" s="70"/>
      <c r="BD51" s="70"/>
      <c r="BE51" s="70"/>
      <c r="BF51" s="70"/>
      <c r="BG51" s="70"/>
      <c r="BH51" s="70"/>
      <c r="BI51" s="70"/>
      <c r="BJ51" s="70"/>
      <c r="BK51" s="70"/>
      <c r="BL51" s="70"/>
      <c r="BM51" s="70"/>
      <c r="BN51" s="70"/>
    </row>
    <row r="52" spans="1:66" ht="11.25" customHeight="1" x14ac:dyDescent="0.25">
      <c r="A52" s="74"/>
      <c r="B52" s="74"/>
      <c r="C52" s="74"/>
      <c r="D52" s="74"/>
      <c r="E52" s="74"/>
      <c r="F52" s="74"/>
      <c r="G52" s="74"/>
      <c r="H52" s="74"/>
      <c r="I52" s="74"/>
      <c r="J52" s="74"/>
      <c r="K52" s="74"/>
      <c r="L52" s="74"/>
      <c r="M52" s="74"/>
      <c r="N52" s="74"/>
      <c r="O52" s="74"/>
      <c r="P52" s="74"/>
      <c r="Q52" s="74"/>
      <c r="R52" s="74"/>
      <c r="S52" s="74"/>
      <c r="T52" s="74"/>
      <c r="U52" s="70"/>
      <c r="V52" s="70"/>
      <c r="W52" s="70"/>
      <c r="X52" s="70"/>
      <c r="Y52" s="70"/>
      <c r="Z52" s="70"/>
      <c r="AA52" s="70"/>
      <c r="AB52" s="70"/>
      <c r="AC52" s="70"/>
      <c r="AD52" s="70"/>
      <c r="AE52" s="70"/>
      <c r="AF52" s="70"/>
      <c r="AG52" s="70"/>
      <c r="AH52" s="74"/>
      <c r="AI52" s="70"/>
      <c r="AJ52" s="70"/>
      <c r="AK52" s="74"/>
      <c r="AL52" s="74"/>
      <c r="AM52" s="74"/>
      <c r="AN52" s="74"/>
      <c r="AO52" s="74"/>
      <c r="AP52" s="74"/>
      <c r="AQ52" s="74"/>
      <c r="AR52" s="74"/>
      <c r="AS52" s="70"/>
      <c r="AT52" s="70"/>
      <c r="AU52" s="70"/>
      <c r="AV52" s="70"/>
      <c r="AW52" s="70"/>
      <c r="AX52" s="70"/>
      <c r="AY52" s="70"/>
      <c r="AZ52" s="70"/>
      <c r="BA52" s="70"/>
      <c r="BB52" s="70"/>
      <c r="BC52" s="70"/>
      <c r="BD52" s="70"/>
      <c r="BE52" s="70"/>
      <c r="BF52" s="70"/>
      <c r="BG52" s="70"/>
      <c r="BH52" s="70"/>
      <c r="BI52" s="70"/>
      <c r="BJ52" s="70"/>
      <c r="BK52" s="70"/>
      <c r="BL52" s="70"/>
      <c r="BM52" s="70"/>
      <c r="BN52" s="70"/>
    </row>
    <row r="53" spans="1:66" ht="11.25" customHeight="1" x14ac:dyDescent="0.25">
      <c r="A53" s="74"/>
      <c r="B53" s="74"/>
      <c r="C53" s="74"/>
      <c r="D53" s="74"/>
      <c r="E53" s="74"/>
      <c r="F53" s="74"/>
      <c r="G53" s="74"/>
      <c r="H53" s="74"/>
      <c r="I53" s="74"/>
      <c r="J53" s="74"/>
      <c r="K53" s="74"/>
      <c r="L53" s="74"/>
      <c r="M53" s="74"/>
      <c r="N53" s="74"/>
      <c r="O53" s="74"/>
      <c r="P53" s="74"/>
      <c r="Q53" s="74"/>
      <c r="R53" s="74"/>
      <c r="S53" s="74"/>
      <c r="T53" s="74"/>
      <c r="U53" s="70"/>
      <c r="V53" s="70"/>
      <c r="W53" s="70"/>
      <c r="X53" s="70"/>
      <c r="Y53" s="70"/>
      <c r="Z53" s="70"/>
      <c r="AA53" s="70"/>
      <c r="AB53" s="70"/>
      <c r="AC53" s="70"/>
      <c r="AD53" s="70"/>
      <c r="AE53" s="70"/>
      <c r="AF53" s="70"/>
      <c r="AG53" s="70"/>
      <c r="AH53" s="74"/>
      <c r="AI53" s="70"/>
      <c r="AJ53" s="70"/>
      <c r="AK53" s="74"/>
      <c r="AL53" s="74"/>
      <c r="AM53" s="74"/>
      <c r="AN53" s="74"/>
      <c r="AO53" s="74"/>
      <c r="AP53" s="74"/>
      <c r="AQ53" s="74"/>
      <c r="AR53" s="74"/>
      <c r="AS53" s="70"/>
      <c r="AT53" s="70"/>
      <c r="AU53" s="70"/>
      <c r="AV53" s="70"/>
      <c r="AW53" s="70"/>
      <c r="AX53" s="70"/>
      <c r="AY53" s="70"/>
      <c r="AZ53" s="70"/>
      <c r="BA53" s="70"/>
      <c r="BB53" s="70"/>
      <c r="BC53" s="70"/>
      <c r="BD53" s="70"/>
      <c r="BE53" s="70"/>
      <c r="BF53" s="70"/>
      <c r="BG53" s="70"/>
      <c r="BH53" s="70"/>
      <c r="BI53" s="70"/>
      <c r="BJ53" s="70"/>
      <c r="BK53" s="70"/>
      <c r="BL53" s="70"/>
      <c r="BM53" s="70"/>
      <c r="BN53" s="70"/>
    </row>
    <row r="54" spans="1:66" ht="11.25" customHeight="1" x14ac:dyDescent="0.25">
      <c r="A54" s="74"/>
      <c r="B54" s="74"/>
      <c r="C54" s="74"/>
      <c r="D54" s="74"/>
      <c r="E54" s="74"/>
      <c r="F54" s="74"/>
      <c r="G54" s="74"/>
      <c r="H54" s="74"/>
      <c r="I54" s="74"/>
      <c r="J54" s="74"/>
      <c r="K54" s="74"/>
      <c r="L54" s="74"/>
      <c r="M54" s="74"/>
      <c r="N54" s="74"/>
      <c r="O54" s="74"/>
      <c r="P54" s="74"/>
      <c r="Q54" s="74"/>
      <c r="R54" s="74"/>
      <c r="S54" s="74"/>
      <c r="T54" s="74"/>
      <c r="U54" s="70"/>
      <c r="V54" s="70"/>
      <c r="W54" s="70"/>
      <c r="X54" s="70"/>
      <c r="Y54" s="70"/>
      <c r="Z54" s="70"/>
      <c r="AA54" s="70"/>
      <c r="AB54" s="70"/>
      <c r="AC54" s="70"/>
      <c r="AD54" s="70"/>
      <c r="AE54" s="70"/>
      <c r="AF54" s="70"/>
      <c r="AG54" s="70"/>
      <c r="AH54" s="74"/>
      <c r="AI54" s="70"/>
      <c r="AJ54" s="70"/>
      <c r="AK54" s="74"/>
      <c r="AL54" s="74"/>
      <c r="AM54" s="74"/>
      <c r="AN54" s="74"/>
      <c r="AO54" s="74"/>
      <c r="AP54" s="74"/>
      <c r="AQ54" s="74"/>
      <c r="AR54" s="74"/>
      <c r="AS54" s="70"/>
      <c r="AT54" s="70"/>
      <c r="AU54" s="70"/>
      <c r="AV54" s="70"/>
      <c r="AW54" s="70"/>
      <c r="AX54" s="70"/>
      <c r="AY54" s="70"/>
      <c r="AZ54" s="70"/>
      <c r="BA54" s="70"/>
      <c r="BB54" s="70"/>
      <c r="BC54" s="70"/>
      <c r="BD54" s="70"/>
      <c r="BE54" s="70"/>
      <c r="BF54" s="70"/>
      <c r="BG54" s="70"/>
      <c r="BH54" s="70"/>
      <c r="BI54" s="70"/>
      <c r="BJ54" s="70"/>
      <c r="BK54" s="70"/>
      <c r="BL54" s="70"/>
      <c r="BM54" s="70"/>
      <c r="BN54" s="70"/>
    </row>
    <row r="55" spans="1:66" ht="11.25" customHeight="1" x14ac:dyDescent="0.25">
      <c r="A55" s="74"/>
      <c r="B55" s="74"/>
      <c r="C55" s="74"/>
      <c r="D55" s="74"/>
      <c r="E55" s="74"/>
      <c r="F55" s="74"/>
      <c r="G55" s="74"/>
      <c r="H55" s="74"/>
      <c r="I55" s="74"/>
      <c r="J55" s="74"/>
      <c r="K55" s="74"/>
      <c r="L55" s="74"/>
      <c r="M55" s="74"/>
      <c r="N55" s="74"/>
      <c r="O55" s="74"/>
      <c r="P55" s="74"/>
      <c r="Q55" s="74"/>
      <c r="R55" s="74"/>
      <c r="S55" s="74"/>
      <c r="T55" s="74"/>
      <c r="U55" s="70"/>
      <c r="V55" s="70"/>
      <c r="W55" s="70"/>
      <c r="X55" s="70"/>
      <c r="Y55" s="70"/>
      <c r="Z55" s="70"/>
      <c r="AA55" s="70"/>
      <c r="AB55" s="70"/>
      <c r="AC55" s="70"/>
      <c r="AD55" s="70"/>
      <c r="AE55" s="70"/>
      <c r="AF55" s="70"/>
      <c r="AG55" s="70"/>
      <c r="AH55" s="74"/>
      <c r="AI55" s="70"/>
      <c r="AJ55" s="70"/>
      <c r="AK55" s="74"/>
      <c r="AL55" s="74"/>
      <c r="AM55" s="74"/>
      <c r="AN55" s="74"/>
      <c r="AO55" s="74"/>
      <c r="AP55" s="74"/>
      <c r="AQ55" s="74"/>
      <c r="AR55" s="74"/>
      <c r="AS55" s="70"/>
      <c r="AT55" s="70"/>
      <c r="AU55" s="70"/>
      <c r="AV55" s="70"/>
      <c r="AW55" s="70"/>
      <c r="AX55" s="70"/>
      <c r="AY55" s="70"/>
      <c r="AZ55" s="70"/>
      <c r="BA55" s="70"/>
      <c r="BB55" s="70"/>
      <c r="BC55" s="70"/>
      <c r="BD55" s="70"/>
      <c r="BE55" s="70"/>
      <c r="BF55" s="70"/>
      <c r="BG55" s="70"/>
      <c r="BH55" s="70"/>
      <c r="BI55" s="70"/>
      <c r="BJ55" s="70"/>
      <c r="BK55" s="70"/>
      <c r="BL55" s="70"/>
      <c r="BM55" s="70"/>
      <c r="BN55" s="70"/>
    </row>
    <row r="56" spans="1:66" ht="11.25" customHeight="1" x14ac:dyDescent="0.25">
      <c r="A56" s="74"/>
      <c r="B56" s="74"/>
      <c r="C56" s="74"/>
      <c r="D56" s="74"/>
      <c r="E56" s="74"/>
      <c r="F56" s="74"/>
      <c r="G56" s="74"/>
      <c r="H56" s="74"/>
      <c r="I56" s="74"/>
      <c r="J56" s="74"/>
      <c r="K56" s="74"/>
      <c r="L56" s="74"/>
      <c r="M56" s="74"/>
      <c r="N56" s="74"/>
      <c r="O56" s="74"/>
      <c r="P56" s="74"/>
      <c r="Q56" s="74"/>
      <c r="R56" s="74"/>
      <c r="S56" s="74"/>
      <c r="T56" s="74"/>
      <c r="U56" s="70"/>
      <c r="V56" s="70"/>
      <c r="W56" s="70"/>
      <c r="X56" s="70"/>
      <c r="Y56" s="70"/>
      <c r="Z56" s="70"/>
      <c r="AA56" s="70"/>
      <c r="AB56" s="70"/>
      <c r="AC56" s="70"/>
      <c r="AD56" s="70"/>
      <c r="AE56" s="70"/>
      <c r="AF56" s="70"/>
      <c r="AG56" s="70"/>
      <c r="AH56" s="74"/>
      <c r="AI56" s="70"/>
      <c r="AJ56" s="70"/>
      <c r="AK56" s="74"/>
      <c r="AL56" s="74"/>
      <c r="AM56" s="74"/>
      <c r="AN56" s="74"/>
      <c r="AO56" s="74"/>
      <c r="AP56" s="74"/>
      <c r="AQ56" s="74"/>
      <c r="AR56" s="74"/>
      <c r="AS56" s="70"/>
      <c r="AT56" s="70"/>
      <c r="AU56" s="70"/>
      <c r="AV56" s="70"/>
      <c r="AW56" s="70"/>
      <c r="AX56" s="70"/>
      <c r="AY56" s="70"/>
      <c r="AZ56" s="70"/>
      <c r="BA56" s="70"/>
      <c r="BB56" s="70"/>
      <c r="BC56" s="70"/>
      <c r="BD56" s="70"/>
      <c r="BE56" s="70"/>
      <c r="BF56" s="70"/>
      <c r="BG56" s="70"/>
      <c r="BH56" s="70"/>
      <c r="BI56" s="70"/>
      <c r="BJ56" s="70"/>
      <c r="BK56" s="70"/>
      <c r="BL56" s="70"/>
      <c r="BM56" s="70"/>
      <c r="BN56" s="70"/>
    </row>
    <row r="57" spans="1:66" ht="11.25" customHeight="1" x14ac:dyDescent="0.25">
      <c r="A57" s="74"/>
      <c r="B57" s="74"/>
      <c r="C57" s="74"/>
      <c r="D57" s="74"/>
      <c r="E57" s="74"/>
      <c r="F57" s="74"/>
      <c r="G57" s="74"/>
      <c r="H57" s="74"/>
      <c r="I57" s="74"/>
      <c r="J57" s="74"/>
      <c r="K57" s="74"/>
      <c r="L57" s="74"/>
      <c r="M57" s="74"/>
      <c r="N57" s="74"/>
      <c r="O57" s="74"/>
      <c r="P57" s="74"/>
      <c r="Q57" s="74"/>
      <c r="R57" s="74"/>
      <c r="S57" s="74"/>
      <c r="T57" s="74"/>
      <c r="U57" s="70"/>
      <c r="V57" s="70"/>
      <c r="W57" s="70"/>
      <c r="X57" s="70"/>
      <c r="Y57" s="70"/>
      <c r="Z57" s="70"/>
      <c r="AA57" s="70"/>
      <c r="AB57" s="70"/>
      <c r="AC57" s="70"/>
      <c r="AD57" s="70"/>
      <c r="AE57" s="70"/>
      <c r="AF57" s="70"/>
      <c r="AG57" s="70"/>
      <c r="AH57" s="74"/>
      <c r="AI57" s="70"/>
      <c r="AJ57" s="70"/>
      <c r="AK57" s="74"/>
      <c r="AL57" s="74"/>
      <c r="AM57" s="74"/>
      <c r="AN57" s="74"/>
      <c r="AO57" s="74"/>
      <c r="AP57" s="74"/>
      <c r="AQ57" s="74"/>
      <c r="AR57" s="74"/>
      <c r="AS57" s="70"/>
      <c r="AT57" s="70"/>
      <c r="AU57" s="70"/>
      <c r="AV57" s="70"/>
      <c r="AW57" s="70"/>
      <c r="AX57" s="70"/>
      <c r="AY57" s="70"/>
      <c r="AZ57" s="70"/>
      <c r="BA57" s="70"/>
      <c r="BB57" s="70"/>
      <c r="BC57" s="70"/>
      <c r="BD57" s="70"/>
      <c r="BE57" s="70"/>
      <c r="BF57" s="70"/>
      <c r="BG57" s="70"/>
      <c r="BH57" s="70"/>
      <c r="BI57" s="70"/>
      <c r="BJ57" s="70"/>
      <c r="BK57" s="70"/>
      <c r="BL57" s="70"/>
      <c r="BM57" s="70"/>
      <c r="BN57" s="70"/>
    </row>
    <row r="58" spans="1:66" ht="11.25" customHeight="1" x14ac:dyDescent="0.25">
      <c r="A58" s="74"/>
      <c r="B58" s="74"/>
      <c r="C58" s="74"/>
      <c r="D58" s="74"/>
      <c r="E58" s="74"/>
      <c r="F58" s="74"/>
      <c r="G58" s="74"/>
      <c r="H58" s="74"/>
      <c r="I58" s="74"/>
      <c r="J58" s="74"/>
      <c r="K58" s="74"/>
      <c r="L58" s="74"/>
      <c r="M58" s="74"/>
      <c r="N58" s="74"/>
      <c r="O58" s="74"/>
      <c r="P58" s="74"/>
      <c r="Q58" s="74"/>
      <c r="R58" s="74"/>
      <c r="S58" s="74"/>
      <c r="T58" s="74"/>
      <c r="U58" s="70"/>
      <c r="V58" s="70"/>
      <c r="W58" s="70"/>
      <c r="X58" s="70"/>
      <c r="Y58" s="70"/>
      <c r="Z58" s="70"/>
      <c r="AA58" s="70"/>
      <c r="AB58" s="70"/>
      <c r="AC58" s="70"/>
      <c r="AD58" s="70"/>
      <c r="AE58" s="70"/>
      <c r="AF58" s="70"/>
      <c r="AG58" s="70"/>
      <c r="AH58" s="74"/>
      <c r="AI58" s="70"/>
      <c r="AJ58" s="70"/>
      <c r="AK58" s="74"/>
      <c r="AL58" s="74"/>
      <c r="AM58" s="74"/>
      <c r="AN58" s="74"/>
      <c r="AO58" s="74"/>
      <c r="AP58" s="74"/>
      <c r="AQ58" s="74"/>
      <c r="AR58" s="74"/>
      <c r="AS58" s="70"/>
      <c r="AT58" s="70"/>
      <c r="AU58" s="70"/>
      <c r="AV58" s="70"/>
      <c r="AW58" s="70"/>
      <c r="AX58" s="70"/>
      <c r="AY58" s="70"/>
      <c r="AZ58" s="70"/>
      <c r="BA58" s="70"/>
      <c r="BB58" s="70"/>
      <c r="BC58" s="70"/>
      <c r="BD58" s="70"/>
      <c r="BE58" s="70"/>
      <c r="BF58" s="70"/>
      <c r="BG58" s="70"/>
      <c r="BH58" s="70"/>
      <c r="BI58" s="70"/>
      <c r="BJ58" s="70"/>
      <c r="BK58" s="70"/>
      <c r="BL58" s="70"/>
      <c r="BM58" s="70"/>
      <c r="BN58" s="70"/>
    </row>
    <row r="59" spans="1:66" ht="11.25" customHeight="1" x14ac:dyDescent="0.25">
      <c r="A59" s="74"/>
      <c r="B59" s="74"/>
      <c r="C59" s="74"/>
      <c r="D59" s="74"/>
      <c r="E59" s="74"/>
      <c r="F59" s="74"/>
      <c r="G59" s="74"/>
      <c r="H59" s="74"/>
      <c r="I59" s="74"/>
      <c r="J59" s="74"/>
      <c r="K59" s="74"/>
      <c r="L59" s="74"/>
      <c r="M59" s="74"/>
      <c r="N59" s="74"/>
      <c r="O59" s="74"/>
      <c r="P59" s="74"/>
      <c r="Q59" s="74"/>
      <c r="R59" s="74"/>
      <c r="S59" s="74"/>
      <c r="T59" s="74"/>
      <c r="U59" s="70"/>
      <c r="V59" s="70"/>
      <c r="W59" s="70"/>
      <c r="X59" s="70"/>
      <c r="Y59" s="70"/>
      <c r="Z59" s="70"/>
      <c r="AA59" s="70"/>
      <c r="AB59" s="70"/>
      <c r="AC59" s="70"/>
      <c r="AD59" s="70"/>
      <c r="AE59" s="70"/>
      <c r="AF59" s="70"/>
      <c r="AG59" s="70"/>
      <c r="AH59" s="74"/>
      <c r="AI59" s="70"/>
      <c r="AJ59" s="70"/>
      <c r="AK59" s="74"/>
      <c r="AL59" s="74"/>
      <c r="AM59" s="74"/>
      <c r="AN59" s="74"/>
      <c r="AO59" s="74"/>
      <c r="AP59" s="74"/>
      <c r="AQ59" s="74"/>
      <c r="AR59" s="74"/>
      <c r="AS59" s="70"/>
      <c r="AT59" s="70"/>
      <c r="AU59" s="70"/>
      <c r="AV59" s="70"/>
      <c r="AW59" s="70"/>
      <c r="AX59" s="70"/>
      <c r="AY59" s="70"/>
      <c r="AZ59" s="70"/>
      <c r="BA59" s="70"/>
      <c r="BB59" s="70"/>
      <c r="BC59" s="70"/>
      <c r="BD59" s="70"/>
      <c r="BE59" s="70"/>
      <c r="BF59" s="70"/>
      <c r="BG59" s="70"/>
      <c r="BH59" s="70"/>
      <c r="BI59" s="70"/>
      <c r="BJ59" s="70"/>
      <c r="BK59" s="70"/>
      <c r="BL59" s="70"/>
      <c r="BM59" s="70"/>
      <c r="BN59" s="70"/>
    </row>
    <row r="60" spans="1:66" ht="11.25" customHeight="1" x14ac:dyDescent="0.25">
      <c r="A60" s="74"/>
      <c r="B60" s="74"/>
      <c r="C60" s="74"/>
      <c r="D60" s="74"/>
      <c r="E60" s="74"/>
      <c r="F60" s="74"/>
      <c r="G60" s="74"/>
      <c r="H60" s="74"/>
      <c r="I60" s="74"/>
      <c r="J60" s="74"/>
      <c r="K60" s="74"/>
      <c r="L60" s="74"/>
      <c r="M60" s="74"/>
      <c r="N60" s="74"/>
      <c r="O60" s="74"/>
      <c r="P60" s="74"/>
      <c r="Q60" s="74"/>
      <c r="R60" s="74"/>
      <c r="S60" s="74"/>
      <c r="T60" s="74"/>
      <c r="U60" s="70"/>
      <c r="V60" s="70"/>
      <c r="W60" s="70"/>
      <c r="X60" s="70"/>
      <c r="Y60" s="70"/>
      <c r="Z60" s="70"/>
      <c r="AA60" s="70"/>
      <c r="AB60" s="70"/>
      <c r="AC60" s="70"/>
      <c r="AD60" s="70"/>
      <c r="AE60" s="70"/>
      <c r="AF60" s="70"/>
      <c r="AG60" s="70"/>
      <c r="AH60" s="74"/>
      <c r="AI60" s="70"/>
      <c r="AJ60" s="70"/>
      <c r="AK60" s="74"/>
      <c r="AL60" s="74"/>
      <c r="AM60" s="74"/>
      <c r="AN60" s="74"/>
      <c r="AO60" s="74"/>
      <c r="AP60" s="74"/>
      <c r="AQ60" s="74"/>
      <c r="AR60" s="74"/>
      <c r="AS60" s="70"/>
      <c r="AT60" s="70"/>
      <c r="AU60" s="70"/>
      <c r="AV60" s="70"/>
      <c r="AW60" s="70"/>
      <c r="AX60" s="70"/>
      <c r="AY60" s="70"/>
      <c r="AZ60" s="70"/>
      <c r="BA60" s="70"/>
      <c r="BB60" s="70"/>
      <c r="BC60" s="70"/>
      <c r="BD60" s="70"/>
      <c r="BE60" s="70"/>
      <c r="BF60" s="70"/>
      <c r="BG60" s="70"/>
      <c r="BH60" s="70"/>
      <c r="BI60" s="70"/>
      <c r="BJ60" s="70"/>
      <c r="BK60" s="70"/>
      <c r="BL60" s="70"/>
      <c r="BM60" s="70"/>
      <c r="BN60" s="70"/>
    </row>
    <row r="61" spans="1:66" ht="11.25" customHeight="1" x14ac:dyDescent="0.25">
      <c r="A61" s="74"/>
      <c r="B61" s="74"/>
      <c r="C61" s="74"/>
      <c r="D61" s="74"/>
      <c r="E61" s="74"/>
      <c r="F61" s="74"/>
      <c r="G61" s="74"/>
      <c r="H61" s="74"/>
      <c r="I61" s="74"/>
      <c r="J61" s="74"/>
      <c r="K61" s="74"/>
      <c r="L61" s="74"/>
      <c r="M61" s="74"/>
      <c r="N61" s="74"/>
      <c r="O61" s="74"/>
      <c r="P61" s="74"/>
      <c r="Q61" s="74"/>
      <c r="R61" s="74"/>
      <c r="S61" s="74"/>
      <c r="T61" s="74"/>
      <c r="U61" s="70"/>
      <c r="V61" s="70"/>
      <c r="W61" s="70"/>
      <c r="X61" s="70"/>
      <c r="Y61" s="70"/>
      <c r="Z61" s="70"/>
      <c r="AA61" s="70"/>
      <c r="AB61" s="70"/>
      <c r="AC61" s="70"/>
      <c r="AD61" s="70"/>
      <c r="AE61" s="70"/>
      <c r="AF61" s="70"/>
      <c r="AG61" s="70"/>
      <c r="AH61" s="74"/>
      <c r="AI61" s="70"/>
      <c r="AJ61" s="70"/>
      <c r="AK61" s="74"/>
      <c r="AL61" s="74"/>
      <c r="AM61" s="74"/>
      <c r="AN61" s="74"/>
      <c r="AO61" s="74"/>
      <c r="AP61" s="74"/>
      <c r="AQ61" s="74"/>
      <c r="AR61" s="74"/>
      <c r="AS61" s="70"/>
      <c r="AT61" s="70"/>
      <c r="AU61" s="70"/>
      <c r="AV61" s="70"/>
      <c r="AW61" s="70"/>
      <c r="AX61" s="70"/>
      <c r="AY61" s="70"/>
      <c r="AZ61" s="70"/>
      <c r="BA61" s="70"/>
      <c r="BB61" s="70"/>
      <c r="BC61" s="70"/>
      <c r="BD61" s="70"/>
      <c r="BE61" s="70"/>
      <c r="BF61" s="70"/>
      <c r="BG61" s="70"/>
      <c r="BH61" s="70"/>
      <c r="BI61" s="70"/>
      <c r="BJ61" s="70"/>
      <c r="BK61" s="70"/>
      <c r="BL61" s="70"/>
      <c r="BM61" s="70"/>
      <c r="BN61" s="70"/>
    </row>
    <row r="62" spans="1:66" ht="11.25" customHeight="1" x14ac:dyDescent="0.25">
      <c r="A62" s="74"/>
      <c r="B62" s="74"/>
      <c r="C62" s="74"/>
      <c r="D62" s="74"/>
      <c r="E62" s="74"/>
      <c r="F62" s="74"/>
      <c r="G62" s="74"/>
      <c r="H62" s="74"/>
      <c r="I62" s="74"/>
      <c r="J62" s="74"/>
      <c r="K62" s="74"/>
      <c r="L62" s="74"/>
      <c r="M62" s="74"/>
      <c r="N62" s="74"/>
      <c r="O62" s="74"/>
      <c r="P62" s="74"/>
      <c r="Q62" s="74"/>
      <c r="R62" s="74"/>
      <c r="S62" s="74"/>
      <c r="T62" s="74"/>
      <c r="U62" s="70"/>
      <c r="V62" s="70"/>
      <c r="W62" s="70"/>
      <c r="X62" s="70"/>
      <c r="Y62" s="70"/>
      <c r="Z62" s="70"/>
      <c r="AA62" s="70"/>
      <c r="AB62" s="70"/>
      <c r="AC62" s="70"/>
      <c r="AD62" s="70"/>
      <c r="AE62" s="70"/>
      <c r="AF62" s="70"/>
      <c r="AG62" s="70"/>
      <c r="AH62" s="74"/>
      <c r="AI62" s="70"/>
      <c r="AJ62" s="70"/>
      <c r="AK62" s="74"/>
      <c r="AL62" s="74"/>
      <c r="AM62" s="74"/>
      <c r="AN62" s="74"/>
      <c r="AO62" s="74"/>
      <c r="AP62" s="74"/>
      <c r="AQ62" s="74"/>
      <c r="AR62" s="74"/>
      <c r="AS62" s="70"/>
      <c r="AT62" s="70"/>
      <c r="AU62" s="70"/>
      <c r="AV62" s="70"/>
      <c r="AW62" s="70"/>
      <c r="AX62" s="70"/>
      <c r="AY62" s="70"/>
      <c r="AZ62" s="70"/>
      <c r="BA62" s="70"/>
      <c r="BB62" s="70"/>
      <c r="BC62" s="70"/>
      <c r="BD62" s="70"/>
      <c r="BE62" s="70"/>
      <c r="BF62" s="70"/>
      <c r="BG62" s="70"/>
      <c r="BH62" s="70"/>
      <c r="BI62" s="70"/>
      <c r="BJ62" s="70"/>
      <c r="BK62" s="70"/>
      <c r="BL62" s="70"/>
      <c r="BM62" s="70"/>
      <c r="BN62" s="70"/>
    </row>
    <row r="63" spans="1:66" ht="11.25" customHeight="1" x14ac:dyDescent="0.25">
      <c r="A63" s="74"/>
      <c r="B63" s="74"/>
      <c r="C63" s="74"/>
      <c r="D63" s="74"/>
      <c r="E63" s="74"/>
      <c r="F63" s="74"/>
      <c r="G63" s="74"/>
      <c r="H63" s="74"/>
      <c r="I63" s="74"/>
      <c r="J63" s="74"/>
      <c r="K63" s="74"/>
      <c r="L63" s="74"/>
      <c r="M63" s="74"/>
      <c r="N63" s="74"/>
      <c r="O63" s="74"/>
      <c r="P63" s="74"/>
      <c r="Q63" s="74"/>
      <c r="R63" s="74"/>
      <c r="S63" s="74"/>
      <c r="T63" s="74"/>
      <c r="U63" s="70"/>
      <c r="V63" s="70"/>
      <c r="W63" s="70"/>
      <c r="X63" s="70"/>
      <c r="Y63" s="70"/>
      <c r="Z63" s="70"/>
      <c r="AA63" s="70"/>
      <c r="AB63" s="70"/>
      <c r="AC63" s="70"/>
      <c r="AD63" s="70"/>
      <c r="AE63" s="70"/>
      <c r="AF63" s="70"/>
      <c r="AG63" s="70"/>
      <c r="AH63" s="74"/>
      <c r="AI63" s="70"/>
      <c r="AJ63" s="70"/>
      <c r="AK63" s="74"/>
      <c r="AL63" s="74"/>
      <c r="AM63" s="74"/>
      <c r="AN63" s="74"/>
      <c r="AO63" s="74"/>
      <c r="AP63" s="74"/>
      <c r="AQ63" s="74"/>
      <c r="AR63" s="74"/>
      <c r="AS63" s="70"/>
      <c r="AT63" s="70"/>
      <c r="AU63" s="70"/>
      <c r="AV63" s="70"/>
      <c r="AW63" s="70"/>
      <c r="AX63" s="70"/>
      <c r="AY63" s="70"/>
      <c r="AZ63" s="70"/>
      <c r="BA63" s="70"/>
      <c r="BB63" s="70"/>
      <c r="BC63" s="70"/>
      <c r="BD63" s="70"/>
      <c r="BE63" s="70"/>
      <c r="BF63" s="70"/>
      <c r="BG63" s="70"/>
      <c r="BH63" s="70"/>
      <c r="BI63" s="70"/>
      <c r="BJ63" s="70"/>
      <c r="BK63" s="70"/>
      <c r="BL63" s="70"/>
      <c r="BM63" s="70"/>
      <c r="BN63" s="70"/>
    </row>
    <row r="64" spans="1:66" ht="11.25" customHeight="1" x14ac:dyDescent="0.25">
      <c r="A64" s="74"/>
      <c r="B64" s="74"/>
      <c r="C64" s="74"/>
      <c r="D64" s="74"/>
      <c r="E64" s="74"/>
      <c r="F64" s="74"/>
      <c r="G64" s="74"/>
      <c r="H64" s="74"/>
      <c r="I64" s="74"/>
      <c r="J64" s="74"/>
      <c r="K64" s="74"/>
      <c r="L64" s="74"/>
      <c r="M64" s="74"/>
      <c r="N64" s="74"/>
      <c r="O64" s="74"/>
      <c r="P64" s="74"/>
      <c r="Q64" s="74"/>
      <c r="R64" s="74"/>
      <c r="S64" s="74"/>
      <c r="T64" s="74"/>
      <c r="U64" s="70"/>
      <c r="V64" s="70"/>
      <c r="W64" s="70"/>
      <c r="X64" s="70"/>
      <c r="Y64" s="70"/>
      <c r="Z64" s="70"/>
      <c r="AA64" s="70"/>
      <c r="AB64" s="70"/>
      <c r="AC64" s="70"/>
      <c r="AD64" s="70"/>
      <c r="AE64" s="70"/>
      <c r="AF64" s="70"/>
      <c r="AG64" s="70"/>
      <c r="AH64" s="74"/>
      <c r="AI64" s="70"/>
      <c r="AJ64" s="70"/>
      <c r="AK64" s="74"/>
      <c r="AL64" s="74"/>
      <c r="AM64" s="74"/>
      <c r="AN64" s="74"/>
      <c r="AO64" s="74"/>
      <c r="AP64" s="74"/>
      <c r="AQ64" s="74"/>
      <c r="AR64" s="74"/>
      <c r="AS64" s="70"/>
      <c r="AT64" s="70"/>
      <c r="AU64" s="70"/>
      <c r="AV64" s="70"/>
      <c r="AW64" s="70"/>
      <c r="AX64" s="70"/>
      <c r="AY64" s="70"/>
      <c r="AZ64" s="70"/>
      <c r="BA64" s="70"/>
      <c r="BB64" s="70"/>
      <c r="BC64" s="70"/>
      <c r="BD64" s="70"/>
      <c r="BE64" s="70"/>
      <c r="BF64" s="70"/>
      <c r="BG64" s="70"/>
      <c r="BH64" s="70"/>
      <c r="BI64" s="70"/>
      <c r="BJ64" s="70"/>
      <c r="BK64" s="70"/>
      <c r="BL64" s="70"/>
      <c r="BM64" s="70"/>
      <c r="BN64" s="70"/>
    </row>
    <row r="65" spans="1:66" ht="11.25" customHeight="1" x14ac:dyDescent="0.25">
      <c r="A65" s="74"/>
      <c r="B65" s="74"/>
      <c r="C65" s="74"/>
      <c r="D65" s="74"/>
      <c r="E65" s="74"/>
      <c r="F65" s="74"/>
      <c r="G65" s="74"/>
      <c r="H65" s="74"/>
      <c r="I65" s="74"/>
      <c r="J65" s="74"/>
      <c r="K65" s="74"/>
      <c r="L65" s="74"/>
      <c r="M65" s="74"/>
      <c r="N65" s="74"/>
      <c r="O65" s="74"/>
      <c r="P65" s="74"/>
      <c r="Q65" s="74"/>
      <c r="R65" s="74"/>
      <c r="S65" s="74"/>
      <c r="T65" s="74"/>
      <c r="U65" s="70"/>
      <c r="V65" s="70"/>
      <c r="W65" s="70"/>
      <c r="X65" s="70"/>
      <c r="Y65" s="70"/>
      <c r="Z65" s="70"/>
      <c r="AA65" s="70"/>
      <c r="AB65" s="70"/>
      <c r="AC65" s="70"/>
      <c r="AD65" s="70"/>
      <c r="AE65" s="70"/>
      <c r="AF65" s="70"/>
      <c r="AG65" s="70"/>
      <c r="AH65" s="74"/>
      <c r="AI65" s="70"/>
      <c r="AJ65" s="70"/>
      <c r="AK65" s="74"/>
      <c r="AL65" s="74"/>
      <c r="AM65" s="74"/>
      <c r="AN65" s="74"/>
      <c r="AO65" s="74"/>
      <c r="AP65" s="74"/>
      <c r="AQ65" s="74"/>
      <c r="AR65" s="74"/>
      <c r="AS65" s="70"/>
      <c r="AT65" s="70"/>
      <c r="AU65" s="70"/>
      <c r="AV65" s="70"/>
      <c r="AW65" s="70"/>
      <c r="AX65" s="70"/>
      <c r="AY65" s="70"/>
      <c r="AZ65" s="70"/>
      <c r="BA65" s="70"/>
      <c r="BB65" s="70"/>
      <c r="BC65" s="70"/>
      <c r="BD65" s="70"/>
      <c r="BE65" s="70"/>
      <c r="BF65" s="70"/>
      <c r="BG65" s="70"/>
      <c r="BH65" s="70"/>
      <c r="BI65" s="70"/>
      <c r="BJ65" s="70"/>
      <c r="BK65" s="70"/>
      <c r="BL65" s="70"/>
      <c r="BM65" s="70"/>
      <c r="BN65" s="70"/>
    </row>
    <row r="66" spans="1:66" ht="11.25" customHeight="1" x14ac:dyDescent="0.25">
      <c r="A66" s="74"/>
      <c r="B66" s="74"/>
      <c r="C66" s="74"/>
      <c r="D66" s="74"/>
      <c r="E66" s="74"/>
      <c r="F66" s="74"/>
      <c r="G66" s="74"/>
      <c r="H66" s="74"/>
      <c r="I66" s="74"/>
      <c r="J66" s="74"/>
      <c r="K66" s="74"/>
      <c r="L66" s="74"/>
      <c r="M66" s="74"/>
      <c r="N66" s="74"/>
      <c r="O66" s="74"/>
      <c r="P66" s="74"/>
      <c r="Q66" s="74"/>
      <c r="R66" s="74"/>
      <c r="S66" s="74"/>
      <c r="T66" s="74"/>
      <c r="U66" s="70"/>
      <c r="V66" s="70"/>
      <c r="W66" s="70"/>
      <c r="X66" s="70"/>
      <c r="Y66" s="70"/>
      <c r="Z66" s="70"/>
      <c r="AA66" s="70"/>
      <c r="AB66" s="70"/>
      <c r="AC66" s="70"/>
      <c r="AD66" s="70"/>
      <c r="AE66" s="70"/>
      <c r="AF66" s="70"/>
      <c r="AG66" s="70"/>
      <c r="AH66" s="74"/>
      <c r="AI66" s="70"/>
      <c r="AJ66" s="70"/>
      <c r="AK66" s="74"/>
      <c r="AL66" s="74"/>
      <c r="AM66" s="74"/>
      <c r="AN66" s="74"/>
      <c r="AO66" s="74"/>
      <c r="AP66" s="74"/>
      <c r="AQ66" s="74"/>
      <c r="AR66" s="74"/>
      <c r="AS66" s="70"/>
      <c r="AT66" s="70"/>
      <c r="AU66" s="70"/>
      <c r="AV66" s="70"/>
      <c r="AW66" s="70"/>
      <c r="AX66" s="70"/>
      <c r="AY66" s="70"/>
      <c r="AZ66" s="70"/>
      <c r="BA66" s="70"/>
      <c r="BB66" s="70"/>
      <c r="BC66" s="70"/>
      <c r="BD66" s="70"/>
      <c r="BE66" s="70"/>
      <c r="BF66" s="70"/>
      <c r="BG66" s="70"/>
      <c r="BH66" s="70"/>
      <c r="BI66" s="70"/>
      <c r="BJ66" s="70"/>
      <c r="BK66" s="70"/>
      <c r="BL66" s="70"/>
      <c r="BM66" s="70"/>
      <c r="BN66" s="70"/>
    </row>
    <row r="67" spans="1:66" ht="11.25" customHeight="1" x14ac:dyDescent="0.25">
      <c r="A67" s="74"/>
      <c r="B67" s="74"/>
      <c r="C67" s="74"/>
      <c r="D67" s="74"/>
      <c r="E67" s="74"/>
      <c r="F67" s="74"/>
      <c r="G67" s="74"/>
      <c r="H67" s="74"/>
      <c r="I67" s="74"/>
      <c r="J67" s="74"/>
      <c r="K67" s="74"/>
      <c r="L67" s="74"/>
      <c r="M67" s="74"/>
      <c r="N67" s="74"/>
      <c r="O67" s="74"/>
      <c r="P67" s="74"/>
      <c r="Q67" s="74"/>
      <c r="R67" s="74"/>
      <c r="S67" s="74"/>
      <c r="T67" s="74"/>
      <c r="U67" s="70"/>
      <c r="V67" s="70"/>
      <c r="W67" s="70"/>
      <c r="X67" s="70"/>
      <c r="Y67" s="70"/>
      <c r="Z67" s="70"/>
      <c r="AA67" s="70"/>
      <c r="AB67" s="70"/>
      <c r="AC67" s="70"/>
      <c r="AD67" s="70"/>
      <c r="AE67" s="70"/>
      <c r="AF67" s="70"/>
      <c r="AG67" s="70"/>
      <c r="AH67" s="74"/>
      <c r="AI67" s="70"/>
      <c r="AJ67" s="70"/>
      <c r="AK67" s="74"/>
      <c r="AL67" s="74"/>
      <c r="AM67" s="74"/>
      <c r="AN67" s="74"/>
      <c r="AO67" s="74"/>
      <c r="AP67" s="74"/>
      <c r="AQ67" s="74"/>
      <c r="AR67" s="74"/>
      <c r="AS67" s="70"/>
      <c r="AT67" s="70"/>
      <c r="AU67" s="70"/>
      <c r="AV67" s="70"/>
      <c r="AW67" s="70"/>
      <c r="AX67" s="70"/>
      <c r="AY67" s="70"/>
      <c r="AZ67" s="70"/>
      <c r="BA67" s="70"/>
      <c r="BB67" s="70"/>
      <c r="BC67" s="70"/>
      <c r="BD67" s="70"/>
      <c r="BE67" s="70"/>
      <c r="BF67" s="70"/>
      <c r="BG67" s="70"/>
      <c r="BH67" s="70"/>
      <c r="BI67" s="70"/>
      <c r="BJ67" s="70"/>
      <c r="BK67" s="70"/>
      <c r="BL67" s="70"/>
      <c r="BM67" s="70"/>
      <c r="BN67" s="70"/>
    </row>
    <row r="68" spans="1:66" ht="11.25" customHeight="1" x14ac:dyDescent="0.25">
      <c r="A68" s="74"/>
      <c r="B68" s="74"/>
      <c r="C68" s="74"/>
      <c r="D68" s="74"/>
      <c r="E68" s="74"/>
      <c r="F68" s="74"/>
      <c r="G68" s="74"/>
      <c r="H68" s="74"/>
      <c r="I68" s="74"/>
      <c r="J68" s="74"/>
      <c r="K68" s="74"/>
      <c r="L68" s="74"/>
      <c r="M68" s="74"/>
      <c r="N68" s="74"/>
      <c r="O68" s="74"/>
      <c r="P68" s="74"/>
      <c r="Q68" s="74"/>
      <c r="R68" s="74"/>
      <c r="S68" s="74"/>
      <c r="T68" s="74"/>
      <c r="U68" s="70"/>
      <c r="V68" s="70"/>
      <c r="W68" s="70"/>
      <c r="X68" s="70"/>
      <c r="Y68" s="70"/>
      <c r="Z68" s="70"/>
      <c r="AA68" s="70"/>
      <c r="AB68" s="70"/>
      <c r="AC68" s="70"/>
      <c r="AD68" s="70"/>
      <c r="AE68" s="70"/>
      <c r="AF68" s="70"/>
      <c r="AG68" s="70"/>
      <c r="AH68" s="74"/>
      <c r="AI68" s="70"/>
      <c r="AJ68" s="70"/>
      <c r="AK68" s="74"/>
      <c r="AL68" s="74"/>
      <c r="AM68" s="74"/>
      <c r="AN68" s="74"/>
      <c r="AO68" s="74"/>
      <c r="AP68" s="74"/>
      <c r="AQ68" s="74"/>
      <c r="AR68" s="74"/>
      <c r="AS68" s="70"/>
      <c r="AT68" s="70"/>
      <c r="AU68" s="70"/>
      <c r="AV68" s="70"/>
      <c r="AW68" s="70"/>
      <c r="AX68" s="70"/>
      <c r="AY68" s="70"/>
      <c r="AZ68" s="70"/>
      <c r="BA68" s="70"/>
      <c r="BB68" s="70"/>
      <c r="BC68" s="70"/>
      <c r="BD68" s="70"/>
      <c r="BE68" s="70"/>
      <c r="BF68" s="70"/>
      <c r="BG68" s="70"/>
      <c r="BH68" s="70"/>
      <c r="BI68" s="70"/>
      <c r="BJ68" s="70"/>
      <c r="BK68" s="70"/>
      <c r="BL68" s="70"/>
      <c r="BM68" s="70"/>
      <c r="BN68" s="70"/>
    </row>
    <row r="69" spans="1:66" ht="11.25" customHeight="1" x14ac:dyDescent="0.25">
      <c r="A69" s="74"/>
      <c r="B69" s="74"/>
      <c r="C69" s="74"/>
      <c r="D69" s="74"/>
      <c r="E69" s="74"/>
      <c r="F69" s="74"/>
      <c r="G69" s="74"/>
      <c r="H69" s="74"/>
      <c r="I69" s="74"/>
      <c r="J69" s="74"/>
      <c r="K69" s="74"/>
      <c r="L69" s="74"/>
      <c r="M69" s="74"/>
      <c r="N69" s="74"/>
      <c r="O69" s="74"/>
      <c r="P69" s="74"/>
      <c r="Q69" s="74"/>
      <c r="R69" s="74"/>
      <c r="S69" s="74"/>
      <c r="T69" s="74"/>
      <c r="U69" s="70"/>
      <c r="V69" s="70"/>
      <c r="W69" s="70"/>
      <c r="X69" s="70"/>
      <c r="Y69" s="70"/>
      <c r="Z69" s="70"/>
      <c r="AA69" s="70"/>
      <c r="AB69" s="70"/>
      <c r="AC69" s="70"/>
      <c r="AD69" s="70"/>
      <c r="AE69" s="70"/>
      <c r="AF69" s="70"/>
      <c r="AG69" s="70"/>
      <c r="AH69" s="74"/>
      <c r="AI69" s="70"/>
      <c r="AJ69" s="70"/>
      <c r="AK69" s="74"/>
      <c r="AL69" s="74"/>
      <c r="AM69" s="74"/>
      <c r="AN69" s="74"/>
      <c r="AO69" s="74"/>
      <c r="AP69" s="74"/>
      <c r="AQ69" s="74"/>
      <c r="AR69" s="74"/>
      <c r="AS69" s="70"/>
      <c r="AT69" s="70"/>
      <c r="AU69" s="70"/>
      <c r="AV69" s="70"/>
      <c r="AW69" s="70"/>
      <c r="AX69" s="70"/>
      <c r="AY69" s="70"/>
      <c r="AZ69" s="70"/>
      <c r="BA69" s="70"/>
      <c r="BB69" s="70"/>
      <c r="BC69" s="70"/>
      <c r="BD69" s="70"/>
      <c r="BE69" s="70"/>
      <c r="BF69" s="70"/>
      <c r="BG69" s="70"/>
      <c r="BH69" s="70"/>
      <c r="BI69" s="70"/>
      <c r="BJ69" s="70"/>
      <c r="BK69" s="70"/>
      <c r="BL69" s="70"/>
      <c r="BM69" s="70"/>
      <c r="BN69" s="70"/>
    </row>
    <row r="70" spans="1:66" ht="11.25" customHeight="1" x14ac:dyDescent="0.25">
      <c r="A70" s="74"/>
      <c r="B70" s="74"/>
      <c r="C70" s="74"/>
      <c r="D70" s="74"/>
      <c r="E70" s="74"/>
      <c r="F70" s="74"/>
      <c r="G70" s="74"/>
      <c r="H70" s="74"/>
      <c r="I70" s="74"/>
      <c r="J70" s="74"/>
      <c r="K70" s="74"/>
      <c r="L70" s="74"/>
      <c r="M70" s="74"/>
      <c r="N70" s="74"/>
      <c r="O70" s="74"/>
      <c r="P70" s="74"/>
      <c r="Q70" s="74"/>
      <c r="R70" s="74"/>
      <c r="S70" s="74"/>
      <c r="T70" s="74"/>
      <c r="U70" s="70"/>
      <c r="V70" s="70"/>
      <c r="W70" s="70"/>
      <c r="X70" s="70"/>
      <c r="Y70" s="70"/>
      <c r="Z70" s="70"/>
      <c r="AA70" s="70"/>
      <c r="AB70" s="70"/>
      <c r="AC70" s="70"/>
      <c r="AD70" s="70"/>
      <c r="AE70" s="70"/>
      <c r="AF70" s="70"/>
      <c r="AG70" s="70"/>
      <c r="AH70" s="74"/>
      <c r="AI70" s="70"/>
      <c r="AJ70" s="70"/>
      <c r="AK70" s="74"/>
      <c r="AL70" s="74"/>
      <c r="AM70" s="74"/>
      <c r="AN70" s="74"/>
      <c r="AO70" s="74"/>
      <c r="AP70" s="74"/>
      <c r="AQ70" s="74"/>
      <c r="AR70" s="74"/>
      <c r="AS70" s="70"/>
      <c r="AT70" s="70"/>
      <c r="AU70" s="70"/>
      <c r="AV70" s="70"/>
      <c r="AW70" s="70"/>
      <c r="AX70" s="70"/>
      <c r="AY70" s="70"/>
      <c r="AZ70" s="70"/>
      <c r="BA70" s="70"/>
      <c r="BB70" s="70"/>
      <c r="BC70" s="70"/>
      <c r="BD70" s="70"/>
      <c r="BE70" s="70"/>
      <c r="BF70" s="70"/>
      <c r="BG70" s="70"/>
      <c r="BH70" s="70"/>
      <c r="BI70" s="70"/>
      <c r="BJ70" s="70"/>
      <c r="BK70" s="70"/>
      <c r="BL70" s="70"/>
      <c r="BM70" s="70"/>
      <c r="BN70" s="70"/>
    </row>
    <row r="71" spans="1:66" ht="11.25" customHeight="1" x14ac:dyDescent="0.25">
      <c r="A71" s="74"/>
      <c r="B71" s="74"/>
      <c r="C71" s="74"/>
      <c r="D71" s="74"/>
      <c r="E71" s="74"/>
      <c r="F71" s="74"/>
      <c r="G71" s="74"/>
      <c r="H71" s="74"/>
      <c r="I71" s="74"/>
      <c r="J71" s="74"/>
      <c r="K71" s="74"/>
      <c r="L71" s="74"/>
      <c r="M71" s="74"/>
      <c r="N71" s="74"/>
      <c r="O71" s="74"/>
      <c r="P71" s="74"/>
      <c r="Q71" s="74"/>
      <c r="R71" s="74"/>
      <c r="S71" s="74"/>
      <c r="T71" s="74"/>
      <c r="U71" s="70"/>
      <c r="V71" s="70"/>
      <c r="W71" s="70"/>
      <c r="X71" s="70"/>
      <c r="Y71" s="70"/>
      <c r="Z71" s="70"/>
      <c r="AA71" s="70"/>
      <c r="AB71" s="70"/>
      <c r="AC71" s="70"/>
      <c r="AD71" s="70"/>
      <c r="AE71" s="70"/>
      <c r="AF71" s="70"/>
      <c r="AG71" s="70"/>
      <c r="AH71" s="74"/>
      <c r="AI71" s="70"/>
      <c r="AJ71" s="70"/>
      <c r="AK71" s="74"/>
      <c r="AL71" s="74"/>
      <c r="AM71" s="74"/>
      <c r="AN71" s="74"/>
      <c r="AO71" s="74"/>
      <c r="AP71" s="74"/>
      <c r="AQ71" s="74"/>
      <c r="AR71" s="74"/>
      <c r="AS71" s="70"/>
      <c r="AT71" s="70"/>
      <c r="AU71" s="70"/>
      <c r="AV71" s="70"/>
      <c r="AW71" s="70"/>
      <c r="AX71" s="70"/>
      <c r="AY71" s="70"/>
      <c r="AZ71" s="70"/>
      <c r="BA71" s="70"/>
      <c r="BB71" s="70"/>
      <c r="BC71" s="70"/>
      <c r="BD71" s="70"/>
      <c r="BE71" s="70"/>
      <c r="BF71" s="70"/>
      <c r="BG71" s="70"/>
      <c r="BH71" s="70"/>
      <c r="BI71" s="70"/>
      <c r="BJ71" s="70"/>
      <c r="BK71" s="70"/>
      <c r="BL71" s="70"/>
      <c r="BM71" s="70"/>
      <c r="BN71" s="70"/>
    </row>
    <row r="72" spans="1:66" ht="11.25" customHeight="1" x14ac:dyDescent="0.25">
      <c r="A72" s="74"/>
      <c r="B72" s="74"/>
      <c r="C72" s="74"/>
      <c r="D72" s="74"/>
      <c r="E72" s="74"/>
      <c r="F72" s="74"/>
      <c r="G72" s="74"/>
      <c r="H72" s="74"/>
      <c r="I72" s="74"/>
      <c r="J72" s="74"/>
      <c r="K72" s="74"/>
      <c r="L72" s="74"/>
      <c r="M72" s="74"/>
      <c r="N72" s="74"/>
      <c r="O72" s="74"/>
      <c r="P72" s="74"/>
      <c r="Q72" s="74"/>
      <c r="R72" s="74"/>
      <c r="S72" s="74"/>
      <c r="T72" s="74"/>
      <c r="U72" s="70"/>
      <c r="V72" s="70"/>
      <c r="W72" s="70"/>
      <c r="X72" s="70"/>
      <c r="Y72" s="70"/>
      <c r="Z72" s="70"/>
      <c r="AA72" s="70"/>
      <c r="AB72" s="70"/>
      <c r="AC72" s="70"/>
      <c r="AD72" s="70"/>
      <c r="AE72" s="70"/>
      <c r="AF72" s="70"/>
      <c r="AG72" s="70"/>
      <c r="AH72" s="74"/>
      <c r="AI72" s="70"/>
      <c r="AJ72" s="70"/>
      <c r="AK72" s="74"/>
      <c r="AL72" s="74"/>
      <c r="AM72" s="74"/>
      <c r="AN72" s="74"/>
      <c r="AO72" s="74"/>
      <c r="AP72" s="74"/>
      <c r="AQ72" s="74"/>
      <c r="AR72" s="74"/>
      <c r="AS72" s="70"/>
      <c r="AT72" s="70"/>
      <c r="AU72" s="70"/>
      <c r="AV72" s="70"/>
      <c r="AW72" s="70"/>
      <c r="AX72" s="70"/>
      <c r="AY72" s="70"/>
      <c r="AZ72" s="70"/>
      <c r="BA72" s="70"/>
      <c r="BB72" s="70"/>
      <c r="BC72" s="70"/>
      <c r="BD72" s="70"/>
      <c r="BE72" s="70"/>
      <c r="BF72" s="70"/>
      <c r="BG72" s="70"/>
      <c r="BH72" s="70"/>
      <c r="BI72" s="70"/>
      <c r="BJ72" s="70"/>
      <c r="BK72" s="70"/>
      <c r="BL72" s="70"/>
      <c r="BM72" s="70"/>
      <c r="BN72" s="70"/>
    </row>
    <row r="73" spans="1:66" ht="11.25" customHeight="1" x14ac:dyDescent="0.25">
      <c r="A73" s="74"/>
      <c r="B73" s="74"/>
      <c r="C73" s="74"/>
      <c r="D73" s="74"/>
      <c r="E73" s="74"/>
      <c r="F73" s="74"/>
      <c r="G73" s="74"/>
      <c r="H73" s="74"/>
      <c r="I73" s="74"/>
      <c r="J73" s="74"/>
      <c r="K73" s="74"/>
      <c r="L73" s="74"/>
      <c r="M73" s="74"/>
      <c r="N73" s="74"/>
      <c r="O73" s="74"/>
      <c r="P73" s="74"/>
      <c r="Q73" s="74"/>
      <c r="R73" s="74"/>
      <c r="S73" s="74"/>
      <c r="T73" s="74"/>
      <c r="U73" s="70"/>
      <c r="V73" s="70"/>
      <c r="W73" s="70"/>
      <c r="X73" s="70"/>
      <c r="Y73" s="70"/>
      <c r="Z73" s="70"/>
      <c r="AA73" s="70"/>
      <c r="AB73" s="70"/>
      <c r="AC73" s="70"/>
      <c r="AD73" s="70"/>
      <c r="AE73" s="70"/>
      <c r="AF73" s="70"/>
      <c r="AG73" s="70"/>
      <c r="AH73" s="74"/>
      <c r="AI73" s="70"/>
      <c r="AJ73" s="70"/>
      <c r="AK73" s="74"/>
      <c r="AL73" s="74"/>
      <c r="AM73" s="74"/>
      <c r="AN73" s="74"/>
      <c r="AO73" s="74"/>
      <c r="AP73" s="74"/>
      <c r="AQ73" s="74"/>
      <c r="AR73" s="74"/>
      <c r="AS73" s="70"/>
      <c r="AT73" s="70"/>
      <c r="AU73" s="70"/>
      <c r="AV73" s="70"/>
      <c r="AW73" s="70"/>
      <c r="AX73" s="70"/>
      <c r="AY73" s="70"/>
      <c r="AZ73" s="70"/>
      <c r="BA73" s="70"/>
      <c r="BB73" s="70"/>
      <c r="BC73" s="70"/>
      <c r="BD73" s="70"/>
      <c r="BE73" s="70"/>
      <c r="BF73" s="70"/>
      <c r="BG73" s="70"/>
      <c r="BH73" s="70"/>
      <c r="BI73" s="70"/>
      <c r="BJ73" s="70"/>
      <c r="BK73" s="70"/>
      <c r="BL73" s="70"/>
      <c r="BM73" s="70"/>
      <c r="BN73" s="70"/>
    </row>
    <row r="74" spans="1:66" ht="11.25" customHeight="1" x14ac:dyDescent="0.25">
      <c r="A74" s="74"/>
      <c r="B74" s="74"/>
      <c r="C74" s="74"/>
      <c r="D74" s="74"/>
      <c r="E74" s="74"/>
      <c r="F74" s="74"/>
      <c r="G74" s="74"/>
      <c r="H74" s="74"/>
      <c r="I74" s="74"/>
      <c r="J74" s="74"/>
      <c r="K74" s="74"/>
      <c r="L74" s="74"/>
      <c r="M74" s="74"/>
      <c r="N74" s="74"/>
      <c r="O74" s="74"/>
      <c r="P74" s="74"/>
      <c r="Q74" s="74"/>
      <c r="R74" s="74"/>
      <c r="S74" s="74"/>
      <c r="T74" s="74"/>
      <c r="U74" s="70"/>
      <c r="V74" s="70"/>
      <c r="W74" s="70"/>
      <c r="X74" s="70"/>
      <c r="Y74" s="70"/>
      <c r="Z74" s="70"/>
      <c r="AA74" s="70"/>
      <c r="AB74" s="70"/>
      <c r="AC74" s="70"/>
      <c r="AD74" s="70"/>
      <c r="AE74" s="70"/>
      <c r="AF74" s="70"/>
      <c r="AG74" s="70"/>
      <c r="AH74" s="74"/>
      <c r="AI74" s="70"/>
      <c r="AJ74" s="70"/>
      <c r="AK74" s="74"/>
      <c r="AL74" s="74"/>
      <c r="AM74" s="74"/>
      <c r="AN74" s="74"/>
      <c r="AO74" s="74"/>
      <c r="AP74" s="74"/>
      <c r="AQ74" s="74"/>
      <c r="AR74" s="74"/>
      <c r="AS74" s="70"/>
      <c r="AT74" s="70"/>
      <c r="AU74" s="70"/>
      <c r="AV74" s="70"/>
      <c r="AW74" s="70"/>
      <c r="AX74" s="70"/>
      <c r="AY74" s="70"/>
      <c r="AZ74" s="70"/>
      <c r="BA74" s="70"/>
      <c r="BB74" s="70"/>
      <c r="BC74" s="70"/>
      <c r="BD74" s="70"/>
      <c r="BE74" s="70"/>
      <c r="BF74" s="70"/>
      <c r="BG74" s="70"/>
      <c r="BH74" s="70"/>
      <c r="BI74" s="70"/>
      <c r="BJ74" s="70"/>
      <c r="BK74" s="70"/>
      <c r="BL74" s="70"/>
      <c r="BM74" s="70"/>
      <c r="BN74" s="70"/>
    </row>
    <row r="75" spans="1:66" ht="11.25" customHeight="1" x14ac:dyDescent="0.25">
      <c r="A75" s="74"/>
      <c r="B75" s="74"/>
      <c r="C75" s="74"/>
      <c r="D75" s="74"/>
      <c r="E75" s="74"/>
      <c r="F75" s="74"/>
      <c r="G75" s="74"/>
      <c r="H75" s="74"/>
      <c r="I75" s="74"/>
      <c r="J75" s="74"/>
      <c r="K75" s="74"/>
      <c r="L75" s="74"/>
      <c r="M75" s="74"/>
      <c r="N75" s="74"/>
      <c r="O75" s="74"/>
      <c r="P75" s="74"/>
      <c r="Q75" s="74"/>
      <c r="R75" s="74"/>
      <c r="S75" s="74"/>
      <c r="T75" s="74"/>
      <c r="U75" s="70"/>
      <c r="V75" s="70"/>
      <c r="W75" s="70"/>
      <c r="X75" s="70"/>
      <c r="Y75" s="70"/>
      <c r="Z75" s="70"/>
      <c r="AA75" s="70"/>
      <c r="AB75" s="70"/>
      <c r="AC75" s="70"/>
      <c r="AD75" s="70"/>
      <c r="AE75" s="70"/>
      <c r="AF75" s="70"/>
      <c r="AG75" s="70"/>
      <c r="AH75" s="74"/>
      <c r="AI75" s="70"/>
      <c r="AJ75" s="70"/>
      <c r="AK75" s="74"/>
      <c r="AL75" s="74"/>
      <c r="AM75" s="74"/>
      <c r="AN75" s="74"/>
      <c r="AO75" s="74"/>
      <c r="AP75" s="74"/>
      <c r="AQ75" s="74"/>
      <c r="AR75" s="74"/>
      <c r="AS75" s="70"/>
      <c r="AT75" s="70"/>
      <c r="AU75" s="70"/>
      <c r="AV75" s="70"/>
      <c r="AW75" s="70"/>
      <c r="AX75" s="70"/>
      <c r="AY75" s="70"/>
      <c r="AZ75" s="70"/>
      <c r="BA75" s="70"/>
      <c r="BB75" s="70"/>
      <c r="BC75" s="70"/>
      <c r="BD75" s="70"/>
      <c r="BE75" s="70"/>
      <c r="BF75" s="70"/>
      <c r="BG75" s="70"/>
      <c r="BH75" s="70"/>
      <c r="BI75" s="70"/>
      <c r="BJ75" s="70"/>
      <c r="BK75" s="70"/>
      <c r="BL75" s="70"/>
      <c r="BM75" s="70"/>
      <c r="BN75" s="70"/>
    </row>
    <row r="76" spans="1:66" ht="11.25" customHeight="1" x14ac:dyDescent="0.25">
      <c r="A76" s="74"/>
      <c r="B76" s="74"/>
      <c r="C76" s="74"/>
      <c r="D76" s="74"/>
      <c r="E76" s="74"/>
      <c r="F76" s="74"/>
      <c r="G76" s="74"/>
      <c r="H76" s="74"/>
      <c r="I76" s="74"/>
      <c r="J76" s="74"/>
      <c r="K76" s="74"/>
      <c r="L76" s="74"/>
      <c r="M76" s="74"/>
      <c r="N76" s="74"/>
      <c r="O76" s="74"/>
      <c r="P76" s="74"/>
      <c r="Q76" s="74"/>
      <c r="R76" s="74"/>
      <c r="S76" s="74"/>
      <c r="T76" s="74"/>
      <c r="U76" s="70"/>
      <c r="V76" s="70"/>
      <c r="W76" s="70"/>
      <c r="X76" s="70"/>
      <c r="Y76" s="70"/>
      <c r="Z76" s="70"/>
      <c r="AA76" s="70"/>
      <c r="AB76" s="70"/>
      <c r="AC76" s="70"/>
      <c r="AD76" s="70"/>
      <c r="AE76" s="70"/>
      <c r="AF76" s="70"/>
      <c r="AG76" s="70"/>
      <c r="AH76" s="74"/>
      <c r="AI76" s="70"/>
      <c r="AJ76" s="70"/>
      <c r="AK76" s="74"/>
      <c r="AL76" s="74"/>
      <c r="AM76" s="74"/>
      <c r="AN76" s="74"/>
      <c r="AO76" s="74"/>
      <c r="AP76" s="74"/>
      <c r="AQ76" s="74"/>
      <c r="AR76" s="74"/>
      <c r="AS76" s="70"/>
      <c r="AT76" s="70"/>
      <c r="AU76" s="70"/>
      <c r="AV76" s="70"/>
      <c r="AW76" s="70"/>
      <c r="AX76" s="70"/>
      <c r="AY76" s="70"/>
      <c r="AZ76" s="70"/>
      <c r="BA76" s="70"/>
      <c r="BB76" s="70"/>
      <c r="BC76" s="70"/>
      <c r="BD76" s="70"/>
      <c r="BE76" s="70"/>
      <c r="BF76" s="70"/>
      <c r="BG76" s="70"/>
      <c r="BH76" s="70"/>
      <c r="BI76" s="70"/>
      <c r="BJ76" s="70"/>
      <c r="BK76" s="70"/>
      <c r="BL76" s="70"/>
      <c r="BM76" s="70"/>
      <c r="BN76" s="70"/>
    </row>
    <row r="77" spans="1:66" ht="11.25" customHeight="1" x14ac:dyDescent="0.25">
      <c r="A77" s="74"/>
      <c r="B77" s="74"/>
      <c r="C77" s="74"/>
      <c r="D77" s="74"/>
      <c r="E77" s="74"/>
      <c r="F77" s="74"/>
      <c r="G77" s="74"/>
      <c r="H77" s="74"/>
      <c r="I77" s="74"/>
      <c r="J77" s="74"/>
      <c r="K77" s="74"/>
      <c r="L77" s="74"/>
      <c r="M77" s="74"/>
      <c r="N77" s="74"/>
      <c r="O77" s="74"/>
      <c r="P77" s="74"/>
      <c r="Q77" s="74"/>
      <c r="R77" s="74"/>
      <c r="S77" s="74"/>
      <c r="T77" s="74"/>
      <c r="U77" s="70"/>
      <c r="V77" s="70"/>
      <c r="W77" s="70"/>
      <c r="X77" s="70"/>
      <c r="Y77" s="70"/>
      <c r="Z77" s="70"/>
      <c r="AA77" s="70"/>
      <c r="AB77" s="70"/>
      <c r="AC77" s="70"/>
      <c r="AD77" s="70"/>
      <c r="AE77" s="70"/>
      <c r="AF77" s="70"/>
      <c r="AG77" s="70"/>
      <c r="AH77" s="74"/>
      <c r="AI77" s="70"/>
      <c r="AJ77" s="70"/>
      <c r="AK77" s="74"/>
      <c r="AL77" s="74"/>
      <c r="AM77" s="74"/>
      <c r="AN77" s="74"/>
      <c r="AO77" s="74"/>
      <c r="AP77" s="74"/>
      <c r="AQ77" s="74"/>
      <c r="AR77" s="74"/>
      <c r="AS77" s="70"/>
      <c r="AT77" s="70"/>
      <c r="AU77" s="70"/>
      <c r="AV77" s="70"/>
      <c r="AW77" s="70"/>
      <c r="AX77" s="70"/>
      <c r="AY77" s="70"/>
      <c r="AZ77" s="70"/>
      <c r="BA77" s="70"/>
      <c r="BB77" s="70"/>
      <c r="BC77" s="70"/>
      <c r="BD77" s="70"/>
      <c r="BE77" s="70"/>
      <c r="BF77" s="70"/>
      <c r="BG77" s="70"/>
      <c r="BH77" s="70"/>
      <c r="BI77" s="70"/>
      <c r="BJ77" s="70"/>
      <c r="BK77" s="70"/>
      <c r="BL77" s="70"/>
      <c r="BM77" s="70"/>
      <c r="BN77" s="70"/>
    </row>
    <row r="78" spans="1:66" ht="11.25" customHeight="1" x14ac:dyDescent="0.25">
      <c r="A78" s="74"/>
      <c r="B78" s="74"/>
      <c r="C78" s="74"/>
      <c r="D78" s="74"/>
      <c r="E78" s="74"/>
      <c r="F78" s="74"/>
      <c r="G78" s="74"/>
      <c r="H78" s="74"/>
      <c r="I78" s="74"/>
      <c r="J78" s="74"/>
      <c r="K78" s="74"/>
      <c r="L78" s="74"/>
      <c r="M78" s="74"/>
      <c r="N78" s="74"/>
      <c r="O78" s="74"/>
      <c r="P78" s="74"/>
      <c r="Q78" s="74"/>
      <c r="R78" s="74"/>
      <c r="S78" s="74"/>
      <c r="T78" s="74"/>
      <c r="U78" s="70"/>
      <c r="V78" s="70"/>
      <c r="W78" s="70"/>
      <c r="X78" s="70"/>
      <c r="Y78" s="70"/>
      <c r="Z78" s="70"/>
      <c r="AA78" s="70"/>
      <c r="AB78" s="70"/>
      <c r="AC78" s="70"/>
      <c r="AD78" s="70"/>
      <c r="AE78" s="70"/>
      <c r="AF78" s="70"/>
      <c r="AG78" s="70"/>
      <c r="AH78" s="74"/>
      <c r="AI78" s="70"/>
      <c r="AJ78" s="70"/>
      <c r="AK78" s="74"/>
      <c r="AL78" s="74"/>
      <c r="AM78" s="74"/>
      <c r="AN78" s="74"/>
      <c r="AO78" s="74"/>
      <c r="AP78" s="74"/>
      <c r="AQ78" s="74"/>
      <c r="AR78" s="74"/>
      <c r="AS78" s="70"/>
      <c r="AT78" s="70"/>
      <c r="AU78" s="70"/>
      <c r="AV78" s="70"/>
      <c r="AW78" s="70"/>
      <c r="AX78" s="70"/>
      <c r="AY78" s="70"/>
      <c r="AZ78" s="70"/>
      <c r="BA78" s="70"/>
      <c r="BB78" s="70"/>
      <c r="BC78" s="70"/>
      <c r="BD78" s="70"/>
      <c r="BE78" s="70"/>
      <c r="BF78" s="70"/>
      <c r="BG78" s="70"/>
      <c r="BH78" s="70"/>
      <c r="BI78" s="70"/>
      <c r="BJ78" s="70"/>
      <c r="BK78" s="70"/>
      <c r="BL78" s="70"/>
      <c r="BM78" s="70"/>
      <c r="BN78" s="70"/>
    </row>
    <row r="79" spans="1:66" ht="11.25" customHeight="1" x14ac:dyDescent="0.25">
      <c r="A79" s="74"/>
      <c r="B79" s="74"/>
      <c r="C79" s="74"/>
      <c r="D79" s="74"/>
      <c r="E79" s="74"/>
      <c r="F79" s="74"/>
      <c r="G79" s="74"/>
      <c r="H79" s="74"/>
      <c r="I79" s="74"/>
      <c r="J79" s="74"/>
      <c r="K79" s="74"/>
      <c r="L79" s="74"/>
      <c r="M79" s="74"/>
      <c r="N79" s="74"/>
      <c r="O79" s="74"/>
      <c r="P79" s="74"/>
      <c r="Q79" s="74"/>
      <c r="R79" s="74"/>
      <c r="S79" s="74"/>
      <c r="T79" s="74"/>
      <c r="U79" s="70"/>
      <c r="V79" s="70"/>
      <c r="W79" s="70"/>
      <c r="X79" s="70"/>
      <c r="Y79" s="70"/>
      <c r="Z79" s="70"/>
      <c r="AA79" s="70"/>
      <c r="AB79" s="70"/>
      <c r="AC79" s="70"/>
      <c r="AD79" s="70"/>
      <c r="AE79" s="70"/>
      <c r="AF79" s="70"/>
      <c r="AG79" s="70"/>
      <c r="AH79" s="74"/>
      <c r="AI79" s="70"/>
      <c r="AJ79" s="70"/>
      <c r="AK79" s="74"/>
      <c r="AL79" s="74"/>
      <c r="AM79" s="74"/>
      <c r="AN79" s="74"/>
      <c r="AO79" s="74"/>
      <c r="AP79" s="74"/>
      <c r="AQ79" s="74"/>
      <c r="AR79" s="74"/>
      <c r="AS79" s="70"/>
      <c r="AT79" s="70"/>
      <c r="AU79" s="70"/>
      <c r="AV79" s="70"/>
      <c r="AW79" s="70"/>
      <c r="AX79" s="70"/>
      <c r="AY79" s="70"/>
      <c r="AZ79" s="70"/>
      <c r="BA79" s="70"/>
      <c r="BB79" s="70"/>
      <c r="BC79" s="70"/>
      <c r="BD79" s="70"/>
      <c r="BE79" s="70"/>
      <c r="BF79" s="70"/>
      <c r="BG79" s="70"/>
      <c r="BH79" s="70"/>
      <c r="BI79" s="70"/>
      <c r="BJ79" s="70"/>
      <c r="BK79" s="70"/>
      <c r="BL79" s="70"/>
      <c r="BM79" s="70"/>
      <c r="BN79" s="70"/>
    </row>
    <row r="80" spans="1:66" ht="11.25" customHeight="1" x14ac:dyDescent="0.25">
      <c r="A80" s="74"/>
      <c r="B80" s="74"/>
      <c r="C80" s="74"/>
      <c r="D80" s="74"/>
      <c r="E80" s="74"/>
      <c r="F80" s="74"/>
      <c r="G80" s="74"/>
      <c r="H80" s="74"/>
      <c r="I80" s="74"/>
      <c r="J80" s="74"/>
      <c r="K80" s="74"/>
      <c r="L80" s="74"/>
      <c r="M80" s="74"/>
      <c r="N80" s="74"/>
      <c r="O80" s="74"/>
      <c r="P80" s="74"/>
      <c r="Q80" s="74"/>
      <c r="R80" s="74"/>
      <c r="S80" s="74"/>
      <c r="T80" s="74"/>
      <c r="U80" s="70"/>
      <c r="V80" s="70"/>
      <c r="W80" s="70"/>
      <c r="X80" s="70"/>
      <c r="Y80" s="70"/>
      <c r="Z80" s="70"/>
      <c r="AA80" s="70"/>
      <c r="AB80" s="70"/>
      <c r="AC80" s="70"/>
      <c r="AD80" s="70"/>
      <c r="AE80" s="70"/>
      <c r="AF80" s="70"/>
      <c r="AG80" s="70"/>
      <c r="AH80" s="74"/>
      <c r="AI80" s="70"/>
      <c r="AJ80" s="70"/>
      <c r="AK80" s="74"/>
      <c r="AL80" s="74"/>
      <c r="AM80" s="74"/>
      <c r="AN80" s="74"/>
      <c r="AO80" s="74"/>
      <c r="AP80" s="74"/>
      <c r="AQ80" s="74"/>
      <c r="AR80" s="74"/>
      <c r="AS80" s="70"/>
      <c r="AT80" s="70"/>
      <c r="AU80" s="70"/>
      <c r="AV80" s="70"/>
      <c r="AW80" s="70"/>
      <c r="AX80" s="70"/>
      <c r="AY80" s="70"/>
      <c r="AZ80" s="70"/>
      <c r="BA80" s="70"/>
      <c r="BB80" s="70"/>
      <c r="BC80" s="70"/>
      <c r="BD80" s="70"/>
      <c r="BE80" s="70"/>
      <c r="BF80" s="70"/>
      <c r="BG80" s="70"/>
      <c r="BH80" s="70"/>
      <c r="BI80" s="70"/>
      <c r="BJ80" s="70"/>
      <c r="BK80" s="70"/>
      <c r="BL80" s="70"/>
      <c r="BM80" s="70"/>
      <c r="BN80" s="70"/>
    </row>
    <row r="81" spans="1:66" ht="11.25" customHeight="1" x14ac:dyDescent="0.25">
      <c r="A81" s="74"/>
      <c r="B81" s="74"/>
      <c r="C81" s="74"/>
      <c r="D81" s="74"/>
      <c r="E81" s="74"/>
      <c r="F81" s="74"/>
      <c r="G81" s="74"/>
      <c r="H81" s="74"/>
      <c r="I81" s="74"/>
      <c r="J81" s="74"/>
      <c r="K81" s="74"/>
      <c r="L81" s="74"/>
      <c r="M81" s="74"/>
      <c r="N81" s="74"/>
      <c r="O81" s="74"/>
      <c r="P81" s="74"/>
      <c r="Q81" s="74"/>
      <c r="R81" s="74"/>
      <c r="S81" s="74"/>
      <c r="T81" s="74"/>
      <c r="U81" s="70"/>
      <c r="V81" s="70"/>
      <c r="W81" s="70"/>
      <c r="X81" s="70"/>
      <c r="Y81" s="70"/>
      <c r="Z81" s="70"/>
      <c r="AA81" s="70"/>
      <c r="AB81" s="70"/>
      <c r="AC81" s="70"/>
      <c r="AD81" s="70"/>
      <c r="AE81" s="70"/>
      <c r="AF81" s="70"/>
      <c r="AG81" s="70"/>
      <c r="AH81" s="74"/>
      <c r="AI81" s="70"/>
      <c r="AJ81" s="70"/>
      <c r="AK81" s="74"/>
      <c r="AL81" s="74"/>
      <c r="AM81" s="74"/>
      <c r="AN81" s="74"/>
      <c r="AO81" s="74"/>
      <c r="AP81" s="74"/>
      <c r="AQ81" s="74"/>
      <c r="AR81" s="74"/>
      <c r="AS81" s="70"/>
      <c r="AT81" s="70"/>
      <c r="AU81" s="70"/>
      <c r="AV81" s="70"/>
      <c r="AW81" s="70"/>
      <c r="AX81" s="70"/>
      <c r="AY81" s="70"/>
      <c r="AZ81" s="70"/>
      <c r="BA81" s="70"/>
      <c r="BB81" s="70"/>
      <c r="BC81" s="70"/>
      <c r="BD81" s="70"/>
      <c r="BE81" s="70"/>
      <c r="BF81" s="70"/>
      <c r="BG81" s="70"/>
      <c r="BH81" s="70"/>
      <c r="BI81" s="70"/>
      <c r="BJ81" s="70"/>
      <c r="BK81" s="70"/>
      <c r="BL81" s="70"/>
      <c r="BM81" s="70"/>
      <c r="BN81" s="70"/>
    </row>
    <row r="82" spans="1:66" ht="11.25" customHeight="1" x14ac:dyDescent="0.25">
      <c r="A82" s="74"/>
      <c r="B82" s="74"/>
      <c r="C82" s="74"/>
      <c r="D82" s="74"/>
      <c r="E82" s="74"/>
      <c r="F82" s="74"/>
      <c r="G82" s="74"/>
      <c r="H82" s="74"/>
      <c r="I82" s="74"/>
      <c r="J82" s="74"/>
      <c r="K82" s="74"/>
      <c r="L82" s="74"/>
      <c r="M82" s="74"/>
      <c r="N82" s="74"/>
      <c r="O82" s="74"/>
      <c r="P82" s="74"/>
      <c r="Q82" s="74"/>
      <c r="R82" s="74"/>
      <c r="S82" s="74"/>
      <c r="T82" s="74"/>
      <c r="U82" s="70"/>
      <c r="V82" s="70"/>
      <c r="W82" s="70"/>
      <c r="X82" s="70"/>
      <c r="Y82" s="70"/>
      <c r="Z82" s="70"/>
      <c r="AA82" s="70"/>
      <c r="AB82" s="70"/>
      <c r="AC82" s="70"/>
      <c r="AD82" s="70"/>
      <c r="AE82" s="70"/>
      <c r="AF82" s="70"/>
      <c r="AG82" s="70"/>
      <c r="AH82" s="74"/>
      <c r="AI82" s="70"/>
      <c r="AJ82" s="70"/>
      <c r="AK82" s="74"/>
      <c r="AL82" s="74"/>
      <c r="AM82" s="74"/>
      <c r="AN82" s="74"/>
      <c r="AO82" s="74"/>
      <c r="AP82" s="74"/>
      <c r="AQ82" s="74"/>
      <c r="AR82" s="74"/>
      <c r="AS82" s="70"/>
      <c r="AT82" s="70"/>
      <c r="AU82" s="70"/>
      <c r="AV82" s="70"/>
      <c r="AW82" s="70"/>
      <c r="AX82" s="70"/>
      <c r="AY82" s="70"/>
      <c r="AZ82" s="70"/>
      <c r="BA82" s="70"/>
      <c r="BB82" s="70"/>
      <c r="BC82" s="70"/>
      <c r="BD82" s="70"/>
      <c r="BE82" s="70"/>
      <c r="BF82" s="70"/>
      <c r="BG82" s="70"/>
      <c r="BH82" s="70"/>
      <c r="BI82" s="70"/>
      <c r="BJ82" s="70"/>
      <c r="BK82" s="70"/>
      <c r="BL82" s="70"/>
      <c r="BM82" s="70"/>
      <c r="BN82" s="70"/>
    </row>
    <row r="83" spans="1:66" ht="11.25" customHeight="1" x14ac:dyDescent="0.25">
      <c r="A83" s="74"/>
      <c r="B83" s="74"/>
      <c r="C83" s="74"/>
      <c r="D83" s="74"/>
      <c r="E83" s="74"/>
      <c r="F83" s="74"/>
      <c r="G83" s="74"/>
      <c r="H83" s="74"/>
      <c r="I83" s="74"/>
      <c r="J83" s="74"/>
      <c r="K83" s="74"/>
      <c r="L83" s="74"/>
      <c r="M83" s="74"/>
      <c r="N83" s="74"/>
      <c r="O83" s="74"/>
      <c r="P83" s="74"/>
      <c r="Q83" s="74"/>
      <c r="R83" s="74"/>
      <c r="S83" s="74"/>
      <c r="T83" s="74"/>
      <c r="U83" s="70"/>
      <c r="V83" s="70"/>
      <c r="W83" s="70"/>
      <c r="X83" s="70"/>
      <c r="Y83" s="70"/>
      <c r="Z83" s="70"/>
      <c r="AA83" s="70"/>
      <c r="AB83" s="70"/>
      <c r="AC83" s="70"/>
      <c r="AD83" s="70"/>
      <c r="AE83" s="70"/>
      <c r="AF83" s="70"/>
      <c r="AG83" s="70"/>
      <c r="AH83" s="74"/>
      <c r="AI83" s="70"/>
      <c r="AJ83" s="70"/>
      <c r="AK83" s="74"/>
      <c r="AL83" s="74"/>
      <c r="AM83" s="74"/>
      <c r="AN83" s="74"/>
      <c r="AO83" s="74"/>
      <c r="AP83" s="74"/>
      <c r="AQ83" s="74"/>
      <c r="AR83" s="74"/>
      <c r="AS83" s="70"/>
      <c r="AT83" s="70"/>
      <c r="AU83" s="70"/>
      <c r="AV83" s="70"/>
      <c r="AW83" s="70"/>
      <c r="AX83" s="70"/>
      <c r="AY83" s="70"/>
      <c r="AZ83" s="70"/>
      <c r="BA83" s="70"/>
      <c r="BB83" s="70"/>
      <c r="BC83" s="70"/>
      <c r="BD83" s="70"/>
      <c r="BE83" s="70"/>
      <c r="BF83" s="70"/>
      <c r="BG83" s="70"/>
      <c r="BH83" s="70"/>
      <c r="BI83" s="70"/>
      <c r="BJ83" s="70"/>
      <c r="BK83" s="70"/>
      <c r="BL83" s="70"/>
      <c r="BM83" s="70"/>
      <c r="BN83" s="70"/>
    </row>
    <row r="84" spans="1:66" ht="11.25" customHeight="1" x14ac:dyDescent="0.25">
      <c r="A84" s="74"/>
      <c r="B84" s="74"/>
      <c r="C84" s="74"/>
      <c r="D84" s="74"/>
      <c r="E84" s="74"/>
      <c r="F84" s="74"/>
      <c r="G84" s="74"/>
      <c r="H84" s="74"/>
      <c r="I84" s="74"/>
      <c r="J84" s="74"/>
      <c r="K84" s="74"/>
      <c r="L84" s="74"/>
      <c r="M84" s="74"/>
      <c r="N84" s="74"/>
      <c r="O84" s="74"/>
      <c r="P84" s="74"/>
      <c r="Q84" s="74"/>
      <c r="R84" s="74"/>
      <c r="S84" s="74"/>
      <c r="T84" s="74"/>
      <c r="U84" s="70"/>
      <c r="V84" s="70"/>
      <c r="W84" s="70"/>
      <c r="X84" s="70"/>
      <c r="Y84" s="70"/>
      <c r="Z84" s="70"/>
      <c r="AA84" s="70"/>
      <c r="AB84" s="70"/>
      <c r="AC84" s="70"/>
      <c r="AD84" s="70"/>
      <c r="AE84" s="70"/>
      <c r="AF84" s="70"/>
      <c r="AG84" s="70"/>
      <c r="AH84" s="74"/>
      <c r="AI84" s="70"/>
      <c r="AJ84" s="70"/>
      <c r="AK84" s="74"/>
      <c r="AL84" s="74"/>
      <c r="AM84" s="74"/>
      <c r="AN84" s="74"/>
      <c r="AO84" s="74"/>
      <c r="AP84" s="74"/>
      <c r="AQ84" s="74"/>
      <c r="AR84" s="74"/>
      <c r="AS84" s="70"/>
      <c r="AT84" s="70"/>
      <c r="AU84" s="70"/>
      <c r="AV84" s="70"/>
      <c r="AW84" s="70"/>
      <c r="AX84" s="70"/>
      <c r="AY84" s="70"/>
      <c r="AZ84" s="70"/>
      <c r="BA84" s="70"/>
      <c r="BB84" s="70"/>
      <c r="BC84" s="70"/>
      <c r="BD84" s="70"/>
      <c r="BE84" s="70"/>
      <c r="BF84" s="70"/>
      <c r="BG84" s="70"/>
      <c r="BH84" s="70"/>
      <c r="BI84" s="70"/>
      <c r="BJ84" s="70"/>
      <c r="BK84" s="70"/>
      <c r="BL84" s="70"/>
      <c r="BM84" s="70"/>
      <c r="BN84" s="70"/>
    </row>
    <row r="85" spans="1:66" ht="11.25" customHeight="1" x14ac:dyDescent="0.25">
      <c r="A85" s="74"/>
      <c r="B85" s="74"/>
      <c r="C85" s="74"/>
      <c r="D85" s="74"/>
      <c r="E85" s="74"/>
      <c r="F85" s="74"/>
      <c r="G85" s="74"/>
      <c r="H85" s="74"/>
      <c r="I85" s="74"/>
      <c r="J85" s="74"/>
      <c r="K85" s="74"/>
      <c r="L85" s="74"/>
      <c r="M85" s="74"/>
      <c r="N85" s="74"/>
      <c r="O85" s="74"/>
      <c r="P85" s="74"/>
      <c r="Q85" s="74"/>
      <c r="R85" s="74"/>
      <c r="S85" s="74"/>
      <c r="T85" s="74"/>
      <c r="U85" s="70"/>
      <c r="V85" s="70"/>
      <c r="W85" s="70"/>
      <c r="X85" s="70"/>
      <c r="Y85" s="70"/>
      <c r="Z85" s="70"/>
      <c r="AA85" s="70"/>
      <c r="AB85" s="70"/>
      <c r="AC85" s="70"/>
      <c r="AD85" s="70"/>
      <c r="AE85" s="70"/>
      <c r="AF85" s="70"/>
      <c r="AG85" s="70"/>
      <c r="AH85" s="74"/>
      <c r="AI85" s="70"/>
      <c r="AJ85" s="70"/>
      <c r="AK85" s="74"/>
      <c r="AL85" s="74"/>
      <c r="AM85" s="74"/>
      <c r="AN85" s="74"/>
      <c r="AO85" s="74"/>
      <c r="AP85" s="74"/>
      <c r="AQ85" s="74"/>
      <c r="AR85" s="74"/>
      <c r="AS85" s="70"/>
      <c r="AT85" s="70"/>
      <c r="AU85" s="70"/>
      <c r="AV85" s="70"/>
      <c r="AW85" s="70"/>
      <c r="AX85" s="70"/>
      <c r="AY85" s="70"/>
      <c r="AZ85" s="70"/>
      <c r="BA85" s="70"/>
      <c r="BB85" s="70"/>
      <c r="BC85" s="70"/>
      <c r="BD85" s="70"/>
      <c r="BE85" s="70"/>
      <c r="BF85" s="70"/>
      <c r="BG85" s="70"/>
      <c r="BH85" s="70"/>
      <c r="BI85" s="70"/>
      <c r="BJ85" s="70"/>
      <c r="BK85" s="70"/>
      <c r="BL85" s="70"/>
      <c r="BM85" s="70"/>
      <c r="BN85" s="70"/>
    </row>
    <row r="86" spans="1:66" ht="11.25" customHeight="1" x14ac:dyDescent="0.25">
      <c r="A86" s="74"/>
      <c r="B86" s="74"/>
      <c r="C86" s="74"/>
      <c r="D86" s="74"/>
      <c r="E86" s="74"/>
      <c r="F86" s="74"/>
      <c r="G86" s="74"/>
      <c r="H86" s="74"/>
      <c r="I86" s="74"/>
      <c r="J86" s="74"/>
      <c r="K86" s="74"/>
      <c r="L86" s="74"/>
      <c r="M86" s="74"/>
      <c r="N86" s="74"/>
      <c r="O86" s="74"/>
      <c r="P86" s="74"/>
      <c r="Q86" s="74"/>
      <c r="R86" s="74"/>
      <c r="S86" s="74"/>
      <c r="T86" s="74"/>
      <c r="U86" s="70"/>
      <c r="V86" s="70"/>
      <c r="W86" s="70"/>
      <c r="X86" s="70"/>
      <c r="Y86" s="70"/>
      <c r="Z86" s="70"/>
      <c r="AA86" s="70"/>
      <c r="AB86" s="70"/>
      <c r="AC86" s="70"/>
      <c r="AD86" s="70"/>
      <c r="AE86" s="70"/>
      <c r="AF86" s="70"/>
      <c r="AG86" s="70"/>
      <c r="AH86" s="74"/>
      <c r="AI86" s="70"/>
      <c r="AJ86" s="70"/>
      <c r="AK86" s="74"/>
      <c r="AL86" s="74"/>
      <c r="AM86" s="74"/>
      <c r="AN86" s="74"/>
      <c r="AO86" s="74"/>
      <c r="AP86" s="74"/>
      <c r="AQ86" s="74"/>
      <c r="AR86" s="74"/>
      <c r="AS86" s="70"/>
      <c r="AT86" s="70"/>
      <c r="AU86" s="70"/>
      <c r="AV86" s="70"/>
      <c r="AW86" s="70"/>
      <c r="AX86" s="70"/>
      <c r="AY86" s="70"/>
      <c r="AZ86" s="70"/>
      <c r="BA86" s="70"/>
      <c r="BB86" s="70"/>
      <c r="BC86" s="70"/>
      <c r="BD86" s="70"/>
      <c r="BE86" s="70"/>
      <c r="BF86" s="70"/>
      <c r="BG86" s="70"/>
      <c r="BH86" s="70"/>
      <c r="BI86" s="70"/>
      <c r="BJ86" s="70"/>
      <c r="BK86" s="70"/>
      <c r="BL86" s="70"/>
      <c r="BM86" s="70"/>
      <c r="BN86" s="70"/>
    </row>
    <row r="87" spans="1:66" ht="11.25" customHeight="1" x14ac:dyDescent="0.25">
      <c r="A87" s="74"/>
      <c r="B87" s="74"/>
      <c r="C87" s="74"/>
      <c r="D87" s="74"/>
      <c r="E87" s="74"/>
      <c r="F87" s="74"/>
      <c r="G87" s="74"/>
      <c r="H87" s="74"/>
      <c r="I87" s="74"/>
      <c r="J87" s="74"/>
      <c r="K87" s="74"/>
      <c r="L87" s="74"/>
      <c r="M87" s="74"/>
      <c r="N87" s="74"/>
      <c r="O87" s="74"/>
      <c r="P87" s="74"/>
      <c r="Q87" s="74"/>
      <c r="R87" s="74"/>
      <c r="S87" s="74"/>
      <c r="T87" s="74"/>
      <c r="U87" s="70"/>
      <c r="V87" s="70"/>
      <c r="W87" s="70"/>
      <c r="X87" s="70"/>
      <c r="Y87" s="70"/>
      <c r="Z87" s="70"/>
      <c r="AA87" s="70"/>
      <c r="AB87" s="70"/>
      <c r="AC87" s="70"/>
      <c r="AD87" s="70"/>
      <c r="AE87" s="70"/>
      <c r="AF87" s="70"/>
      <c r="AG87" s="70"/>
      <c r="AH87" s="74"/>
      <c r="AI87" s="70"/>
      <c r="AJ87" s="70"/>
      <c r="AK87" s="74"/>
      <c r="AL87" s="74"/>
      <c r="AM87" s="74"/>
      <c r="AN87" s="74"/>
      <c r="AO87" s="74"/>
      <c r="AP87" s="74"/>
      <c r="AQ87" s="74"/>
      <c r="AR87" s="74"/>
      <c r="AS87" s="70"/>
      <c r="AT87" s="70"/>
      <c r="AU87" s="70"/>
      <c r="AV87" s="70"/>
      <c r="AW87" s="70"/>
      <c r="AX87" s="70"/>
      <c r="AY87" s="70"/>
      <c r="AZ87" s="70"/>
      <c r="BA87" s="70"/>
      <c r="BB87" s="70"/>
      <c r="BC87" s="70"/>
      <c r="BD87" s="70"/>
      <c r="BE87" s="70"/>
      <c r="BF87" s="70"/>
      <c r="BG87" s="70"/>
      <c r="BH87" s="70"/>
      <c r="BI87" s="70"/>
      <c r="BJ87" s="70"/>
      <c r="BK87" s="70"/>
      <c r="BL87" s="70"/>
      <c r="BM87" s="70"/>
      <c r="BN87" s="70"/>
    </row>
    <row r="88" spans="1:66" ht="11.25" customHeight="1" x14ac:dyDescent="0.25">
      <c r="A88" s="74"/>
      <c r="B88" s="74"/>
      <c r="C88" s="74"/>
      <c r="D88" s="74"/>
      <c r="E88" s="74"/>
      <c r="F88" s="74"/>
      <c r="G88" s="74"/>
      <c r="H88" s="74"/>
      <c r="I88" s="74"/>
      <c r="J88" s="74"/>
      <c r="K88" s="74"/>
      <c r="L88" s="74"/>
      <c r="M88" s="74"/>
      <c r="N88" s="74"/>
      <c r="O88" s="74"/>
      <c r="P88" s="74"/>
      <c r="Q88" s="74"/>
      <c r="R88" s="74"/>
      <c r="S88" s="74"/>
      <c r="T88" s="74"/>
      <c r="U88" s="70"/>
      <c r="V88" s="70"/>
      <c r="W88" s="70"/>
      <c r="X88" s="70"/>
      <c r="Y88" s="70"/>
      <c r="Z88" s="70"/>
      <c r="AA88" s="70"/>
      <c r="AB88" s="70"/>
      <c r="AC88" s="70"/>
      <c r="AD88" s="70"/>
      <c r="AE88" s="70"/>
      <c r="AF88" s="70"/>
      <c r="AG88" s="70"/>
      <c r="AH88" s="74"/>
      <c r="AI88" s="70"/>
      <c r="AJ88" s="70"/>
      <c r="AK88" s="74"/>
      <c r="AL88" s="74"/>
      <c r="AM88" s="74"/>
      <c r="AN88" s="74"/>
      <c r="AO88" s="74"/>
      <c r="AP88" s="74"/>
      <c r="AQ88" s="74"/>
      <c r="AR88" s="74"/>
      <c r="AS88" s="70"/>
      <c r="AT88" s="70"/>
      <c r="AU88" s="70"/>
      <c r="AV88" s="70"/>
      <c r="AW88" s="70"/>
      <c r="AX88" s="70"/>
      <c r="AY88" s="70"/>
      <c r="AZ88" s="70"/>
      <c r="BA88" s="70"/>
      <c r="BB88" s="70"/>
      <c r="BC88" s="70"/>
      <c r="BD88" s="70"/>
      <c r="BE88" s="70"/>
      <c r="BF88" s="70"/>
      <c r="BG88" s="70"/>
      <c r="BH88" s="70"/>
      <c r="BI88" s="70"/>
      <c r="BJ88" s="70"/>
      <c r="BK88" s="70"/>
      <c r="BL88" s="70"/>
      <c r="BM88" s="70"/>
      <c r="BN88" s="70"/>
    </row>
    <row r="89" spans="1:66" ht="11.25" customHeight="1" x14ac:dyDescent="0.25">
      <c r="A89" s="74"/>
      <c r="B89" s="74"/>
      <c r="C89" s="74"/>
      <c r="D89" s="74"/>
      <c r="E89" s="74"/>
      <c r="F89" s="74"/>
      <c r="G89" s="74"/>
      <c r="H89" s="74"/>
      <c r="I89" s="74"/>
      <c r="J89" s="74"/>
      <c r="K89" s="74"/>
      <c r="L89" s="74"/>
      <c r="M89" s="74"/>
      <c r="N89" s="74"/>
      <c r="O89" s="74"/>
      <c r="P89" s="74"/>
      <c r="Q89" s="74"/>
      <c r="R89" s="74"/>
      <c r="S89" s="74"/>
      <c r="T89" s="74"/>
      <c r="U89" s="70"/>
      <c r="V89" s="70"/>
      <c r="W89" s="70"/>
      <c r="X89" s="70"/>
      <c r="Y89" s="70"/>
      <c r="Z89" s="70"/>
      <c r="AA89" s="70"/>
      <c r="AB89" s="70"/>
      <c r="AC89" s="70"/>
      <c r="AD89" s="70"/>
      <c r="AE89" s="70"/>
      <c r="AF89" s="70"/>
      <c r="AG89" s="70"/>
      <c r="AH89" s="74"/>
      <c r="AI89" s="70"/>
      <c r="AJ89" s="70"/>
      <c r="AK89" s="74"/>
      <c r="AL89" s="74"/>
      <c r="AM89" s="74"/>
      <c r="AN89" s="74"/>
      <c r="AO89" s="74"/>
      <c r="AP89" s="74"/>
      <c r="AQ89" s="74"/>
      <c r="AR89" s="74"/>
      <c r="AS89" s="70"/>
      <c r="AT89" s="70"/>
      <c r="AU89" s="70"/>
      <c r="AV89" s="70"/>
      <c r="AW89" s="70"/>
      <c r="AX89" s="70"/>
      <c r="AY89" s="70"/>
      <c r="AZ89" s="70"/>
      <c r="BA89" s="70"/>
      <c r="BB89" s="70"/>
      <c r="BC89" s="70"/>
      <c r="BD89" s="70"/>
      <c r="BE89" s="70"/>
      <c r="BF89" s="70"/>
      <c r="BG89" s="70"/>
      <c r="BH89" s="70"/>
      <c r="BI89" s="70"/>
      <c r="BJ89" s="70"/>
      <c r="BK89" s="70"/>
      <c r="BL89" s="70"/>
      <c r="BM89" s="70"/>
      <c r="BN89" s="70"/>
    </row>
    <row r="90" spans="1:66" ht="11.25" customHeight="1" x14ac:dyDescent="0.25">
      <c r="A90" s="74"/>
      <c r="B90" s="74"/>
      <c r="C90" s="74"/>
      <c r="D90" s="74"/>
      <c r="E90" s="74"/>
      <c r="F90" s="74"/>
      <c r="G90" s="74"/>
      <c r="H90" s="74"/>
      <c r="I90" s="74"/>
      <c r="J90" s="74"/>
      <c r="K90" s="74"/>
      <c r="L90" s="74"/>
      <c r="M90" s="74"/>
      <c r="N90" s="74"/>
      <c r="O90" s="74"/>
      <c r="P90" s="74"/>
      <c r="Q90" s="74"/>
      <c r="R90" s="74"/>
      <c r="S90" s="74"/>
      <c r="T90" s="74"/>
      <c r="U90" s="70"/>
      <c r="V90" s="70"/>
      <c r="W90" s="70"/>
      <c r="X90" s="70"/>
      <c r="Y90" s="70"/>
      <c r="Z90" s="70"/>
      <c r="AA90" s="70"/>
      <c r="AB90" s="70"/>
      <c r="AC90" s="70"/>
      <c r="AD90" s="70"/>
      <c r="AE90" s="70"/>
      <c r="AF90" s="70"/>
      <c r="AG90" s="70"/>
      <c r="AH90" s="74"/>
      <c r="AI90" s="70"/>
      <c r="AJ90" s="70"/>
      <c r="AK90" s="74"/>
      <c r="AL90" s="74"/>
      <c r="AM90" s="74"/>
      <c r="AN90" s="74"/>
      <c r="AO90" s="74"/>
      <c r="AP90" s="74"/>
      <c r="AQ90" s="74"/>
      <c r="AR90" s="74"/>
      <c r="AS90" s="70"/>
      <c r="AT90" s="70"/>
      <c r="AU90" s="70"/>
      <c r="AV90" s="70"/>
      <c r="AW90" s="70"/>
      <c r="AX90" s="70"/>
      <c r="AY90" s="70"/>
      <c r="AZ90" s="70"/>
      <c r="BA90" s="70"/>
      <c r="BB90" s="70"/>
      <c r="BC90" s="70"/>
      <c r="BD90" s="70"/>
      <c r="BE90" s="70"/>
      <c r="BF90" s="70"/>
      <c r="BG90" s="70"/>
      <c r="BH90" s="70"/>
      <c r="BI90" s="70"/>
      <c r="BJ90" s="70"/>
      <c r="BK90" s="70"/>
      <c r="BL90" s="70"/>
      <c r="BM90" s="70"/>
      <c r="BN90" s="70"/>
    </row>
    <row r="91" spans="1:66" ht="11.25" customHeight="1" x14ac:dyDescent="0.25">
      <c r="A91" s="74"/>
      <c r="B91" s="74"/>
      <c r="C91" s="74"/>
      <c r="D91" s="74"/>
      <c r="E91" s="74"/>
      <c r="F91" s="74"/>
      <c r="G91" s="74"/>
      <c r="H91" s="74"/>
      <c r="I91" s="74"/>
      <c r="J91" s="74"/>
      <c r="K91" s="74"/>
      <c r="L91" s="74"/>
      <c r="M91" s="74"/>
      <c r="N91" s="74"/>
      <c r="O91" s="74"/>
      <c r="P91" s="74"/>
      <c r="Q91" s="74"/>
      <c r="R91" s="74"/>
      <c r="S91" s="74"/>
      <c r="T91" s="74"/>
      <c r="U91" s="70"/>
      <c r="V91" s="70"/>
      <c r="W91" s="70"/>
      <c r="X91" s="70"/>
      <c r="Y91" s="70"/>
      <c r="Z91" s="70"/>
      <c r="AA91" s="70"/>
      <c r="AB91" s="70"/>
      <c r="AC91" s="70"/>
      <c r="AD91" s="70"/>
      <c r="AE91" s="70"/>
      <c r="AF91" s="70"/>
      <c r="AG91" s="70"/>
      <c r="AH91" s="74"/>
      <c r="AI91" s="70"/>
      <c r="AJ91" s="70"/>
      <c r="AK91" s="74"/>
      <c r="AL91" s="74"/>
      <c r="AM91" s="74"/>
      <c r="AN91" s="74"/>
      <c r="AO91" s="74"/>
      <c r="AP91" s="74"/>
      <c r="AQ91" s="74"/>
      <c r="AR91" s="74"/>
      <c r="AS91" s="70"/>
      <c r="AT91" s="70"/>
      <c r="AU91" s="70"/>
      <c r="AV91" s="70"/>
      <c r="AW91" s="70"/>
      <c r="AX91" s="70"/>
      <c r="AY91" s="70"/>
      <c r="AZ91" s="70"/>
      <c r="BA91" s="70"/>
      <c r="BB91" s="70"/>
      <c r="BC91" s="70"/>
      <c r="BD91" s="70"/>
      <c r="BE91" s="70"/>
      <c r="BF91" s="70"/>
      <c r="BG91" s="70"/>
      <c r="BH91" s="70"/>
      <c r="BI91" s="70"/>
      <c r="BJ91" s="70"/>
      <c r="BK91" s="70"/>
      <c r="BL91" s="70"/>
      <c r="BM91" s="70"/>
      <c r="BN91" s="70"/>
    </row>
    <row r="92" spans="1:66" ht="11.25" customHeight="1" x14ac:dyDescent="0.25">
      <c r="A92" s="74"/>
      <c r="B92" s="74"/>
      <c r="C92" s="74"/>
      <c r="D92" s="74"/>
      <c r="E92" s="74"/>
      <c r="F92" s="74"/>
      <c r="G92" s="74"/>
      <c r="H92" s="74"/>
      <c r="I92" s="74"/>
      <c r="J92" s="74"/>
      <c r="K92" s="74"/>
      <c r="L92" s="74"/>
      <c r="M92" s="74"/>
      <c r="N92" s="74"/>
      <c r="O92" s="74"/>
      <c r="P92" s="74"/>
      <c r="Q92" s="74"/>
      <c r="R92" s="74"/>
      <c r="S92" s="74"/>
      <c r="T92" s="74"/>
      <c r="U92" s="70"/>
      <c r="V92" s="70"/>
      <c r="W92" s="70"/>
      <c r="X92" s="70"/>
      <c r="Y92" s="70"/>
      <c r="Z92" s="70"/>
      <c r="AA92" s="70"/>
      <c r="AB92" s="70"/>
      <c r="AC92" s="70"/>
      <c r="AD92" s="70"/>
      <c r="AE92" s="70"/>
      <c r="AF92" s="70"/>
      <c r="AG92" s="70"/>
      <c r="AH92" s="74"/>
      <c r="AI92" s="70"/>
      <c r="AJ92" s="70"/>
      <c r="AK92" s="74"/>
      <c r="AL92" s="74"/>
      <c r="AM92" s="74"/>
      <c r="AN92" s="74"/>
      <c r="AO92" s="74"/>
      <c r="AP92" s="74"/>
      <c r="AQ92" s="74"/>
      <c r="AR92" s="74"/>
      <c r="AS92" s="70"/>
      <c r="AT92" s="70"/>
      <c r="AU92" s="70"/>
      <c r="AV92" s="70"/>
      <c r="AW92" s="70"/>
      <c r="AX92" s="70"/>
      <c r="AY92" s="70"/>
      <c r="AZ92" s="70"/>
      <c r="BA92" s="70"/>
      <c r="BB92" s="70"/>
      <c r="BC92" s="70"/>
      <c r="BD92" s="70"/>
      <c r="BE92" s="70"/>
      <c r="BF92" s="70"/>
      <c r="BG92" s="70"/>
      <c r="BH92" s="70"/>
      <c r="BI92" s="70"/>
      <c r="BJ92" s="70"/>
      <c r="BK92" s="70"/>
      <c r="BL92" s="70"/>
      <c r="BM92" s="70"/>
      <c r="BN92" s="70"/>
    </row>
    <row r="93" spans="1:66" ht="11.25" customHeight="1" x14ac:dyDescent="0.25">
      <c r="A93" s="74"/>
      <c r="B93" s="74"/>
      <c r="C93" s="74"/>
      <c r="D93" s="74"/>
      <c r="E93" s="74"/>
      <c r="F93" s="74"/>
      <c r="G93" s="74"/>
      <c r="H93" s="74"/>
      <c r="I93" s="74"/>
      <c r="J93" s="74"/>
      <c r="K93" s="74"/>
      <c r="L93" s="74"/>
      <c r="M93" s="74"/>
      <c r="N93" s="74"/>
      <c r="O93" s="74"/>
      <c r="P93" s="74"/>
      <c r="Q93" s="74"/>
      <c r="R93" s="74"/>
      <c r="S93" s="74"/>
      <c r="T93" s="74"/>
      <c r="U93" s="70"/>
      <c r="V93" s="70"/>
      <c r="W93" s="70"/>
      <c r="X93" s="70"/>
      <c r="Y93" s="70"/>
      <c r="Z93" s="70"/>
      <c r="AA93" s="70"/>
      <c r="AB93" s="70"/>
      <c r="AC93" s="70"/>
      <c r="AD93" s="70"/>
      <c r="AE93" s="70"/>
      <c r="AF93" s="70"/>
      <c r="AG93" s="70"/>
      <c r="AH93" s="74"/>
      <c r="AI93" s="70"/>
      <c r="AJ93" s="70"/>
      <c r="AK93" s="74"/>
      <c r="AL93" s="74"/>
      <c r="AM93" s="74"/>
      <c r="AN93" s="74"/>
      <c r="AO93" s="74"/>
      <c r="AP93" s="74"/>
      <c r="AQ93" s="74"/>
      <c r="AR93" s="74"/>
      <c r="AS93" s="70"/>
      <c r="AT93" s="70"/>
      <c r="AU93" s="70"/>
      <c r="AV93" s="70"/>
      <c r="AW93" s="70"/>
      <c r="AX93" s="70"/>
      <c r="AY93" s="70"/>
      <c r="AZ93" s="70"/>
      <c r="BA93" s="70"/>
      <c r="BB93" s="70"/>
      <c r="BC93" s="70"/>
      <c r="BD93" s="70"/>
      <c r="BE93" s="70"/>
      <c r="BF93" s="70"/>
      <c r="BG93" s="70"/>
      <c r="BH93" s="70"/>
      <c r="BI93" s="70"/>
      <c r="BJ93" s="70"/>
      <c r="BK93" s="70"/>
      <c r="BL93" s="70"/>
      <c r="BM93" s="70"/>
      <c r="BN93" s="70"/>
    </row>
    <row r="94" spans="1:66" ht="11.25" customHeight="1" x14ac:dyDescent="0.25">
      <c r="A94" s="74"/>
      <c r="B94" s="74"/>
      <c r="C94" s="74"/>
      <c r="D94" s="74"/>
      <c r="E94" s="74"/>
      <c r="F94" s="74"/>
      <c r="G94" s="74"/>
      <c r="H94" s="74"/>
      <c r="I94" s="74"/>
      <c r="J94" s="74"/>
      <c r="K94" s="74"/>
      <c r="L94" s="74"/>
      <c r="M94" s="74"/>
      <c r="N94" s="74"/>
      <c r="O94" s="74"/>
      <c r="P94" s="74"/>
      <c r="Q94" s="74"/>
      <c r="R94" s="74"/>
      <c r="S94" s="74"/>
      <c r="T94" s="74"/>
      <c r="U94" s="70"/>
      <c r="V94" s="70"/>
      <c r="W94" s="70"/>
      <c r="X94" s="70"/>
      <c r="Y94" s="70"/>
      <c r="Z94" s="70"/>
      <c r="AA94" s="70"/>
      <c r="AB94" s="70"/>
      <c r="AC94" s="70"/>
      <c r="AD94" s="70"/>
      <c r="AE94" s="70"/>
      <c r="AF94" s="70"/>
      <c r="AG94" s="70"/>
      <c r="AH94" s="74"/>
      <c r="AI94" s="70"/>
      <c r="AJ94" s="70"/>
      <c r="AK94" s="74"/>
      <c r="AL94" s="74"/>
      <c r="AM94" s="74"/>
      <c r="AN94" s="74"/>
      <c r="AO94" s="74"/>
      <c r="AP94" s="74"/>
      <c r="AQ94" s="74"/>
      <c r="AR94" s="74"/>
      <c r="AS94" s="70"/>
      <c r="AT94" s="70"/>
      <c r="AU94" s="70"/>
      <c r="AV94" s="70"/>
      <c r="AW94" s="70"/>
      <c r="AX94" s="70"/>
      <c r="AY94" s="70"/>
      <c r="AZ94" s="70"/>
      <c r="BA94" s="70"/>
      <c r="BB94" s="70"/>
      <c r="BC94" s="70"/>
      <c r="BD94" s="70"/>
      <c r="BE94" s="70"/>
      <c r="BF94" s="70"/>
      <c r="BG94" s="70"/>
      <c r="BH94" s="70"/>
      <c r="BI94" s="70"/>
      <c r="BJ94" s="70"/>
      <c r="BK94" s="70"/>
      <c r="BL94" s="70"/>
      <c r="BM94" s="70"/>
      <c r="BN94" s="70"/>
    </row>
    <row r="95" spans="1:66" ht="11.25" customHeight="1" x14ac:dyDescent="0.25">
      <c r="A95" s="74"/>
      <c r="B95" s="74"/>
      <c r="C95" s="74"/>
      <c r="D95" s="74"/>
      <c r="E95" s="74"/>
      <c r="F95" s="74"/>
      <c r="G95" s="74"/>
      <c r="H95" s="74"/>
      <c r="I95" s="74"/>
      <c r="J95" s="74"/>
      <c r="K95" s="74"/>
      <c r="L95" s="74"/>
      <c r="M95" s="74"/>
      <c r="N95" s="74"/>
      <c r="O95" s="74"/>
      <c r="P95" s="74"/>
      <c r="Q95" s="74"/>
      <c r="R95" s="74"/>
      <c r="S95" s="74"/>
      <c r="T95" s="74"/>
      <c r="U95" s="70"/>
      <c r="V95" s="70"/>
      <c r="W95" s="70"/>
      <c r="X95" s="70"/>
      <c r="Y95" s="70"/>
      <c r="Z95" s="70"/>
      <c r="AA95" s="70"/>
      <c r="AB95" s="70"/>
      <c r="AC95" s="70"/>
      <c r="AD95" s="70"/>
      <c r="AE95" s="70"/>
      <c r="AF95" s="70"/>
      <c r="AG95" s="70"/>
      <c r="AH95" s="74"/>
      <c r="AI95" s="70"/>
      <c r="AJ95" s="70"/>
      <c r="AK95" s="74"/>
      <c r="AL95" s="74"/>
      <c r="AM95" s="74"/>
      <c r="AN95" s="74"/>
      <c r="AO95" s="74"/>
      <c r="AP95" s="74"/>
      <c r="AQ95" s="74"/>
      <c r="AR95" s="74"/>
      <c r="AS95" s="70"/>
      <c r="AT95" s="70"/>
      <c r="AU95" s="70"/>
      <c r="AV95" s="70"/>
      <c r="AW95" s="70"/>
      <c r="AX95" s="70"/>
      <c r="AY95" s="70"/>
      <c r="AZ95" s="70"/>
      <c r="BA95" s="70"/>
      <c r="BB95" s="70"/>
      <c r="BC95" s="70"/>
      <c r="BD95" s="70"/>
      <c r="BE95" s="70"/>
      <c r="BF95" s="70"/>
      <c r="BG95" s="70"/>
      <c r="BH95" s="70"/>
      <c r="BI95" s="70"/>
      <c r="BJ95" s="70"/>
      <c r="BK95" s="70"/>
      <c r="BL95" s="70"/>
      <c r="BM95" s="70"/>
      <c r="BN95" s="70"/>
    </row>
    <row r="96" spans="1:66" ht="11.25" customHeight="1" x14ac:dyDescent="0.25">
      <c r="A96" s="74"/>
      <c r="B96" s="74"/>
      <c r="C96" s="74"/>
      <c r="D96" s="74"/>
      <c r="E96" s="74"/>
      <c r="F96" s="74"/>
      <c r="G96" s="74"/>
      <c r="H96" s="74"/>
      <c r="I96" s="74"/>
      <c r="J96" s="74"/>
      <c r="K96" s="74"/>
      <c r="L96" s="74"/>
      <c r="M96" s="74"/>
      <c r="N96" s="74"/>
      <c r="O96" s="74"/>
      <c r="P96" s="74"/>
      <c r="Q96" s="74"/>
      <c r="R96" s="74"/>
      <c r="S96" s="74"/>
      <c r="T96" s="74"/>
      <c r="U96" s="70"/>
      <c r="V96" s="70"/>
      <c r="W96" s="70"/>
      <c r="X96" s="70"/>
      <c r="Y96" s="70"/>
      <c r="Z96" s="70"/>
      <c r="AA96" s="70"/>
      <c r="AB96" s="70"/>
      <c r="AC96" s="70"/>
      <c r="AD96" s="70"/>
      <c r="AE96" s="70"/>
      <c r="AF96" s="70"/>
      <c r="AG96" s="70"/>
      <c r="AH96" s="74"/>
      <c r="AI96" s="70"/>
      <c r="AJ96" s="70"/>
      <c r="AK96" s="74"/>
      <c r="AL96" s="74"/>
      <c r="AM96" s="74"/>
      <c r="AN96" s="74"/>
      <c r="AO96" s="74"/>
      <c r="AP96" s="74"/>
      <c r="AQ96" s="74"/>
      <c r="AR96" s="74"/>
      <c r="AS96" s="70"/>
      <c r="AT96" s="70"/>
      <c r="AU96" s="70"/>
      <c r="AV96" s="70"/>
      <c r="AW96" s="70"/>
      <c r="AX96" s="70"/>
      <c r="AY96" s="70"/>
      <c r="AZ96" s="70"/>
      <c r="BA96" s="70"/>
      <c r="BB96" s="70"/>
      <c r="BC96" s="70"/>
      <c r="BD96" s="70"/>
      <c r="BE96" s="70"/>
      <c r="BF96" s="70"/>
      <c r="BG96" s="70"/>
      <c r="BH96" s="70"/>
      <c r="BI96" s="70"/>
      <c r="BJ96" s="70"/>
      <c r="BK96" s="70"/>
      <c r="BL96" s="70"/>
      <c r="BM96" s="70"/>
      <c r="BN96" s="70"/>
    </row>
    <row r="97" spans="1:66" ht="11.25" customHeight="1" x14ac:dyDescent="0.25">
      <c r="A97" s="74"/>
      <c r="B97" s="74"/>
      <c r="C97" s="74"/>
      <c r="D97" s="74"/>
      <c r="E97" s="74"/>
      <c r="F97" s="74"/>
      <c r="G97" s="74"/>
      <c r="H97" s="74"/>
      <c r="I97" s="74"/>
      <c r="J97" s="74"/>
      <c r="K97" s="74"/>
      <c r="L97" s="74"/>
      <c r="M97" s="74"/>
      <c r="N97" s="74"/>
      <c r="O97" s="74"/>
      <c r="P97" s="74"/>
      <c r="Q97" s="74"/>
      <c r="R97" s="74"/>
      <c r="S97" s="74"/>
      <c r="T97" s="74"/>
      <c r="U97" s="70"/>
      <c r="V97" s="70"/>
      <c r="W97" s="70"/>
      <c r="X97" s="70"/>
      <c r="Y97" s="70"/>
      <c r="Z97" s="70"/>
      <c r="AA97" s="70"/>
      <c r="AB97" s="70"/>
      <c r="AC97" s="70"/>
      <c r="AD97" s="70"/>
      <c r="AE97" s="70"/>
      <c r="AF97" s="70"/>
      <c r="AG97" s="70"/>
      <c r="AH97" s="74"/>
      <c r="AI97" s="70"/>
      <c r="AJ97" s="70"/>
      <c r="AK97" s="74"/>
      <c r="AL97" s="74"/>
      <c r="AM97" s="74"/>
      <c r="AN97" s="74"/>
      <c r="AO97" s="74"/>
      <c r="AP97" s="74"/>
      <c r="AQ97" s="74"/>
      <c r="AR97" s="74"/>
      <c r="AS97" s="70"/>
      <c r="AT97" s="70"/>
      <c r="AU97" s="70"/>
      <c r="AV97" s="70"/>
      <c r="AW97" s="70"/>
      <c r="AX97" s="70"/>
      <c r="AY97" s="70"/>
      <c r="AZ97" s="70"/>
      <c r="BA97" s="70"/>
      <c r="BB97" s="70"/>
      <c r="BC97" s="70"/>
      <c r="BD97" s="70"/>
      <c r="BE97" s="70"/>
      <c r="BF97" s="70"/>
      <c r="BG97" s="70"/>
      <c r="BH97" s="70"/>
      <c r="BI97" s="70"/>
      <c r="BJ97" s="70"/>
      <c r="BK97" s="70"/>
      <c r="BL97" s="70"/>
      <c r="BM97" s="70"/>
      <c r="BN97" s="70"/>
    </row>
    <row r="98" spans="1:66" ht="11.25" customHeight="1" x14ac:dyDescent="0.25">
      <c r="A98" s="74"/>
      <c r="B98" s="74"/>
      <c r="C98" s="74"/>
      <c r="D98" s="74"/>
      <c r="E98" s="74"/>
      <c r="F98" s="74"/>
      <c r="G98" s="74"/>
      <c r="H98" s="74"/>
      <c r="I98" s="74"/>
      <c r="J98" s="74"/>
      <c r="K98" s="74"/>
      <c r="L98" s="74"/>
      <c r="M98" s="74"/>
      <c r="N98" s="74"/>
      <c r="O98" s="74"/>
      <c r="P98" s="74"/>
      <c r="Q98" s="74"/>
      <c r="R98" s="74"/>
      <c r="S98" s="74"/>
      <c r="T98" s="74"/>
      <c r="U98" s="70"/>
      <c r="V98" s="70"/>
      <c r="W98" s="70"/>
      <c r="X98" s="70"/>
      <c r="Y98" s="70"/>
      <c r="Z98" s="70"/>
      <c r="AA98" s="70"/>
      <c r="AB98" s="70"/>
      <c r="AC98" s="70"/>
      <c r="AD98" s="70"/>
      <c r="AE98" s="70"/>
      <c r="AF98" s="70"/>
      <c r="AG98" s="70"/>
      <c r="AH98" s="74"/>
      <c r="AI98" s="70"/>
      <c r="AJ98" s="70"/>
      <c r="AK98" s="74"/>
      <c r="AL98" s="74"/>
      <c r="AM98" s="74"/>
      <c r="AN98" s="74"/>
      <c r="AO98" s="74"/>
      <c r="AP98" s="74"/>
      <c r="AQ98" s="74"/>
      <c r="AR98" s="74"/>
      <c r="AS98" s="70"/>
      <c r="AT98" s="70"/>
      <c r="AU98" s="70"/>
      <c r="AV98" s="70"/>
      <c r="AW98" s="70"/>
      <c r="AX98" s="70"/>
      <c r="AY98" s="70"/>
      <c r="AZ98" s="70"/>
      <c r="BA98" s="70"/>
      <c r="BB98" s="70"/>
      <c r="BC98" s="70"/>
      <c r="BD98" s="70"/>
      <c r="BE98" s="70"/>
      <c r="BF98" s="70"/>
      <c r="BG98" s="70"/>
      <c r="BH98" s="70"/>
      <c r="BI98" s="70"/>
      <c r="BJ98" s="70"/>
      <c r="BK98" s="70"/>
      <c r="BL98" s="70"/>
      <c r="BM98" s="70"/>
      <c r="BN98" s="70"/>
    </row>
    <row r="99" spans="1:66" ht="11.25" customHeight="1" x14ac:dyDescent="0.25">
      <c r="A99" s="74"/>
      <c r="B99" s="74"/>
      <c r="C99" s="74"/>
      <c r="D99" s="74"/>
      <c r="E99" s="74"/>
      <c r="F99" s="74"/>
      <c r="G99" s="74"/>
      <c r="H99" s="74"/>
      <c r="I99" s="74"/>
      <c r="J99" s="74"/>
      <c r="K99" s="74"/>
      <c r="L99" s="74"/>
      <c r="M99" s="74"/>
      <c r="N99" s="74"/>
      <c r="O99" s="74"/>
      <c r="P99" s="74"/>
      <c r="Q99" s="74"/>
      <c r="R99" s="74"/>
      <c r="S99" s="74"/>
      <c r="T99" s="74"/>
      <c r="U99" s="70"/>
      <c r="V99" s="70"/>
      <c r="W99" s="70"/>
      <c r="X99" s="70"/>
      <c r="Y99" s="70"/>
      <c r="Z99" s="70"/>
      <c r="AA99" s="70"/>
      <c r="AB99" s="70"/>
      <c r="AC99" s="70"/>
      <c r="AD99" s="70"/>
      <c r="AE99" s="70"/>
      <c r="AF99" s="70"/>
      <c r="AG99" s="70"/>
      <c r="AH99" s="74"/>
      <c r="AI99" s="70"/>
      <c r="AJ99" s="70"/>
      <c r="AK99" s="74"/>
      <c r="AL99" s="74"/>
      <c r="AM99" s="74"/>
      <c r="AN99" s="74"/>
      <c r="AO99" s="74"/>
      <c r="AP99" s="74"/>
      <c r="AQ99" s="74"/>
      <c r="AR99" s="74"/>
      <c r="AS99" s="70"/>
      <c r="AT99" s="70"/>
      <c r="AU99" s="70"/>
      <c r="AV99" s="70"/>
      <c r="AW99" s="70"/>
      <c r="AX99" s="70"/>
      <c r="AY99" s="70"/>
      <c r="AZ99" s="70"/>
      <c r="BA99" s="70"/>
      <c r="BB99" s="70"/>
      <c r="BC99" s="70"/>
      <c r="BD99" s="70"/>
      <c r="BE99" s="70"/>
      <c r="BF99" s="70"/>
      <c r="BG99" s="70"/>
      <c r="BH99" s="70"/>
      <c r="BI99" s="70"/>
      <c r="BJ99" s="70"/>
      <c r="BK99" s="70"/>
      <c r="BL99" s="70"/>
      <c r="BM99" s="70"/>
      <c r="BN99" s="70"/>
    </row>
    <row r="100" spans="1:66" ht="11.25" customHeight="1" x14ac:dyDescent="0.25">
      <c r="A100" s="74"/>
      <c r="B100" s="74"/>
      <c r="C100" s="74"/>
      <c r="D100" s="74"/>
      <c r="E100" s="74"/>
      <c r="F100" s="74"/>
      <c r="G100" s="74"/>
      <c r="H100" s="74"/>
      <c r="I100" s="74"/>
      <c r="J100" s="74"/>
      <c r="K100" s="74"/>
      <c r="L100" s="74"/>
      <c r="M100" s="74"/>
      <c r="N100" s="74"/>
      <c r="O100" s="74"/>
      <c r="P100" s="74"/>
      <c r="Q100" s="74"/>
      <c r="R100" s="74"/>
      <c r="S100" s="74"/>
      <c r="T100" s="74"/>
      <c r="U100" s="70"/>
      <c r="V100" s="70"/>
      <c r="W100" s="70"/>
      <c r="X100" s="70"/>
      <c r="Y100" s="70"/>
      <c r="Z100" s="70"/>
      <c r="AA100" s="70"/>
      <c r="AB100" s="70"/>
      <c r="AC100" s="70"/>
      <c r="AD100" s="70"/>
      <c r="AE100" s="70"/>
      <c r="AF100" s="70"/>
      <c r="AG100" s="70"/>
      <c r="AH100" s="74"/>
      <c r="AI100" s="70"/>
      <c r="AJ100" s="70"/>
      <c r="AK100" s="74"/>
      <c r="AL100" s="74"/>
      <c r="AM100" s="74"/>
      <c r="AN100" s="74"/>
      <c r="AO100" s="74"/>
      <c r="AP100" s="74"/>
      <c r="AQ100" s="74"/>
      <c r="AR100" s="74"/>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row>
    <row r="101" spans="1:66" ht="11.25" customHeight="1" x14ac:dyDescent="0.25">
      <c r="A101" s="74"/>
      <c r="B101" s="74"/>
      <c r="C101" s="74"/>
      <c r="D101" s="74"/>
      <c r="E101" s="74"/>
      <c r="F101" s="74"/>
      <c r="G101" s="74"/>
      <c r="H101" s="74"/>
      <c r="I101" s="74"/>
      <c r="J101" s="74"/>
      <c r="K101" s="74"/>
      <c r="L101" s="74"/>
      <c r="M101" s="74"/>
      <c r="N101" s="74"/>
      <c r="O101" s="74"/>
      <c r="P101" s="74"/>
      <c r="Q101" s="74"/>
      <c r="R101" s="74"/>
      <c r="S101" s="74"/>
      <c r="T101" s="74"/>
      <c r="U101" s="70"/>
      <c r="V101" s="70"/>
      <c r="W101" s="70"/>
      <c r="X101" s="70"/>
      <c r="Y101" s="70"/>
      <c r="Z101" s="70"/>
      <c r="AA101" s="70"/>
      <c r="AB101" s="70"/>
      <c r="AC101" s="70"/>
      <c r="AD101" s="70"/>
      <c r="AE101" s="70"/>
      <c r="AF101" s="70"/>
      <c r="AG101" s="70"/>
      <c r="AH101" s="74"/>
      <c r="AI101" s="70"/>
      <c r="AJ101" s="70"/>
      <c r="AK101" s="74"/>
      <c r="AL101" s="74"/>
      <c r="AM101" s="74"/>
      <c r="AN101" s="74"/>
      <c r="AO101" s="74"/>
      <c r="AP101" s="74"/>
      <c r="AQ101" s="74"/>
      <c r="AR101" s="74"/>
      <c r="AS101" s="70"/>
      <c r="AT101" s="70"/>
      <c r="AU101" s="70"/>
      <c r="AV101" s="70"/>
      <c r="AW101" s="70"/>
      <c r="AX101" s="70"/>
      <c r="AY101" s="70"/>
      <c r="AZ101" s="70"/>
      <c r="BA101" s="70"/>
      <c r="BB101" s="70"/>
      <c r="BC101" s="70"/>
      <c r="BD101" s="70"/>
      <c r="BE101" s="70"/>
      <c r="BF101" s="70"/>
      <c r="BG101" s="70"/>
      <c r="BH101" s="70"/>
      <c r="BI101" s="70"/>
      <c r="BJ101" s="70"/>
      <c r="BK101" s="70"/>
      <c r="BL101" s="70"/>
      <c r="BM101" s="70"/>
      <c r="BN101" s="70"/>
    </row>
    <row r="102" spans="1:66" ht="11.25" customHeight="1" x14ac:dyDescent="0.25">
      <c r="A102" s="74"/>
      <c r="B102" s="74"/>
      <c r="C102" s="74"/>
      <c r="D102" s="74"/>
      <c r="E102" s="74"/>
      <c r="F102" s="74"/>
      <c r="G102" s="74"/>
      <c r="H102" s="74"/>
      <c r="I102" s="74"/>
      <c r="J102" s="74"/>
      <c r="K102" s="74"/>
      <c r="L102" s="74"/>
      <c r="M102" s="74"/>
      <c r="N102" s="74"/>
      <c r="O102" s="74"/>
      <c r="P102" s="74"/>
      <c r="Q102" s="74"/>
      <c r="R102" s="74"/>
      <c r="S102" s="74"/>
      <c r="T102" s="74"/>
      <c r="U102" s="70"/>
      <c r="V102" s="70"/>
      <c r="W102" s="70"/>
      <c r="X102" s="70"/>
      <c r="Y102" s="70"/>
      <c r="Z102" s="70"/>
      <c r="AA102" s="70"/>
      <c r="AB102" s="70"/>
      <c r="AC102" s="70"/>
      <c r="AD102" s="70"/>
      <c r="AE102" s="70"/>
      <c r="AF102" s="70"/>
      <c r="AG102" s="70"/>
      <c r="AH102" s="74"/>
      <c r="AI102" s="70"/>
      <c r="AJ102" s="70"/>
      <c r="AK102" s="74"/>
      <c r="AL102" s="74"/>
      <c r="AM102" s="74"/>
      <c r="AN102" s="74"/>
      <c r="AO102" s="74"/>
      <c r="AP102" s="74"/>
      <c r="AQ102" s="74"/>
      <c r="AR102" s="74"/>
      <c r="AS102" s="70"/>
      <c r="AT102" s="70"/>
      <c r="AU102" s="70"/>
      <c r="AV102" s="70"/>
      <c r="AW102" s="70"/>
      <c r="AX102" s="70"/>
      <c r="AY102" s="70"/>
      <c r="AZ102" s="70"/>
      <c r="BA102" s="70"/>
      <c r="BB102" s="70"/>
      <c r="BC102" s="70"/>
      <c r="BD102" s="70"/>
      <c r="BE102" s="70"/>
      <c r="BF102" s="70"/>
      <c r="BG102" s="70"/>
      <c r="BH102" s="70"/>
      <c r="BI102" s="70"/>
      <c r="BJ102" s="70"/>
      <c r="BK102" s="70"/>
      <c r="BL102" s="70"/>
      <c r="BM102" s="70"/>
      <c r="BN102" s="70"/>
    </row>
    <row r="103" spans="1:66" ht="11.25" customHeight="1" x14ac:dyDescent="0.25">
      <c r="A103" s="74"/>
      <c r="B103" s="74"/>
      <c r="C103" s="74"/>
      <c r="D103" s="74"/>
      <c r="E103" s="74"/>
      <c r="F103" s="74"/>
      <c r="G103" s="74"/>
      <c r="H103" s="74"/>
      <c r="I103" s="74"/>
      <c r="J103" s="74"/>
      <c r="K103" s="74"/>
      <c r="L103" s="74"/>
      <c r="M103" s="74"/>
      <c r="N103" s="74"/>
      <c r="O103" s="74"/>
      <c r="P103" s="74"/>
      <c r="Q103" s="74"/>
      <c r="R103" s="74"/>
      <c r="S103" s="74"/>
      <c r="T103" s="74"/>
      <c r="U103" s="70"/>
      <c r="V103" s="70"/>
      <c r="W103" s="70"/>
      <c r="X103" s="70"/>
      <c r="Y103" s="70"/>
      <c r="Z103" s="70"/>
      <c r="AA103" s="70"/>
      <c r="AB103" s="70"/>
      <c r="AC103" s="70"/>
      <c r="AD103" s="70"/>
      <c r="AE103" s="70"/>
      <c r="AF103" s="70"/>
      <c r="AG103" s="70"/>
      <c r="AH103" s="74"/>
      <c r="AI103" s="70"/>
      <c r="AJ103" s="70"/>
      <c r="AK103" s="74"/>
      <c r="AL103" s="74"/>
      <c r="AM103" s="74"/>
      <c r="AN103" s="74"/>
      <c r="AO103" s="74"/>
      <c r="AP103" s="74"/>
      <c r="AQ103" s="74"/>
      <c r="AR103" s="74"/>
      <c r="AS103" s="70"/>
      <c r="AT103" s="70"/>
      <c r="AU103" s="70"/>
      <c r="AV103" s="70"/>
      <c r="AW103" s="70"/>
      <c r="AX103" s="70"/>
      <c r="AY103" s="70"/>
      <c r="AZ103" s="70"/>
      <c r="BA103" s="70"/>
      <c r="BB103" s="70"/>
      <c r="BC103" s="70"/>
      <c r="BD103" s="70"/>
      <c r="BE103" s="70"/>
      <c r="BF103" s="70"/>
      <c r="BG103" s="70"/>
      <c r="BH103" s="70"/>
      <c r="BI103" s="70"/>
      <c r="BJ103" s="70"/>
      <c r="BK103" s="70"/>
      <c r="BL103" s="70"/>
      <c r="BM103" s="70"/>
      <c r="BN103" s="70"/>
    </row>
    <row r="104" spans="1:66" ht="11.25" customHeight="1" x14ac:dyDescent="0.25">
      <c r="A104" s="74"/>
      <c r="B104" s="74"/>
      <c r="C104" s="74"/>
      <c r="D104" s="74"/>
      <c r="E104" s="74"/>
      <c r="F104" s="74"/>
      <c r="G104" s="74"/>
      <c r="H104" s="74"/>
      <c r="I104" s="74"/>
      <c r="J104" s="74"/>
      <c r="K104" s="74"/>
      <c r="L104" s="74"/>
      <c r="M104" s="74"/>
      <c r="N104" s="74"/>
      <c r="O104" s="74"/>
      <c r="P104" s="74"/>
      <c r="Q104" s="74"/>
      <c r="R104" s="74"/>
      <c r="S104" s="74"/>
      <c r="T104" s="74"/>
      <c r="U104" s="70"/>
      <c r="V104" s="70"/>
      <c r="W104" s="70"/>
      <c r="X104" s="70"/>
      <c r="Y104" s="70"/>
      <c r="Z104" s="70"/>
      <c r="AA104" s="70"/>
      <c r="AB104" s="70"/>
      <c r="AC104" s="70"/>
      <c r="AD104" s="70"/>
      <c r="AE104" s="70"/>
      <c r="AF104" s="70"/>
      <c r="AG104" s="70"/>
      <c r="AH104" s="74"/>
      <c r="AI104" s="70"/>
      <c r="AJ104" s="70"/>
      <c r="AK104" s="74"/>
      <c r="AL104" s="74"/>
      <c r="AM104" s="74"/>
      <c r="AN104" s="74"/>
      <c r="AO104" s="74"/>
      <c r="AP104" s="74"/>
      <c r="AQ104" s="74"/>
      <c r="AR104" s="74"/>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row>
    <row r="105" spans="1:66" ht="11.25" customHeight="1" x14ac:dyDescent="0.25">
      <c r="A105" s="74"/>
      <c r="B105" s="74"/>
      <c r="C105" s="74"/>
      <c r="D105" s="74"/>
      <c r="E105" s="74"/>
      <c r="F105" s="74"/>
      <c r="G105" s="74"/>
      <c r="H105" s="74"/>
      <c r="I105" s="74"/>
      <c r="J105" s="74"/>
      <c r="K105" s="74"/>
      <c r="L105" s="74"/>
      <c r="M105" s="74"/>
      <c r="N105" s="74"/>
      <c r="O105" s="74"/>
      <c r="P105" s="74"/>
      <c r="Q105" s="74"/>
      <c r="R105" s="74"/>
      <c r="S105" s="74"/>
      <c r="T105" s="74"/>
      <c r="U105" s="70"/>
      <c r="V105" s="70"/>
      <c r="W105" s="70"/>
      <c r="X105" s="70"/>
      <c r="Y105" s="70"/>
      <c r="Z105" s="70"/>
      <c r="AA105" s="70"/>
      <c r="AB105" s="70"/>
      <c r="AC105" s="70"/>
      <c r="AD105" s="70"/>
      <c r="AE105" s="70"/>
      <c r="AF105" s="70"/>
      <c r="AG105" s="70"/>
      <c r="AH105" s="74"/>
      <c r="AI105" s="70"/>
      <c r="AJ105" s="70"/>
      <c r="AK105" s="74"/>
      <c r="AL105" s="74"/>
      <c r="AM105" s="74"/>
      <c r="AN105" s="74"/>
      <c r="AO105" s="74"/>
      <c r="AP105" s="74"/>
      <c r="AQ105" s="74"/>
      <c r="AR105" s="74"/>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row>
    <row r="106" spans="1:66" ht="11.25" customHeight="1" x14ac:dyDescent="0.25">
      <c r="A106" s="74"/>
      <c r="B106" s="74"/>
      <c r="C106" s="74"/>
      <c r="D106" s="74"/>
      <c r="E106" s="74"/>
      <c r="F106" s="74"/>
      <c r="G106" s="74"/>
      <c r="H106" s="74"/>
      <c r="I106" s="74"/>
      <c r="J106" s="74"/>
      <c r="K106" s="74"/>
      <c r="L106" s="74"/>
      <c r="M106" s="74"/>
      <c r="N106" s="74"/>
      <c r="O106" s="74"/>
      <c r="P106" s="74"/>
      <c r="Q106" s="74"/>
      <c r="R106" s="74"/>
      <c r="S106" s="74"/>
      <c r="T106" s="74"/>
      <c r="U106" s="70"/>
      <c r="V106" s="70"/>
      <c r="W106" s="70"/>
      <c r="X106" s="70"/>
      <c r="Y106" s="70"/>
      <c r="Z106" s="70"/>
      <c r="AA106" s="70"/>
      <c r="AB106" s="70"/>
      <c r="AC106" s="70"/>
      <c r="AD106" s="70"/>
      <c r="AE106" s="70"/>
      <c r="AF106" s="70"/>
      <c r="AG106" s="70"/>
      <c r="AH106" s="74"/>
      <c r="AI106" s="70"/>
      <c r="AJ106" s="70"/>
      <c r="AK106" s="74"/>
      <c r="AL106" s="74"/>
      <c r="AM106" s="74"/>
      <c r="AN106" s="74"/>
      <c r="AO106" s="74"/>
      <c r="AP106" s="74"/>
      <c r="AQ106" s="74"/>
      <c r="AR106" s="74"/>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row>
    <row r="107" spans="1:66" ht="11.25" customHeight="1" x14ac:dyDescent="0.25">
      <c r="A107" s="74"/>
      <c r="B107" s="74"/>
      <c r="C107" s="74"/>
      <c r="D107" s="74"/>
      <c r="E107" s="74"/>
      <c r="F107" s="74"/>
      <c r="G107" s="74"/>
      <c r="H107" s="74"/>
      <c r="I107" s="74"/>
      <c r="J107" s="74"/>
      <c r="K107" s="74"/>
      <c r="L107" s="74"/>
      <c r="M107" s="74"/>
      <c r="N107" s="74"/>
      <c r="O107" s="74"/>
      <c r="P107" s="74"/>
      <c r="Q107" s="74"/>
      <c r="R107" s="74"/>
      <c r="S107" s="74"/>
      <c r="T107" s="74"/>
      <c r="U107" s="70"/>
      <c r="V107" s="70"/>
      <c r="W107" s="70"/>
      <c r="X107" s="70"/>
      <c r="Y107" s="70"/>
      <c r="Z107" s="70"/>
      <c r="AA107" s="70"/>
      <c r="AB107" s="70"/>
      <c r="AC107" s="70"/>
      <c r="AD107" s="70"/>
      <c r="AE107" s="70"/>
      <c r="AF107" s="70"/>
      <c r="AG107" s="70"/>
      <c r="AH107" s="74"/>
      <c r="AI107" s="70"/>
      <c r="AJ107" s="70"/>
      <c r="AK107" s="74"/>
      <c r="AL107" s="74"/>
      <c r="AM107" s="74"/>
      <c r="AN107" s="74"/>
      <c r="AO107" s="74"/>
      <c r="AP107" s="74"/>
      <c r="AQ107" s="74"/>
      <c r="AR107" s="74"/>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row>
    <row r="108" spans="1:66" ht="11.25" customHeight="1" x14ac:dyDescent="0.25">
      <c r="A108" s="74"/>
      <c r="B108" s="74"/>
      <c r="C108" s="74"/>
      <c r="D108" s="74"/>
      <c r="E108" s="74"/>
      <c r="F108" s="74"/>
      <c r="G108" s="74"/>
      <c r="H108" s="74"/>
      <c r="I108" s="74"/>
      <c r="J108" s="74"/>
      <c r="K108" s="74"/>
      <c r="L108" s="74"/>
      <c r="M108" s="74"/>
      <c r="N108" s="74"/>
      <c r="O108" s="74"/>
      <c r="P108" s="74"/>
      <c r="Q108" s="74"/>
      <c r="R108" s="74"/>
      <c r="S108" s="74"/>
      <c r="T108" s="74"/>
      <c r="U108" s="70"/>
      <c r="V108" s="70"/>
      <c r="W108" s="70"/>
      <c r="X108" s="70"/>
      <c r="Y108" s="70"/>
      <c r="Z108" s="70"/>
      <c r="AA108" s="70"/>
      <c r="AB108" s="70"/>
      <c r="AC108" s="70"/>
      <c r="AD108" s="70"/>
      <c r="AE108" s="70"/>
      <c r="AF108" s="70"/>
      <c r="AG108" s="70"/>
      <c r="AH108" s="74"/>
      <c r="AI108" s="70"/>
      <c r="AJ108" s="70"/>
      <c r="AK108" s="74"/>
      <c r="AL108" s="74"/>
      <c r="AM108" s="74"/>
      <c r="AN108" s="74"/>
      <c r="AO108" s="74"/>
      <c r="AP108" s="74"/>
      <c r="AQ108" s="74"/>
      <c r="AR108" s="74"/>
      <c r="AS108" s="70"/>
      <c r="AT108" s="70"/>
      <c r="AU108" s="70"/>
      <c r="AV108" s="70"/>
      <c r="AW108" s="70"/>
      <c r="AX108" s="70"/>
      <c r="AY108" s="70"/>
      <c r="AZ108" s="70"/>
      <c r="BA108" s="70"/>
      <c r="BB108" s="70"/>
      <c r="BC108" s="70"/>
      <c r="BD108" s="70"/>
      <c r="BE108" s="70"/>
      <c r="BF108" s="70"/>
      <c r="BG108" s="70"/>
      <c r="BH108" s="70"/>
      <c r="BI108" s="70"/>
      <c r="BJ108" s="70"/>
      <c r="BK108" s="70"/>
      <c r="BL108" s="70"/>
      <c r="BM108" s="70"/>
      <c r="BN108" s="70"/>
    </row>
    <row r="109" spans="1:66" ht="11.25" customHeight="1" x14ac:dyDescent="0.25">
      <c r="A109" s="74"/>
      <c r="B109" s="74"/>
      <c r="C109" s="74"/>
      <c r="D109" s="74"/>
      <c r="E109" s="74"/>
      <c r="F109" s="74"/>
      <c r="G109" s="74"/>
      <c r="H109" s="74"/>
      <c r="I109" s="74"/>
      <c r="J109" s="74"/>
      <c r="K109" s="74"/>
      <c r="L109" s="74"/>
      <c r="M109" s="74"/>
      <c r="N109" s="74"/>
      <c r="O109" s="74"/>
      <c r="P109" s="74"/>
      <c r="Q109" s="74"/>
      <c r="R109" s="74"/>
      <c r="S109" s="74"/>
      <c r="T109" s="74"/>
      <c r="U109" s="70"/>
      <c r="V109" s="70"/>
      <c r="W109" s="70"/>
      <c r="X109" s="70"/>
      <c r="Y109" s="70"/>
      <c r="Z109" s="70"/>
      <c r="AA109" s="70"/>
      <c r="AB109" s="70"/>
      <c r="AC109" s="70"/>
      <c r="AD109" s="70"/>
      <c r="AE109" s="70"/>
      <c r="AF109" s="70"/>
      <c r="AG109" s="70"/>
      <c r="AH109" s="74"/>
      <c r="AI109" s="70"/>
      <c r="AJ109" s="70"/>
      <c r="AK109" s="74"/>
      <c r="AL109" s="74"/>
      <c r="AM109" s="74"/>
      <c r="AN109" s="74"/>
      <c r="AO109" s="74"/>
      <c r="AP109" s="74"/>
      <c r="AQ109" s="74"/>
      <c r="AR109" s="74"/>
      <c r="AS109" s="70"/>
      <c r="AT109" s="70"/>
      <c r="AU109" s="70"/>
      <c r="AV109" s="70"/>
      <c r="AW109" s="70"/>
      <c r="AX109" s="70"/>
      <c r="AY109" s="70"/>
      <c r="AZ109" s="70"/>
      <c r="BA109" s="70"/>
      <c r="BB109" s="70"/>
      <c r="BC109" s="70"/>
      <c r="BD109" s="70"/>
      <c r="BE109" s="70"/>
      <c r="BF109" s="70"/>
      <c r="BG109" s="70"/>
      <c r="BH109" s="70"/>
      <c r="BI109" s="70"/>
      <c r="BJ109" s="70"/>
      <c r="BK109" s="70"/>
      <c r="BL109" s="70"/>
      <c r="BM109" s="70"/>
      <c r="BN109" s="70"/>
    </row>
    <row r="110" spans="1:66" ht="11.25" customHeight="1" x14ac:dyDescent="0.25">
      <c r="A110" s="74"/>
      <c r="B110" s="74"/>
      <c r="C110" s="74"/>
      <c r="D110" s="74"/>
      <c r="E110" s="74"/>
      <c r="F110" s="74"/>
      <c r="G110" s="74"/>
      <c r="H110" s="74"/>
      <c r="I110" s="74"/>
      <c r="J110" s="74"/>
      <c r="K110" s="74"/>
      <c r="L110" s="74"/>
      <c r="M110" s="74"/>
      <c r="N110" s="74"/>
      <c r="O110" s="74"/>
      <c r="P110" s="74"/>
      <c r="Q110" s="74"/>
      <c r="R110" s="74"/>
      <c r="S110" s="74"/>
      <c r="T110" s="74"/>
      <c r="U110" s="70"/>
      <c r="V110" s="70"/>
      <c r="W110" s="70"/>
      <c r="X110" s="70"/>
      <c r="Y110" s="70"/>
      <c r="Z110" s="70"/>
      <c r="AA110" s="70"/>
      <c r="AB110" s="70"/>
      <c r="AC110" s="70"/>
      <c r="AD110" s="70"/>
      <c r="AE110" s="70"/>
      <c r="AF110" s="70"/>
      <c r="AG110" s="70"/>
      <c r="AH110" s="74"/>
      <c r="AI110" s="70"/>
      <c r="AJ110" s="70"/>
      <c r="AK110" s="74"/>
      <c r="AL110" s="74"/>
      <c r="AM110" s="74"/>
      <c r="AN110" s="74"/>
      <c r="AO110" s="74"/>
      <c r="AP110" s="74"/>
      <c r="AQ110" s="74"/>
      <c r="AR110" s="74"/>
      <c r="AS110" s="70"/>
      <c r="AT110" s="70"/>
      <c r="AU110" s="70"/>
      <c r="AV110" s="70"/>
      <c r="AW110" s="70"/>
      <c r="AX110" s="70"/>
      <c r="AY110" s="70"/>
      <c r="AZ110" s="70"/>
      <c r="BA110" s="70"/>
      <c r="BB110" s="70"/>
      <c r="BC110" s="70"/>
      <c r="BD110" s="70"/>
      <c r="BE110" s="70"/>
      <c r="BF110" s="70"/>
      <c r="BG110" s="70"/>
      <c r="BH110" s="70"/>
      <c r="BI110" s="70"/>
      <c r="BJ110" s="70"/>
      <c r="BK110" s="70"/>
      <c r="BL110" s="70"/>
      <c r="BM110" s="70"/>
      <c r="BN110" s="70"/>
    </row>
    <row r="111" spans="1:66" ht="11.25" customHeight="1" x14ac:dyDescent="0.25">
      <c r="A111" s="74"/>
      <c r="B111" s="74"/>
      <c r="C111" s="74"/>
      <c r="D111" s="74"/>
      <c r="E111" s="74"/>
      <c r="F111" s="74"/>
      <c r="G111" s="74"/>
      <c r="H111" s="74"/>
      <c r="I111" s="74"/>
      <c r="J111" s="74"/>
      <c r="K111" s="74"/>
      <c r="L111" s="74"/>
      <c r="M111" s="74"/>
      <c r="N111" s="74"/>
      <c r="O111" s="74"/>
      <c r="P111" s="74"/>
      <c r="Q111" s="74"/>
      <c r="R111" s="74"/>
      <c r="S111" s="74"/>
      <c r="T111" s="74"/>
      <c r="U111" s="70"/>
      <c r="V111" s="70"/>
      <c r="W111" s="70"/>
      <c r="X111" s="70"/>
      <c r="Y111" s="70"/>
      <c r="Z111" s="70"/>
      <c r="AA111" s="70"/>
      <c r="AB111" s="70"/>
      <c r="AC111" s="70"/>
      <c r="AD111" s="70"/>
      <c r="AE111" s="70"/>
      <c r="AF111" s="70"/>
      <c r="AG111" s="70"/>
      <c r="AH111" s="74"/>
      <c r="AI111" s="70"/>
      <c r="AJ111" s="70"/>
      <c r="AK111" s="74"/>
      <c r="AL111" s="74"/>
      <c r="AM111" s="74"/>
      <c r="AN111" s="74"/>
      <c r="AO111" s="74"/>
      <c r="AP111" s="74"/>
      <c r="AQ111" s="74"/>
      <c r="AR111" s="74"/>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row>
    <row r="112" spans="1:66" ht="11.25" customHeight="1" x14ac:dyDescent="0.25">
      <c r="A112" s="74"/>
      <c r="B112" s="74"/>
      <c r="C112" s="74"/>
      <c r="D112" s="74"/>
      <c r="E112" s="74"/>
      <c r="F112" s="74"/>
      <c r="G112" s="74"/>
      <c r="H112" s="74"/>
      <c r="I112" s="74"/>
      <c r="J112" s="74"/>
      <c r="K112" s="74"/>
      <c r="L112" s="74"/>
      <c r="M112" s="74"/>
      <c r="N112" s="74"/>
      <c r="O112" s="74"/>
      <c r="P112" s="74"/>
      <c r="Q112" s="74"/>
      <c r="R112" s="74"/>
      <c r="S112" s="74"/>
      <c r="T112" s="74"/>
      <c r="U112" s="70"/>
      <c r="V112" s="70"/>
      <c r="W112" s="70"/>
      <c r="X112" s="70"/>
      <c r="Y112" s="70"/>
      <c r="Z112" s="70"/>
      <c r="AA112" s="70"/>
      <c r="AB112" s="70"/>
      <c r="AC112" s="70"/>
      <c r="AD112" s="70"/>
      <c r="AE112" s="70"/>
      <c r="AF112" s="70"/>
      <c r="AG112" s="70"/>
      <c r="AH112" s="74"/>
      <c r="AI112" s="70"/>
      <c r="AJ112" s="70"/>
      <c r="AK112" s="74"/>
      <c r="AL112" s="74"/>
      <c r="AM112" s="74"/>
      <c r="AN112" s="74"/>
      <c r="AO112" s="74"/>
      <c r="AP112" s="74"/>
      <c r="AQ112" s="74"/>
      <c r="AR112" s="74"/>
      <c r="AS112" s="70"/>
      <c r="AT112" s="70"/>
      <c r="AU112" s="70"/>
      <c r="AV112" s="70"/>
      <c r="AW112" s="70"/>
      <c r="AX112" s="70"/>
      <c r="AY112" s="70"/>
      <c r="AZ112" s="70"/>
      <c r="BA112" s="70"/>
      <c r="BB112" s="70"/>
      <c r="BC112" s="70"/>
      <c r="BD112" s="70"/>
      <c r="BE112" s="70"/>
      <c r="BF112" s="70"/>
      <c r="BG112" s="70"/>
      <c r="BH112" s="70"/>
      <c r="BI112" s="70"/>
      <c r="BJ112" s="70"/>
      <c r="BK112" s="70"/>
      <c r="BL112" s="70"/>
      <c r="BM112" s="70"/>
      <c r="BN112" s="70"/>
    </row>
    <row r="113" spans="1:66" ht="11.25" customHeight="1" x14ac:dyDescent="0.25">
      <c r="A113" s="74"/>
      <c r="B113" s="74"/>
      <c r="C113" s="74"/>
      <c r="D113" s="74"/>
      <c r="E113" s="74"/>
      <c r="F113" s="74"/>
      <c r="G113" s="74"/>
      <c r="H113" s="74"/>
      <c r="I113" s="74"/>
      <c r="J113" s="74"/>
      <c r="K113" s="74"/>
      <c r="L113" s="74"/>
      <c r="M113" s="74"/>
      <c r="N113" s="74"/>
      <c r="O113" s="74"/>
      <c r="P113" s="74"/>
      <c r="Q113" s="74"/>
      <c r="R113" s="74"/>
      <c r="S113" s="74"/>
      <c r="T113" s="74"/>
      <c r="U113" s="70"/>
      <c r="V113" s="70"/>
      <c r="W113" s="70"/>
      <c r="X113" s="70"/>
      <c r="Y113" s="70"/>
      <c r="Z113" s="70"/>
      <c r="AA113" s="70"/>
      <c r="AB113" s="70"/>
      <c r="AC113" s="70"/>
      <c r="AD113" s="70"/>
      <c r="AE113" s="70"/>
      <c r="AF113" s="70"/>
      <c r="AG113" s="70"/>
      <c r="AH113" s="74"/>
      <c r="AI113" s="70"/>
      <c r="AJ113" s="70"/>
      <c r="AK113" s="74"/>
      <c r="AL113" s="74"/>
      <c r="AM113" s="74"/>
      <c r="AN113" s="74"/>
      <c r="AO113" s="74"/>
      <c r="AP113" s="74"/>
      <c r="AQ113" s="74"/>
      <c r="AR113" s="74"/>
      <c r="AS113" s="70"/>
      <c r="AT113" s="70"/>
      <c r="AU113" s="70"/>
      <c r="AV113" s="70"/>
      <c r="AW113" s="70"/>
      <c r="AX113" s="70"/>
      <c r="AY113" s="70"/>
      <c r="AZ113" s="70"/>
      <c r="BA113" s="70"/>
      <c r="BB113" s="70"/>
      <c r="BC113" s="70"/>
      <c r="BD113" s="70"/>
      <c r="BE113" s="70"/>
      <c r="BF113" s="70"/>
      <c r="BG113" s="70"/>
      <c r="BH113" s="70"/>
      <c r="BI113" s="70"/>
      <c r="BJ113" s="70"/>
      <c r="BK113" s="70"/>
      <c r="BL113" s="70"/>
      <c r="BM113" s="70"/>
      <c r="BN113" s="70"/>
    </row>
    <row r="114" spans="1:66" ht="11.25" customHeight="1" x14ac:dyDescent="0.25">
      <c r="A114" s="74"/>
      <c r="B114" s="74"/>
      <c r="C114" s="74"/>
      <c r="D114" s="74"/>
      <c r="E114" s="74"/>
      <c r="F114" s="74"/>
      <c r="G114" s="74"/>
      <c r="H114" s="74"/>
      <c r="I114" s="74"/>
      <c r="J114" s="74"/>
      <c r="K114" s="74"/>
      <c r="L114" s="74"/>
      <c r="M114" s="74"/>
      <c r="N114" s="74"/>
      <c r="O114" s="74"/>
      <c r="P114" s="74"/>
      <c r="Q114" s="74"/>
      <c r="R114" s="74"/>
      <c r="S114" s="74"/>
      <c r="T114" s="74"/>
      <c r="U114" s="70"/>
      <c r="V114" s="70"/>
      <c r="W114" s="70"/>
      <c r="X114" s="70"/>
      <c r="Y114" s="70"/>
      <c r="Z114" s="70"/>
      <c r="AA114" s="70"/>
      <c r="AB114" s="70"/>
      <c r="AC114" s="70"/>
      <c r="AD114" s="70"/>
      <c r="AE114" s="70"/>
      <c r="AF114" s="70"/>
      <c r="AG114" s="70"/>
      <c r="AH114" s="74"/>
      <c r="AI114" s="70"/>
      <c r="AJ114" s="70"/>
      <c r="AK114" s="74"/>
      <c r="AL114" s="74"/>
      <c r="AM114" s="74"/>
      <c r="AN114" s="74"/>
      <c r="AO114" s="74"/>
      <c r="AP114" s="74"/>
      <c r="AQ114" s="74"/>
      <c r="AR114" s="74"/>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row>
    <row r="115" spans="1:66" ht="11.25" customHeight="1" x14ac:dyDescent="0.25">
      <c r="A115" s="74"/>
      <c r="B115" s="74"/>
      <c r="C115" s="74"/>
      <c r="D115" s="74"/>
      <c r="E115" s="74"/>
      <c r="F115" s="74"/>
      <c r="G115" s="74"/>
      <c r="H115" s="74"/>
      <c r="I115" s="74"/>
      <c r="J115" s="74"/>
      <c r="K115" s="74"/>
      <c r="L115" s="74"/>
      <c r="M115" s="74"/>
      <c r="N115" s="74"/>
      <c r="O115" s="74"/>
      <c r="P115" s="74"/>
      <c r="Q115" s="74"/>
      <c r="R115" s="74"/>
      <c r="S115" s="74"/>
      <c r="T115" s="74"/>
      <c r="U115" s="70"/>
      <c r="V115" s="70"/>
      <c r="W115" s="70"/>
      <c r="X115" s="70"/>
      <c r="Y115" s="70"/>
      <c r="Z115" s="70"/>
      <c r="AA115" s="70"/>
      <c r="AB115" s="70"/>
      <c r="AC115" s="70"/>
      <c r="AD115" s="70"/>
      <c r="AE115" s="70"/>
      <c r="AF115" s="70"/>
      <c r="AG115" s="70"/>
      <c r="AH115" s="74"/>
      <c r="AI115" s="70"/>
      <c r="AJ115" s="70"/>
      <c r="AK115" s="74"/>
      <c r="AL115" s="74"/>
      <c r="AM115" s="74"/>
      <c r="AN115" s="74"/>
      <c r="AO115" s="74"/>
      <c r="AP115" s="74"/>
      <c r="AQ115" s="74"/>
      <c r="AR115" s="74"/>
      <c r="AS115" s="70"/>
      <c r="AT115" s="70"/>
      <c r="AU115" s="70"/>
      <c r="AV115" s="70"/>
      <c r="AW115" s="70"/>
      <c r="AX115" s="70"/>
      <c r="AY115" s="70"/>
      <c r="AZ115" s="70"/>
      <c r="BA115" s="70"/>
      <c r="BB115" s="70"/>
      <c r="BC115" s="70"/>
      <c r="BD115" s="70"/>
      <c r="BE115" s="70"/>
      <c r="BF115" s="70"/>
      <c r="BG115" s="70"/>
      <c r="BH115" s="70"/>
      <c r="BI115" s="70"/>
      <c r="BJ115" s="70"/>
      <c r="BK115" s="70"/>
      <c r="BL115" s="70"/>
      <c r="BM115" s="70"/>
      <c r="BN115" s="70"/>
    </row>
    <row r="116" spans="1:66" ht="11.25" customHeight="1" x14ac:dyDescent="0.25">
      <c r="A116" s="74"/>
      <c r="B116" s="74"/>
      <c r="C116" s="74"/>
      <c r="D116" s="74"/>
      <c r="E116" s="74"/>
      <c r="F116" s="74"/>
      <c r="G116" s="74"/>
      <c r="H116" s="74"/>
      <c r="I116" s="74"/>
      <c r="J116" s="74"/>
      <c r="K116" s="74"/>
      <c r="L116" s="74"/>
      <c r="M116" s="74"/>
      <c r="N116" s="74"/>
      <c r="O116" s="74"/>
      <c r="P116" s="74"/>
      <c r="Q116" s="74"/>
      <c r="R116" s="74"/>
      <c r="S116" s="74"/>
      <c r="T116" s="74"/>
      <c r="U116" s="70"/>
      <c r="V116" s="70"/>
      <c r="W116" s="70"/>
      <c r="X116" s="70"/>
      <c r="Y116" s="70"/>
      <c r="Z116" s="70"/>
      <c r="AA116" s="70"/>
      <c r="AB116" s="70"/>
      <c r="AC116" s="70"/>
      <c r="AD116" s="70"/>
      <c r="AE116" s="70"/>
      <c r="AF116" s="70"/>
      <c r="AG116" s="70"/>
      <c r="AH116" s="74"/>
      <c r="AI116" s="70"/>
      <c r="AJ116" s="70"/>
      <c r="AK116" s="74"/>
      <c r="AL116" s="74"/>
      <c r="AM116" s="74"/>
      <c r="AN116" s="74"/>
      <c r="AO116" s="74"/>
      <c r="AP116" s="74"/>
      <c r="AQ116" s="74"/>
      <c r="AR116" s="74"/>
      <c r="AS116" s="70"/>
      <c r="AT116" s="70"/>
      <c r="AU116" s="70"/>
      <c r="AV116" s="70"/>
      <c r="AW116" s="70"/>
      <c r="AX116" s="70"/>
      <c r="AY116" s="70"/>
      <c r="AZ116" s="70"/>
      <c r="BA116" s="70"/>
      <c r="BB116" s="70"/>
      <c r="BC116" s="70"/>
      <c r="BD116" s="70"/>
      <c r="BE116" s="70"/>
      <c r="BF116" s="70"/>
      <c r="BG116" s="70"/>
      <c r="BH116" s="70"/>
      <c r="BI116" s="70"/>
      <c r="BJ116" s="70"/>
      <c r="BK116" s="70"/>
      <c r="BL116" s="70"/>
      <c r="BM116" s="70"/>
      <c r="BN116" s="70"/>
    </row>
    <row r="117" spans="1:66" ht="11.25" customHeight="1" x14ac:dyDescent="0.25">
      <c r="A117" s="74"/>
      <c r="B117" s="74"/>
      <c r="C117" s="74"/>
      <c r="D117" s="74"/>
      <c r="E117" s="74"/>
      <c r="F117" s="74"/>
      <c r="G117" s="74"/>
      <c r="H117" s="74"/>
      <c r="I117" s="74"/>
      <c r="J117" s="74"/>
      <c r="K117" s="74"/>
      <c r="L117" s="74"/>
      <c r="M117" s="74"/>
      <c r="N117" s="74"/>
      <c r="O117" s="74"/>
      <c r="P117" s="74"/>
      <c r="Q117" s="74"/>
      <c r="R117" s="74"/>
      <c r="S117" s="74"/>
      <c r="T117" s="74"/>
      <c r="U117" s="70"/>
      <c r="V117" s="70"/>
      <c r="W117" s="70"/>
      <c r="X117" s="70"/>
      <c r="Y117" s="70"/>
      <c r="Z117" s="70"/>
      <c r="AA117" s="70"/>
      <c r="AB117" s="70"/>
      <c r="AC117" s="70"/>
      <c r="AD117" s="70"/>
      <c r="AE117" s="70"/>
      <c r="AF117" s="70"/>
      <c r="AG117" s="70"/>
      <c r="AH117" s="74"/>
      <c r="AI117" s="70"/>
      <c r="AJ117" s="70"/>
      <c r="AK117" s="74"/>
      <c r="AL117" s="74"/>
      <c r="AM117" s="74"/>
      <c r="AN117" s="74"/>
      <c r="AO117" s="74"/>
      <c r="AP117" s="74"/>
      <c r="AQ117" s="74"/>
      <c r="AR117" s="74"/>
      <c r="AS117" s="70"/>
      <c r="AT117" s="70"/>
      <c r="AU117" s="70"/>
      <c r="AV117" s="70"/>
      <c r="AW117" s="70"/>
      <c r="AX117" s="70"/>
      <c r="AY117" s="70"/>
      <c r="AZ117" s="70"/>
      <c r="BA117" s="70"/>
      <c r="BB117" s="70"/>
      <c r="BC117" s="70"/>
      <c r="BD117" s="70"/>
      <c r="BE117" s="70"/>
      <c r="BF117" s="70"/>
      <c r="BG117" s="70"/>
      <c r="BH117" s="70"/>
      <c r="BI117" s="70"/>
      <c r="BJ117" s="70"/>
      <c r="BK117" s="70"/>
      <c r="BL117" s="70"/>
      <c r="BM117" s="70"/>
      <c r="BN117" s="70"/>
    </row>
    <row r="118" spans="1:66" ht="11.25" customHeight="1" x14ac:dyDescent="0.25">
      <c r="A118" s="74"/>
      <c r="B118" s="74"/>
      <c r="C118" s="74"/>
      <c r="D118" s="74"/>
      <c r="E118" s="74"/>
      <c r="F118" s="74"/>
      <c r="G118" s="74"/>
      <c r="H118" s="74"/>
      <c r="I118" s="74"/>
      <c r="J118" s="74"/>
      <c r="K118" s="74"/>
      <c r="L118" s="74"/>
      <c r="M118" s="74"/>
      <c r="N118" s="74"/>
      <c r="O118" s="74"/>
      <c r="P118" s="74"/>
      <c r="Q118" s="74"/>
      <c r="R118" s="74"/>
      <c r="S118" s="74"/>
      <c r="T118" s="74"/>
      <c r="U118" s="70"/>
      <c r="V118" s="70"/>
      <c r="W118" s="70"/>
      <c r="X118" s="70"/>
      <c r="Y118" s="70"/>
      <c r="Z118" s="70"/>
      <c r="AA118" s="70"/>
      <c r="AB118" s="70"/>
      <c r="AC118" s="70"/>
      <c r="AD118" s="70"/>
      <c r="AE118" s="70"/>
      <c r="AF118" s="70"/>
      <c r="AG118" s="70"/>
      <c r="AH118" s="74"/>
      <c r="AI118" s="70"/>
      <c r="AJ118" s="70"/>
      <c r="AK118" s="74"/>
      <c r="AL118" s="74"/>
      <c r="AM118" s="74"/>
      <c r="AN118" s="74"/>
      <c r="AO118" s="74"/>
      <c r="AP118" s="74"/>
      <c r="AQ118" s="74"/>
      <c r="AR118" s="74"/>
      <c r="AS118" s="70"/>
      <c r="AT118" s="70"/>
      <c r="AU118" s="70"/>
      <c r="AV118" s="70"/>
      <c r="AW118" s="70"/>
      <c r="AX118" s="70"/>
      <c r="AY118" s="70"/>
      <c r="AZ118" s="70"/>
      <c r="BA118" s="70"/>
      <c r="BB118" s="70"/>
      <c r="BC118" s="70"/>
      <c r="BD118" s="70"/>
      <c r="BE118" s="70"/>
      <c r="BF118" s="70"/>
      <c r="BG118" s="70"/>
      <c r="BH118" s="70"/>
      <c r="BI118" s="70"/>
      <c r="BJ118" s="70"/>
      <c r="BK118" s="70"/>
      <c r="BL118" s="70"/>
      <c r="BM118" s="70"/>
      <c r="BN118" s="70"/>
    </row>
    <row r="119" spans="1:66" ht="11.25" customHeight="1" x14ac:dyDescent="0.25">
      <c r="A119" s="74"/>
      <c r="B119" s="74"/>
      <c r="C119" s="74"/>
      <c r="D119" s="74"/>
      <c r="E119" s="74"/>
      <c r="F119" s="74"/>
      <c r="G119" s="74"/>
      <c r="H119" s="74"/>
      <c r="I119" s="74"/>
      <c r="J119" s="74"/>
      <c r="K119" s="74"/>
      <c r="L119" s="74"/>
      <c r="M119" s="74"/>
      <c r="N119" s="74"/>
      <c r="O119" s="74"/>
      <c r="P119" s="74"/>
      <c r="Q119" s="74"/>
      <c r="R119" s="74"/>
      <c r="S119" s="74"/>
      <c r="T119" s="74"/>
      <c r="U119" s="70"/>
      <c r="V119" s="70"/>
      <c r="W119" s="70"/>
      <c r="X119" s="70"/>
      <c r="Y119" s="70"/>
      <c r="Z119" s="70"/>
      <c r="AA119" s="70"/>
      <c r="AB119" s="70"/>
      <c r="AC119" s="70"/>
      <c r="AD119" s="70"/>
      <c r="AE119" s="70"/>
      <c r="AF119" s="70"/>
      <c r="AG119" s="70"/>
      <c r="AH119" s="74"/>
      <c r="AI119" s="70"/>
      <c r="AJ119" s="70"/>
      <c r="AK119" s="74"/>
      <c r="AL119" s="74"/>
      <c r="AM119" s="74"/>
      <c r="AN119" s="74"/>
      <c r="AO119" s="74"/>
      <c r="AP119" s="74"/>
      <c r="AQ119" s="74"/>
      <c r="AR119" s="74"/>
      <c r="AS119" s="70"/>
      <c r="AT119" s="70"/>
      <c r="AU119" s="70"/>
      <c r="AV119" s="70"/>
      <c r="AW119" s="70"/>
      <c r="AX119" s="70"/>
      <c r="AY119" s="70"/>
      <c r="AZ119" s="70"/>
      <c r="BA119" s="70"/>
      <c r="BB119" s="70"/>
      <c r="BC119" s="70"/>
      <c r="BD119" s="70"/>
      <c r="BE119" s="70"/>
      <c r="BF119" s="70"/>
      <c r="BG119" s="70"/>
      <c r="BH119" s="70"/>
      <c r="BI119" s="70"/>
      <c r="BJ119" s="70"/>
      <c r="BK119" s="70"/>
      <c r="BL119" s="70"/>
      <c r="BM119" s="70"/>
      <c r="BN119" s="70"/>
    </row>
    <row r="120" spans="1:66" ht="11.25" customHeight="1" x14ac:dyDescent="0.25">
      <c r="A120" s="74"/>
      <c r="B120" s="74"/>
      <c r="C120" s="74"/>
      <c r="D120" s="74"/>
      <c r="E120" s="74"/>
      <c r="F120" s="74"/>
      <c r="G120" s="74"/>
      <c r="H120" s="74"/>
      <c r="I120" s="74"/>
      <c r="J120" s="74"/>
      <c r="K120" s="74"/>
      <c r="L120" s="74"/>
      <c r="M120" s="74"/>
      <c r="N120" s="74"/>
      <c r="O120" s="74"/>
      <c r="P120" s="74"/>
      <c r="Q120" s="74"/>
      <c r="R120" s="74"/>
      <c r="S120" s="74"/>
      <c r="T120" s="74"/>
      <c r="U120" s="70"/>
      <c r="V120" s="70"/>
      <c r="W120" s="70"/>
      <c r="X120" s="70"/>
      <c r="Y120" s="70"/>
      <c r="Z120" s="70"/>
      <c r="AA120" s="70"/>
      <c r="AB120" s="70"/>
      <c r="AC120" s="70"/>
      <c r="AD120" s="70"/>
      <c r="AE120" s="70"/>
      <c r="AF120" s="70"/>
      <c r="AG120" s="70"/>
      <c r="AH120" s="74"/>
      <c r="AI120" s="70"/>
      <c r="AJ120" s="70"/>
      <c r="AK120" s="74"/>
      <c r="AL120" s="74"/>
      <c r="AM120" s="74"/>
      <c r="AN120" s="74"/>
      <c r="AO120" s="74"/>
      <c r="AP120" s="74"/>
      <c r="AQ120" s="74"/>
      <c r="AR120" s="74"/>
      <c r="AS120" s="70"/>
      <c r="AT120" s="70"/>
      <c r="AU120" s="70"/>
      <c r="AV120" s="70"/>
      <c r="AW120" s="70"/>
      <c r="AX120" s="70"/>
      <c r="AY120" s="70"/>
      <c r="AZ120" s="70"/>
      <c r="BA120" s="70"/>
      <c r="BB120" s="70"/>
      <c r="BC120" s="70"/>
      <c r="BD120" s="70"/>
      <c r="BE120" s="70"/>
      <c r="BF120" s="70"/>
      <c r="BG120" s="70"/>
      <c r="BH120" s="70"/>
      <c r="BI120" s="70"/>
      <c r="BJ120" s="70"/>
      <c r="BK120" s="70"/>
      <c r="BL120" s="70"/>
      <c r="BM120" s="70"/>
      <c r="BN120" s="70"/>
    </row>
    <row r="121" spans="1:66" ht="11.25" customHeight="1" x14ac:dyDescent="0.25">
      <c r="A121" s="74"/>
      <c r="B121" s="74"/>
      <c r="C121" s="74"/>
      <c r="D121" s="74"/>
      <c r="E121" s="74"/>
      <c r="F121" s="74"/>
      <c r="G121" s="74"/>
      <c r="H121" s="74"/>
      <c r="I121" s="74"/>
      <c r="J121" s="74"/>
      <c r="K121" s="74"/>
      <c r="L121" s="74"/>
      <c r="M121" s="74"/>
      <c r="N121" s="74"/>
      <c r="O121" s="74"/>
      <c r="P121" s="74"/>
      <c r="Q121" s="74"/>
      <c r="R121" s="74"/>
      <c r="S121" s="74"/>
      <c r="T121" s="74"/>
      <c r="U121" s="70"/>
      <c r="V121" s="70"/>
      <c r="W121" s="70"/>
      <c r="X121" s="70"/>
      <c r="Y121" s="70"/>
      <c r="Z121" s="70"/>
      <c r="AA121" s="70"/>
      <c r="AB121" s="70"/>
      <c r="AC121" s="70"/>
      <c r="AD121" s="70"/>
      <c r="AE121" s="70"/>
      <c r="AF121" s="70"/>
      <c r="AG121" s="70"/>
      <c r="AH121" s="74"/>
      <c r="AI121" s="70"/>
      <c r="AJ121" s="70"/>
      <c r="AK121" s="74"/>
      <c r="AL121" s="74"/>
      <c r="AM121" s="74"/>
      <c r="AN121" s="74"/>
      <c r="AO121" s="74"/>
      <c r="AP121" s="74"/>
      <c r="AQ121" s="74"/>
      <c r="AR121" s="74"/>
      <c r="AS121" s="70"/>
      <c r="AT121" s="70"/>
      <c r="AU121" s="70"/>
      <c r="AV121" s="70"/>
      <c r="AW121" s="70"/>
      <c r="AX121" s="70"/>
      <c r="AY121" s="70"/>
      <c r="AZ121" s="70"/>
      <c r="BA121" s="70"/>
      <c r="BB121" s="70"/>
      <c r="BC121" s="70"/>
      <c r="BD121" s="70"/>
      <c r="BE121" s="70"/>
      <c r="BF121" s="70"/>
      <c r="BG121" s="70"/>
      <c r="BH121" s="70"/>
      <c r="BI121" s="70"/>
      <c r="BJ121" s="70"/>
      <c r="BK121" s="70"/>
      <c r="BL121" s="70"/>
      <c r="BM121" s="70"/>
      <c r="BN121" s="70"/>
    </row>
    <row r="122" spans="1:66" ht="11.25" customHeight="1" x14ac:dyDescent="0.25">
      <c r="A122" s="74"/>
      <c r="B122" s="74"/>
      <c r="C122" s="74"/>
      <c r="D122" s="74"/>
      <c r="E122" s="74"/>
      <c r="F122" s="74"/>
      <c r="G122" s="74"/>
      <c r="H122" s="74"/>
      <c r="I122" s="74"/>
      <c r="J122" s="74"/>
      <c r="K122" s="74"/>
      <c r="L122" s="74"/>
      <c r="M122" s="74"/>
      <c r="N122" s="74"/>
      <c r="O122" s="74"/>
      <c r="P122" s="74"/>
      <c r="Q122" s="74"/>
      <c r="R122" s="74"/>
      <c r="S122" s="74"/>
      <c r="T122" s="74"/>
      <c r="U122" s="70"/>
      <c r="V122" s="70"/>
      <c r="W122" s="70"/>
      <c r="X122" s="70"/>
      <c r="Y122" s="70"/>
      <c r="Z122" s="70"/>
      <c r="AA122" s="70"/>
      <c r="AB122" s="70"/>
      <c r="AC122" s="70"/>
      <c r="AD122" s="70"/>
      <c r="AE122" s="70"/>
      <c r="AF122" s="70"/>
      <c r="AG122" s="70"/>
      <c r="AH122" s="74"/>
      <c r="AI122" s="70"/>
      <c r="AJ122" s="70"/>
      <c r="AK122" s="74"/>
      <c r="AL122" s="74"/>
      <c r="AM122" s="74"/>
      <c r="AN122" s="74"/>
      <c r="AO122" s="74"/>
      <c r="AP122" s="74"/>
      <c r="AQ122" s="74"/>
      <c r="AR122" s="74"/>
      <c r="AS122" s="70"/>
      <c r="AT122" s="70"/>
      <c r="AU122" s="70"/>
      <c r="AV122" s="70"/>
      <c r="AW122" s="70"/>
      <c r="AX122" s="70"/>
      <c r="AY122" s="70"/>
      <c r="AZ122" s="70"/>
      <c r="BA122" s="70"/>
      <c r="BB122" s="70"/>
      <c r="BC122" s="70"/>
      <c r="BD122" s="70"/>
      <c r="BE122" s="70"/>
      <c r="BF122" s="70"/>
      <c r="BG122" s="70"/>
      <c r="BH122" s="70"/>
      <c r="BI122" s="70"/>
      <c r="BJ122" s="70"/>
      <c r="BK122" s="70"/>
      <c r="BL122" s="70"/>
      <c r="BM122" s="70"/>
      <c r="BN122" s="70"/>
    </row>
    <row r="123" spans="1:66" ht="11.25" customHeight="1" x14ac:dyDescent="0.25">
      <c r="A123" s="74"/>
      <c r="B123" s="74"/>
      <c r="C123" s="74"/>
      <c r="D123" s="74"/>
      <c r="E123" s="74"/>
      <c r="F123" s="74"/>
      <c r="G123" s="74"/>
      <c r="H123" s="74"/>
      <c r="I123" s="74"/>
      <c r="J123" s="74"/>
      <c r="K123" s="74"/>
      <c r="L123" s="74"/>
      <c r="M123" s="74"/>
      <c r="N123" s="74"/>
      <c r="O123" s="74"/>
      <c r="P123" s="74"/>
      <c r="Q123" s="74"/>
      <c r="R123" s="74"/>
      <c r="S123" s="74"/>
      <c r="T123" s="74"/>
      <c r="U123" s="70"/>
      <c r="V123" s="70"/>
      <c r="W123" s="70"/>
      <c r="X123" s="70"/>
      <c r="Y123" s="70"/>
      <c r="Z123" s="70"/>
      <c r="AA123" s="70"/>
      <c r="AB123" s="70"/>
      <c r="AC123" s="70"/>
      <c r="AD123" s="70"/>
      <c r="AE123" s="70"/>
      <c r="AF123" s="70"/>
      <c r="AG123" s="70"/>
      <c r="AH123" s="74"/>
      <c r="AI123" s="70"/>
      <c r="AJ123" s="70"/>
      <c r="AK123" s="74"/>
      <c r="AL123" s="74"/>
      <c r="AM123" s="74"/>
      <c r="AN123" s="74"/>
      <c r="AO123" s="74"/>
      <c r="AP123" s="74"/>
      <c r="AQ123" s="74"/>
      <c r="AR123" s="74"/>
      <c r="AS123" s="70"/>
      <c r="AT123" s="70"/>
      <c r="AU123" s="70"/>
      <c r="AV123" s="70"/>
      <c r="AW123" s="70"/>
      <c r="AX123" s="70"/>
      <c r="AY123" s="70"/>
      <c r="AZ123" s="70"/>
      <c r="BA123" s="70"/>
      <c r="BB123" s="70"/>
      <c r="BC123" s="70"/>
      <c r="BD123" s="70"/>
      <c r="BE123" s="70"/>
      <c r="BF123" s="70"/>
      <c r="BG123" s="70"/>
      <c r="BH123" s="70"/>
      <c r="BI123" s="70"/>
      <c r="BJ123" s="70"/>
      <c r="BK123" s="70"/>
      <c r="BL123" s="70"/>
      <c r="BM123" s="70"/>
      <c r="BN123" s="70"/>
    </row>
    <row r="124" spans="1:66" ht="11.25" customHeight="1" x14ac:dyDescent="0.25">
      <c r="A124" s="74"/>
      <c r="B124" s="74"/>
      <c r="C124" s="74"/>
      <c r="D124" s="74"/>
      <c r="E124" s="74"/>
      <c r="F124" s="74"/>
      <c r="G124" s="74"/>
      <c r="H124" s="74"/>
      <c r="I124" s="74"/>
      <c r="J124" s="74"/>
      <c r="K124" s="74"/>
      <c r="L124" s="74"/>
      <c r="M124" s="74"/>
      <c r="N124" s="74"/>
      <c r="O124" s="74"/>
      <c r="P124" s="74"/>
      <c r="Q124" s="74"/>
      <c r="R124" s="74"/>
      <c r="S124" s="74"/>
      <c r="T124" s="74"/>
      <c r="U124" s="70"/>
      <c r="V124" s="70"/>
      <c r="W124" s="70"/>
      <c r="X124" s="70"/>
      <c r="Y124" s="70"/>
      <c r="Z124" s="70"/>
      <c r="AA124" s="70"/>
      <c r="AB124" s="70"/>
      <c r="AC124" s="70"/>
      <c r="AD124" s="70"/>
      <c r="AE124" s="70"/>
      <c r="AF124" s="70"/>
      <c r="AG124" s="70"/>
      <c r="AH124" s="74"/>
      <c r="AI124" s="70"/>
      <c r="AJ124" s="70"/>
      <c r="AK124" s="74"/>
      <c r="AL124" s="74"/>
      <c r="AM124" s="74"/>
      <c r="AN124" s="74"/>
      <c r="AO124" s="74"/>
      <c r="AP124" s="74"/>
      <c r="AQ124" s="74"/>
      <c r="AR124" s="74"/>
      <c r="AS124" s="70"/>
      <c r="AT124" s="70"/>
      <c r="AU124" s="70"/>
      <c r="AV124" s="70"/>
      <c r="AW124" s="70"/>
      <c r="AX124" s="70"/>
      <c r="AY124" s="70"/>
      <c r="AZ124" s="70"/>
      <c r="BA124" s="70"/>
      <c r="BB124" s="70"/>
      <c r="BC124" s="70"/>
      <c r="BD124" s="70"/>
      <c r="BE124" s="70"/>
      <c r="BF124" s="70"/>
      <c r="BG124" s="70"/>
      <c r="BH124" s="70"/>
      <c r="BI124" s="70"/>
      <c r="BJ124" s="70"/>
      <c r="BK124" s="70"/>
      <c r="BL124" s="70"/>
      <c r="BM124" s="70"/>
      <c r="BN124" s="70"/>
    </row>
    <row r="125" spans="1:66" ht="11.25" customHeight="1" x14ac:dyDescent="0.25">
      <c r="A125" s="74"/>
      <c r="B125" s="74"/>
      <c r="C125" s="74"/>
      <c r="D125" s="74"/>
      <c r="E125" s="74"/>
      <c r="F125" s="74"/>
      <c r="G125" s="74"/>
      <c r="H125" s="74"/>
      <c r="I125" s="74"/>
      <c r="J125" s="74"/>
      <c r="K125" s="74"/>
      <c r="L125" s="74"/>
      <c r="M125" s="74"/>
      <c r="N125" s="74"/>
      <c r="O125" s="74"/>
      <c r="P125" s="74"/>
      <c r="Q125" s="74"/>
      <c r="R125" s="74"/>
      <c r="S125" s="74"/>
      <c r="T125" s="74"/>
      <c r="U125" s="70"/>
      <c r="V125" s="70"/>
      <c r="W125" s="70"/>
      <c r="X125" s="70"/>
      <c r="Y125" s="70"/>
      <c r="Z125" s="70"/>
      <c r="AA125" s="70"/>
      <c r="AB125" s="70"/>
      <c r="AC125" s="70"/>
      <c r="AD125" s="70"/>
      <c r="AE125" s="70"/>
      <c r="AF125" s="70"/>
      <c r="AG125" s="70"/>
      <c r="AH125" s="74"/>
      <c r="AI125" s="70"/>
      <c r="AJ125" s="70"/>
      <c r="AK125" s="74"/>
      <c r="AL125" s="74"/>
      <c r="AM125" s="74"/>
      <c r="AN125" s="74"/>
      <c r="AO125" s="74"/>
      <c r="AP125" s="74"/>
      <c r="AQ125" s="74"/>
      <c r="AR125" s="74"/>
      <c r="AS125" s="70"/>
      <c r="AT125" s="70"/>
      <c r="AU125" s="70"/>
      <c r="AV125" s="70"/>
      <c r="AW125" s="70"/>
      <c r="AX125" s="70"/>
      <c r="AY125" s="70"/>
      <c r="AZ125" s="70"/>
      <c r="BA125" s="70"/>
      <c r="BB125" s="70"/>
      <c r="BC125" s="70"/>
      <c r="BD125" s="70"/>
      <c r="BE125" s="70"/>
      <c r="BF125" s="70"/>
      <c r="BG125" s="70"/>
      <c r="BH125" s="70"/>
      <c r="BI125" s="70"/>
      <c r="BJ125" s="70"/>
      <c r="BK125" s="70"/>
      <c r="BL125" s="70"/>
      <c r="BM125" s="70"/>
      <c r="BN125" s="70"/>
    </row>
    <row r="126" spans="1:66" ht="11.25" customHeight="1" x14ac:dyDescent="0.25">
      <c r="A126" s="74"/>
      <c r="B126" s="74"/>
      <c r="C126" s="74"/>
      <c r="D126" s="74"/>
      <c r="E126" s="74"/>
      <c r="F126" s="74"/>
      <c r="G126" s="74"/>
      <c r="H126" s="74"/>
      <c r="I126" s="74"/>
      <c r="J126" s="74"/>
      <c r="K126" s="74"/>
      <c r="L126" s="74"/>
      <c r="M126" s="74"/>
      <c r="N126" s="74"/>
      <c r="O126" s="74"/>
      <c r="P126" s="74"/>
      <c r="Q126" s="74"/>
      <c r="R126" s="74"/>
      <c r="S126" s="74"/>
      <c r="T126" s="74"/>
      <c r="U126" s="70"/>
      <c r="V126" s="70"/>
      <c r="W126" s="70"/>
      <c r="X126" s="70"/>
      <c r="Y126" s="70"/>
      <c r="Z126" s="70"/>
      <c r="AA126" s="70"/>
      <c r="AB126" s="70"/>
      <c r="AC126" s="70"/>
      <c r="AD126" s="70"/>
      <c r="AE126" s="70"/>
      <c r="AF126" s="70"/>
      <c r="AG126" s="70"/>
      <c r="AH126" s="74"/>
      <c r="AI126" s="70"/>
      <c r="AJ126" s="70"/>
      <c r="AK126" s="74"/>
      <c r="AL126" s="74"/>
      <c r="AM126" s="74"/>
      <c r="AN126" s="74"/>
      <c r="AO126" s="74"/>
      <c r="AP126" s="74"/>
      <c r="AQ126" s="74"/>
      <c r="AR126" s="74"/>
      <c r="AS126" s="70"/>
      <c r="AT126" s="70"/>
      <c r="AU126" s="70"/>
      <c r="AV126" s="70"/>
      <c r="AW126" s="70"/>
      <c r="AX126" s="70"/>
      <c r="AY126" s="70"/>
      <c r="AZ126" s="70"/>
      <c r="BA126" s="70"/>
      <c r="BB126" s="70"/>
      <c r="BC126" s="70"/>
      <c r="BD126" s="70"/>
      <c r="BE126" s="70"/>
      <c r="BF126" s="70"/>
      <c r="BG126" s="70"/>
      <c r="BH126" s="70"/>
      <c r="BI126" s="70"/>
      <c r="BJ126" s="70"/>
      <c r="BK126" s="70"/>
      <c r="BL126" s="70"/>
      <c r="BM126" s="70"/>
      <c r="BN126" s="70"/>
    </row>
    <row r="127" spans="1:66" ht="11.25" customHeight="1" x14ac:dyDescent="0.25">
      <c r="A127" s="74"/>
      <c r="B127" s="74"/>
      <c r="C127" s="74"/>
      <c r="D127" s="74"/>
      <c r="E127" s="74"/>
      <c r="F127" s="74"/>
      <c r="G127" s="74"/>
      <c r="H127" s="74"/>
      <c r="I127" s="74"/>
      <c r="J127" s="74"/>
      <c r="K127" s="74"/>
      <c r="L127" s="74"/>
      <c r="M127" s="74"/>
      <c r="N127" s="74"/>
      <c r="O127" s="74"/>
      <c r="P127" s="74"/>
      <c r="Q127" s="74"/>
      <c r="R127" s="74"/>
      <c r="S127" s="74"/>
      <c r="T127" s="74"/>
      <c r="U127" s="70"/>
      <c r="V127" s="70"/>
      <c r="W127" s="70"/>
      <c r="X127" s="70"/>
      <c r="Y127" s="70"/>
      <c r="Z127" s="70"/>
      <c r="AA127" s="70"/>
      <c r="AB127" s="70"/>
      <c r="AC127" s="70"/>
      <c r="AD127" s="70"/>
      <c r="AE127" s="70"/>
      <c r="AF127" s="70"/>
      <c r="AG127" s="70"/>
      <c r="AH127" s="74"/>
      <c r="AI127" s="70"/>
      <c r="AJ127" s="70"/>
      <c r="AK127" s="74"/>
      <c r="AL127" s="74"/>
      <c r="AM127" s="74"/>
      <c r="AN127" s="74"/>
      <c r="AO127" s="74"/>
      <c r="AP127" s="74"/>
      <c r="AQ127" s="74"/>
      <c r="AR127" s="74"/>
      <c r="AS127" s="70"/>
      <c r="AT127" s="70"/>
      <c r="AU127" s="70"/>
      <c r="AV127" s="70"/>
      <c r="AW127" s="70"/>
      <c r="AX127" s="70"/>
      <c r="AY127" s="70"/>
      <c r="AZ127" s="70"/>
      <c r="BA127" s="70"/>
      <c r="BB127" s="70"/>
      <c r="BC127" s="70"/>
      <c r="BD127" s="70"/>
      <c r="BE127" s="70"/>
      <c r="BF127" s="70"/>
      <c r="BG127" s="70"/>
      <c r="BH127" s="70"/>
      <c r="BI127" s="70"/>
      <c r="BJ127" s="70"/>
      <c r="BK127" s="70"/>
      <c r="BL127" s="70"/>
      <c r="BM127" s="70"/>
      <c r="BN127" s="70"/>
    </row>
    <row r="128" spans="1:66" ht="11.25" customHeight="1" x14ac:dyDescent="0.25">
      <c r="A128" s="74"/>
      <c r="B128" s="74"/>
      <c r="C128" s="74"/>
      <c r="D128" s="74"/>
      <c r="E128" s="74"/>
      <c r="F128" s="74"/>
      <c r="G128" s="74"/>
      <c r="H128" s="74"/>
      <c r="I128" s="74"/>
      <c r="J128" s="74"/>
      <c r="K128" s="74"/>
      <c r="L128" s="74"/>
      <c r="M128" s="74"/>
      <c r="N128" s="74"/>
      <c r="O128" s="74"/>
      <c r="P128" s="74"/>
      <c r="Q128" s="74"/>
      <c r="R128" s="74"/>
      <c r="S128" s="74"/>
      <c r="T128" s="74"/>
      <c r="U128" s="70"/>
      <c r="V128" s="70"/>
      <c r="W128" s="70"/>
      <c r="X128" s="70"/>
      <c r="Y128" s="70"/>
      <c r="Z128" s="70"/>
      <c r="AA128" s="70"/>
      <c r="AB128" s="70"/>
      <c r="AC128" s="70"/>
      <c r="AD128" s="70"/>
      <c r="AE128" s="70"/>
      <c r="AF128" s="70"/>
      <c r="AG128" s="70"/>
      <c r="AH128" s="74"/>
      <c r="AI128" s="70"/>
      <c r="AJ128" s="70"/>
      <c r="AK128" s="74"/>
      <c r="AL128" s="74"/>
      <c r="AM128" s="74"/>
      <c r="AN128" s="74"/>
      <c r="AO128" s="74"/>
      <c r="AP128" s="74"/>
      <c r="AQ128" s="74"/>
      <c r="AR128" s="74"/>
      <c r="AS128" s="70"/>
      <c r="AT128" s="70"/>
      <c r="AU128" s="70"/>
      <c r="AV128" s="70"/>
      <c r="AW128" s="70"/>
      <c r="AX128" s="70"/>
      <c r="AY128" s="70"/>
      <c r="AZ128" s="70"/>
      <c r="BA128" s="70"/>
      <c r="BB128" s="70"/>
      <c r="BC128" s="70"/>
      <c r="BD128" s="70"/>
      <c r="BE128" s="70"/>
      <c r="BF128" s="70"/>
      <c r="BG128" s="70"/>
      <c r="BH128" s="70"/>
      <c r="BI128" s="70"/>
      <c r="BJ128" s="70"/>
      <c r="BK128" s="70"/>
      <c r="BL128" s="70"/>
      <c r="BM128" s="70"/>
      <c r="BN128" s="70"/>
    </row>
    <row r="129" spans="1:66" ht="11.25" customHeight="1" x14ac:dyDescent="0.25">
      <c r="A129" s="74"/>
      <c r="B129" s="74"/>
      <c r="C129" s="74"/>
      <c r="D129" s="74"/>
      <c r="E129" s="74"/>
      <c r="F129" s="74"/>
      <c r="G129" s="74"/>
      <c r="H129" s="74"/>
      <c r="I129" s="74"/>
      <c r="J129" s="74"/>
      <c r="K129" s="74"/>
      <c r="L129" s="74"/>
      <c r="M129" s="74"/>
      <c r="N129" s="74"/>
      <c r="O129" s="74"/>
      <c r="P129" s="74"/>
      <c r="Q129" s="74"/>
      <c r="R129" s="74"/>
      <c r="S129" s="74"/>
      <c r="T129" s="74"/>
      <c r="U129" s="70"/>
      <c r="V129" s="70"/>
      <c r="W129" s="70"/>
      <c r="X129" s="70"/>
      <c r="Y129" s="70"/>
      <c r="Z129" s="70"/>
      <c r="AA129" s="70"/>
      <c r="AB129" s="70"/>
      <c r="AC129" s="70"/>
      <c r="AD129" s="70"/>
      <c r="AE129" s="70"/>
      <c r="AF129" s="70"/>
      <c r="AG129" s="70"/>
      <c r="AH129" s="74"/>
      <c r="AI129" s="70"/>
      <c r="AJ129" s="70"/>
      <c r="AK129" s="74"/>
      <c r="AL129" s="74"/>
      <c r="AM129" s="74"/>
      <c r="AN129" s="74"/>
      <c r="AO129" s="74"/>
      <c r="AP129" s="74"/>
      <c r="AQ129" s="74"/>
      <c r="AR129" s="74"/>
      <c r="AS129" s="70"/>
      <c r="AT129" s="70"/>
      <c r="AU129" s="70"/>
      <c r="AV129" s="70"/>
      <c r="AW129" s="70"/>
      <c r="AX129" s="70"/>
      <c r="AY129" s="70"/>
      <c r="AZ129" s="70"/>
      <c r="BA129" s="70"/>
      <c r="BB129" s="70"/>
      <c r="BC129" s="70"/>
      <c r="BD129" s="70"/>
      <c r="BE129" s="70"/>
      <c r="BF129" s="70"/>
      <c r="BG129" s="70"/>
      <c r="BH129" s="70"/>
      <c r="BI129" s="70"/>
      <c r="BJ129" s="70"/>
      <c r="BK129" s="70"/>
      <c r="BL129" s="70"/>
      <c r="BM129" s="70"/>
      <c r="BN129" s="70"/>
    </row>
    <row r="130" spans="1:66" ht="11.25" customHeight="1" x14ac:dyDescent="0.25">
      <c r="A130" s="74"/>
      <c r="B130" s="74"/>
      <c r="C130" s="74"/>
      <c r="D130" s="74"/>
      <c r="E130" s="74"/>
      <c r="F130" s="74"/>
      <c r="G130" s="74"/>
      <c r="H130" s="74"/>
      <c r="I130" s="74"/>
      <c r="J130" s="74"/>
      <c r="K130" s="74"/>
      <c r="L130" s="74"/>
      <c r="M130" s="74"/>
      <c r="N130" s="74"/>
      <c r="O130" s="74"/>
      <c r="P130" s="74"/>
      <c r="Q130" s="74"/>
      <c r="R130" s="74"/>
      <c r="S130" s="74"/>
      <c r="T130" s="74"/>
      <c r="U130" s="70"/>
      <c r="V130" s="70"/>
      <c r="W130" s="70"/>
      <c r="X130" s="70"/>
      <c r="Y130" s="70"/>
      <c r="Z130" s="70"/>
      <c r="AA130" s="70"/>
      <c r="AB130" s="70"/>
      <c r="AC130" s="70"/>
      <c r="AD130" s="70"/>
      <c r="AE130" s="70"/>
      <c r="AF130" s="70"/>
      <c r="AG130" s="70"/>
      <c r="AH130" s="74"/>
      <c r="AI130" s="70"/>
      <c r="AJ130" s="70"/>
      <c r="AK130" s="74"/>
      <c r="AL130" s="74"/>
      <c r="AM130" s="74"/>
      <c r="AN130" s="74"/>
      <c r="AO130" s="74"/>
      <c r="AP130" s="74"/>
      <c r="AQ130" s="74"/>
      <c r="AR130" s="74"/>
      <c r="AS130" s="70"/>
      <c r="AT130" s="70"/>
      <c r="AU130" s="70"/>
      <c r="AV130" s="70"/>
      <c r="AW130" s="70"/>
      <c r="AX130" s="70"/>
      <c r="AY130" s="70"/>
      <c r="AZ130" s="70"/>
      <c r="BA130" s="70"/>
      <c r="BB130" s="70"/>
      <c r="BC130" s="70"/>
      <c r="BD130" s="70"/>
      <c r="BE130" s="70"/>
      <c r="BF130" s="70"/>
      <c r="BG130" s="70"/>
      <c r="BH130" s="70"/>
      <c r="BI130" s="70"/>
      <c r="BJ130" s="70"/>
      <c r="BK130" s="70"/>
      <c r="BL130" s="70"/>
      <c r="BM130" s="70"/>
      <c r="BN130" s="70"/>
    </row>
    <row r="131" spans="1:66" ht="11.25" customHeight="1" x14ac:dyDescent="0.25">
      <c r="A131" s="74"/>
      <c r="B131" s="74"/>
      <c r="C131" s="74"/>
      <c r="D131" s="74"/>
      <c r="E131" s="74"/>
      <c r="F131" s="74"/>
      <c r="G131" s="74"/>
      <c r="H131" s="74"/>
      <c r="I131" s="74"/>
      <c r="J131" s="74"/>
      <c r="K131" s="74"/>
      <c r="L131" s="74"/>
      <c r="M131" s="74"/>
      <c r="N131" s="74"/>
      <c r="O131" s="74"/>
      <c r="P131" s="74"/>
      <c r="Q131" s="74"/>
      <c r="R131" s="74"/>
      <c r="S131" s="74"/>
      <c r="T131" s="74"/>
      <c r="U131" s="70"/>
      <c r="V131" s="70"/>
      <c r="W131" s="70"/>
      <c r="X131" s="70"/>
      <c r="Y131" s="70"/>
      <c r="Z131" s="70"/>
      <c r="AA131" s="70"/>
      <c r="AB131" s="70"/>
      <c r="AC131" s="70"/>
      <c r="AD131" s="70"/>
      <c r="AE131" s="70"/>
      <c r="AF131" s="70"/>
      <c r="AG131" s="70"/>
      <c r="AH131" s="74"/>
      <c r="AI131" s="70"/>
      <c r="AJ131" s="70"/>
      <c r="AK131" s="74"/>
      <c r="AL131" s="74"/>
      <c r="AM131" s="74"/>
      <c r="AN131" s="74"/>
      <c r="AO131" s="74"/>
      <c r="AP131" s="74"/>
      <c r="AQ131" s="74"/>
      <c r="AR131" s="74"/>
      <c r="AS131" s="70"/>
      <c r="AT131" s="70"/>
      <c r="AU131" s="70"/>
      <c r="AV131" s="70"/>
      <c r="AW131" s="70"/>
      <c r="AX131" s="70"/>
      <c r="AY131" s="70"/>
      <c r="AZ131" s="70"/>
      <c r="BA131" s="70"/>
      <c r="BB131" s="70"/>
      <c r="BC131" s="70"/>
      <c r="BD131" s="70"/>
      <c r="BE131" s="70"/>
      <c r="BF131" s="70"/>
      <c r="BG131" s="70"/>
      <c r="BH131" s="70"/>
      <c r="BI131" s="70"/>
      <c r="BJ131" s="70"/>
      <c r="BK131" s="70"/>
      <c r="BL131" s="70"/>
      <c r="BM131" s="70"/>
      <c r="BN131" s="70"/>
    </row>
    <row r="132" spans="1:66" ht="11.25" customHeight="1" x14ac:dyDescent="0.25">
      <c r="A132" s="74"/>
      <c r="B132" s="74"/>
      <c r="C132" s="74"/>
      <c r="D132" s="74"/>
      <c r="E132" s="74"/>
      <c r="F132" s="74"/>
      <c r="G132" s="74"/>
      <c r="H132" s="74"/>
      <c r="I132" s="74"/>
      <c r="J132" s="74"/>
      <c r="K132" s="74"/>
      <c r="L132" s="74"/>
      <c r="M132" s="74"/>
      <c r="N132" s="74"/>
      <c r="O132" s="74"/>
      <c r="P132" s="74"/>
      <c r="Q132" s="74"/>
      <c r="R132" s="74"/>
      <c r="S132" s="74"/>
      <c r="T132" s="74"/>
      <c r="U132" s="70"/>
      <c r="V132" s="70"/>
      <c r="W132" s="70"/>
      <c r="X132" s="70"/>
      <c r="Y132" s="70"/>
      <c r="Z132" s="70"/>
      <c r="AA132" s="70"/>
      <c r="AB132" s="70"/>
      <c r="AC132" s="70"/>
      <c r="AD132" s="70"/>
      <c r="AE132" s="70"/>
      <c r="AF132" s="70"/>
      <c r="AG132" s="70"/>
      <c r="AH132" s="74"/>
      <c r="AI132" s="70"/>
      <c r="AJ132" s="70"/>
      <c r="AK132" s="74"/>
      <c r="AL132" s="74"/>
      <c r="AM132" s="74"/>
      <c r="AN132" s="74"/>
      <c r="AO132" s="74"/>
      <c r="AP132" s="74"/>
      <c r="AQ132" s="74"/>
      <c r="AR132" s="74"/>
      <c r="AS132" s="70"/>
      <c r="AT132" s="70"/>
      <c r="AU132" s="70"/>
      <c r="AV132" s="70"/>
      <c r="AW132" s="70"/>
      <c r="AX132" s="70"/>
      <c r="AY132" s="70"/>
      <c r="AZ132" s="70"/>
      <c r="BA132" s="70"/>
      <c r="BB132" s="70"/>
      <c r="BC132" s="70"/>
      <c r="BD132" s="70"/>
      <c r="BE132" s="70"/>
      <c r="BF132" s="70"/>
      <c r="BG132" s="70"/>
      <c r="BH132" s="70"/>
      <c r="BI132" s="70"/>
      <c r="BJ132" s="70"/>
      <c r="BK132" s="70"/>
      <c r="BL132" s="70"/>
      <c r="BM132" s="70"/>
      <c r="BN132" s="70"/>
    </row>
    <row r="133" spans="1:66" ht="11.25" customHeight="1" x14ac:dyDescent="0.25">
      <c r="A133" s="74"/>
      <c r="B133" s="74"/>
      <c r="C133" s="74"/>
      <c r="D133" s="74"/>
      <c r="E133" s="74"/>
      <c r="F133" s="74"/>
      <c r="G133" s="74"/>
      <c r="H133" s="74"/>
      <c r="I133" s="74"/>
      <c r="J133" s="74"/>
      <c r="K133" s="74"/>
      <c r="L133" s="74"/>
      <c r="M133" s="74"/>
      <c r="N133" s="74"/>
      <c r="O133" s="74"/>
      <c r="P133" s="74"/>
      <c r="Q133" s="74"/>
      <c r="R133" s="74"/>
      <c r="S133" s="74"/>
      <c r="T133" s="74"/>
      <c r="U133" s="70"/>
      <c r="V133" s="70"/>
      <c r="W133" s="70"/>
      <c r="X133" s="70"/>
      <c r="Y133" s="70"/>
      <c r="Z133" s="70"/>
      <c r="AA133" s="70"/>
      <c r="AB133" s="70"/>
      <c r="AC133" s="70"/>
      <c r="AD133" s="70"/>
      <c r="AE133" s="70"/>
      <c r="AF133" s="70"/>
      <c r="AG133" s="70"/>
      <c r="AH133" s="74"/>
      <c r="AI133" s="70"/>
      <c r="AJ133" s="70"/>
      <c r="AK133" s="74"/>
      <c r="AL133" s="74"/>
      <c r="AM133" s="74"/>
      <c r="AN133" s="74"/>
      <c r="AO133" s="74"/>
      <c r="AP133" s="74"/>
      <c r="AQ133" s="74"/>
      <c r="AR133" s="74"/>
      <c r="AS133" s="70"/>
      <c r="AT133" s="70"/>
      <c r="AU133" s="70"/>
      <c r="AV133" s="70"/>
      <c r="AW133" s="70"/>
      <c r="AX133" s="70"/>
      <c r="AY133" s="70"/>
      <c r="AZ133" s="70"/>
      <c r="BA133" s="70"/>
      <c r="BB133" s="70"/>
      <c r="BC133" s="70"/>
      <c r="BD133" s="70"/>
      <c r="BE133" s="70"/>
      <c r="BF133" s="70"/>
      <c r="BG133" s="70"/>
      <c r="BH133" s="70"/>
      <c r="BI133" s="70"/>
      <c r="BJ133" s="70"/>
      <c r="BK133" s="70"/>
      <c r="BL133" s="70"/>
      <c r="BM133" s="70"/>
      <c r="BN133" s="70"/>
    </row>
  </sheetData>
  <autoFilter ref="A7:BK32" xr:uid="{00000000-0009-0000-0000-000002000000}"/>
  <mergeCells count="8">
    <mergeCell ref="BI6:BJ6"/>
    <mergeCell ref="BL6:BN6"/>
    <mergeCell ref="BI7:BJ7"/>
    <mergeCell ref="D1:BH3"/>
    <mergeCell ref="A5:S5"/>
    <mergeCell ref="A6:AN6"/>
    <mergeCell ref="AS6:BH6"/>
    <mergeCell ref="A4:U4"/>
  </mergeCells>
  <conditionalFormatting sqref="A33:AR33 I8:I35 AO8:AP11 AQ8:AR27 AO34:AQ35 A8:B37 AR34:AR37">
    <cfRule type="cellIs" dxfId="19" priority="215" operator="equal">
      <formula>0</formula>
    </cfRule>
  </conditionalFormatting>
  <conditionalFormatting sqref="C24:E26 C27:D27">
    <cfRule type="cellIs" dxfId="18" priority="151" operator="equal">
      <formula>0</formula>
    </cfRule>
  </conditionalFormatting>
  <conditionalFormatting sqref="C36:I37 L36:AQ37">
    <cfRule type="cellIs" dxfId="17" priority="9" operator="equal">
      <formula>0</formula>
    </cfRule>
  </conditionalFormatting>
  <conditionalFormatting sqref="E26:M26 F27:M27">
    <cfRule type="cellIs" dxfId="16" priority="152" operator="equal">
      <formula>0</formula>
    </cfRule>
  </conditionalFormatting>
  <conditionalFormatting sqref="H9:AD9 AG9:AJ9 AL9:AR9">
    <cfRule type="cellIs" dxfId="15" priority="244" operator="equal">
      <formula>0</formula>
    </cfRule>
  </conditionalFormatting>
  <conditionalFormatting sqref="I16:Q18 H19:Q23 E24:F25 H24:M25 R26:AD27">
    <cfRule type="cellIs" dxfId="14" priority="157" operator="equal">
      <formula>0</formula>
    </cfRule>
  </conditionalFormatting>
  <conditionalFormatting sqref="T12:AL13">
    <cfRule type="cellIs" dxfId="13" priority="172" operator="equal">
      <formula>0</formula>
    </cfRule>
  </conditionalFormatting>
  <conditionalFormatting sqref="W33:AD35 H8:R9 AK8:AL13 AM8:AM17 C8:F23 G8:G25 T8:AD27 S8:S35 AH8:AJ35 H10:AL11 H10:H25 L10:L27 AN10:AP27 N10:Q35 Z11:Z35 H12:R15 Y13:Y35 AL14:AL17 T14:AK25 AK14:AK27 R16:R35 AA25:AA35 AE26:AG35 C28:M35 T28:X35 AB28:AD35 AK28:AR33 C34:AQ35 AR34:AR37">
    <cfRule type="cellIs" dxfId="12" priority="205" operator="equal">
      <formula>0</formula>
    </cfRule>
  </conditionalFormatting>
  <conditionalFormatting sqref="AH26:AQ27">
    <cfRule type="cellIs" dxfId="11" priority="7" operator="equal">
      <formula>0</formula>
    </cfRule>
  </conditionalFormatting>
  <conditionalFormatting sqref="AL19:AM25">
    <cfRule type="cellIs" dxfId="10" priority="6" operator="equal">
      <formula>0</formula>
    </cfRule>
  </conditionalFormatting>
  <conditionalFormatting sqref="BJ8:BJ37">
    <cfRule type="cellIs" dxfId="9" priority="12" operator="equal">
      <formula>0</formula>
    </cfRule>
    <cfRule type="cellIs" dxfId="8" priority="13" operator="lessThan">
      <formula>0.7</formula>
    </cfRule>
    <cfRule type="cellIs" dxfId="7" priority="14" operator="between">
      <formula>70%</formula>
      <formula>99%</formula>
    </cfRule>
    <cfRule type="cellIs" dxfId="6" priority="15" operator="equal">
      <formula>1</formula>
    </cfRule>
  </conditionalFormatting>
  <conditionalFormatting sqref="BK8:BK37">
    <cfRule type="cellIs" dxfId="5" priority="16" operator="equal">
      <formula>0</formula>
    </cfRule>
  </conditionalFormatting>
  <conditionalFormatting sqref="E27">
    <cfRule type="cellIs" dxfId="4" priority="5" operator="equal">
      <formula>0</formula>
    </cfRule>
  </conditionalFormatting>
  <conditionalFormatting sqref="J36">
    <cfRule type="cellIs" dxfId="3" priority="4" operator="equal">
      <formula>0</formula>
    </cfRule>
  </conditionalFormatting>
  <conditionalFormatting sqref="J37">
    <cfRule type="cellIs" dxfId="2" priority="3" operator="equal">
      <formula>0</formula>
    </cfRule>
  </conditionalFormatting>
  <conditionalFormatting sqref="K36">
    <cfRule type="cellIs" dxfId="1" priority="2" operator="equal">
      <formula>0</formula>
    </cfRule>
  </conditionalFormatting>
  <conditionalFormatting sqref="K37">
    <cfRule type="cellIs" dxfId="0" priority="1" operator="equal">
      <formula>0</formula>
    </cfRule>
  </conditionalFormatting>
  <dataValidations count="1">
    <dataValidation allowBlank="1" showErrorMessage="1" sqref="AL36:AL37 AL26:AL27 AL23" xr:uid="{24B6C403-C696-4022-A884-B74C239109EA}"/>
  </dataValidations>
  <hyperlinks>
    <hyperlink ref="T7" r:id="rId1" xr:uid="{00000000-0004-0000-0200-000000000000}"/>
  </hyperlinks>
  <pageMargins left="0.70866141732283472" right="0.70866141732283472" top="0.74803149606299213" bottom="0.74803149606299213" header="0" footer="0"/>
  <pageSetup fitToHeight="0" orientation="landscape"/>
  <drawing r:id="rId2"/>
  <legacyDrawing r:id="rId3"/>
  <extLst>
    <ext xmlns:x14="http://schemas.microsoft.com/office/spreadsheetml/2009/9/main" uri="{CCE6A557-97BC-4b89-ADB6-D9C93CAAB3DF}">
      <x14:dataValidations xmlns:xm="http://schemas.microsoft.com/office/excel/2006/main" count="18">
        <x14:dataValidation type="list" allowBlank="1" showErrorMessage="1" xr:uid="{00000000-0002-0000-0200-000003000000}">
          <x14:formula1>
            <xm:f>'Datos Base'!$D$128:$D$130</xm:f>
          </x14:formula1>
          <xm:sqref>AN9:AN35</xm:sqref>
        </x14:dataValidation>
        <x14:dataValidation type="list" allowBlank="1" showErrorMessage="1" xr:uid="{00000000-0002-0000-0200-000006000000}">
          <x14:formula1>
            <xm:f>'Datos Base'!$B$128:$B$130</xm:f>
          </x14:formula1>
          <xm:sqref>AG9:AG35</xm:sqref>
        </x14:dataValidation>
        <x14:dataValidation type="list" allowBlank="1" showErrorMessage="1" xr:uid="{00000000-0002-0000-0200-000008000000}">
          <x14:formula1>
            <xm:f>'Datos Base'!$L$84:$L$91</xm:f>
          </x14:formula1>
          <xm:sqref>AK10:AK35</xm:sqref>
        </x14:dataValidation>
        <x14:dataValidation type="list" allowBlank="1" showErrorMessage="1" xr:uid="{00000000-0002-0000-0200-000009000000}">
          <x14:formula1>
            <xm:f>'Datos Base'!$H$128:$H$129</xm:f>
          </x14:formula1>
          <xm:sqref>AB9:AB35</xm:sqref>
        </x14:dataValidation>
        <x14:dataValidation type="list" allowBlank="1" showErrorMessage="1" xr:uid="{00000000-0002-0000-0200-00000C000000}">
          <x14:formula1>
            <xm:f>'Datos Base'!$G$128:$G$130</xm:f>
          </x14:formula1>
          <xm:sqref>AE10:AE35</xm:sqref>
        </x14:dataValidation>
        <x14:dataValidation type="list" allowBlank="1" showErrorMessage="1" xr:uid="{00000000-0002-0000-0200-00000D000000}">
          <x14:formula1>
            <xm:f>'Datos Base'!$E$128:$E$131</xm:f>
          </x14:formula1>
          <xm:sqref>AF10:AF35</xm:sqref>
        </x14:dataValidation>
        <x14:dataValidation type="list" allowBlank="1" showErrorMessage="1" xr:uid="{00000000-0002-0000-0200-000012000000}">
          <x14:formula1>
            <xm:f>'Datos Base'!$O$84:$O$126</xm:f>
          </x14:formula1>
          <xm:sqref>AL9:AL17 AL28:AL35</xm:sqref>
        </x14:dataValidation>
        <x14:dataValidation type="list" allowBlank="1" showErrorMessage="1" xr:uid="{00000000-0002-0000-0200-00000A000000}">
          <x14:formula1>
            <xm:f>'Datos Base'!$B$44:$B$61</xm:f>
          </x14:formula1>
          <xm:sqref>H16:H18 G33:H35 G8:G35</xm:sqref>
        </x14:dataValidation>
        <x14:dataValidation type="list" allowBlank="1" showErrorMessage="1" xr:uid="{00000000-0002-0000-0200-000011000000}">
          <x14:formula1>
            <xm:f>'Datos Base'!$G$84:$G$87</xm:f>
          </x14:formula1>
          <xm:sqref>L26:L35</xm:sqref>
        </x14:dataValidation>
        <x14:dataValidation type="list" allowBlank="1" showErrorMessage="1" xr:uid="{00000000-0002-0000-0200-00000E000000}">
          <x14:formula1>
            <xm:f>'Datos Base'!$B$14:$B$20</xm:f>
          </x14:formula1>
          <xm:sqref>E28:E35 E8:E26</xm:sqref>
        </x14:dataValidation>
        <x14:dataValidation type="list" allowBlank="1" showErrorMessage="1" xr:uid="{00000000-0002-0000-0200-000004000000}">
          <x14:formula1>
            <xm:f>'Datos Base'!$R$84:$R$89</xm:f>
          </x14:formula1>
          <xm:sqref>AQ8:AQ35</xm:sqref>
        </x14:dataValidation>
        <x14:dataValidation type="list" allowBlank="1" showErrorMessage="1" xr:uid="{00000000-0002-0000-0200-000000000000}">
          <x14:formula1>
            <xm:f>'Datos Base'!$E$84:$E$120</xm:f>
          </x14:formula1>
          <xm:sqref>K8:K37</xm:sqref>
        </x14:dataValidation>
        <x14:dataValidation type="list" allowBlank="1" showErrorMessage="1" xr:uid="{00000000-0002-0000-0200-000001000000}">
          <x14:formula1>
            <xm:f>'Datos Base'!$S$84:$S$86</xm:f>
          </x14:formula1>
          <xm:sqref>AP8:AP35</xm:sqref>
        </x14:dataValidation>
        <x14:dataValidation type="list" allowBlank="1" showErrorMessage="1" xr:uid="{684BC5FF-DF0A-494B-8DDA-5ABBB2380805}">
          <x14:formula1>
            <xm:f>'Datos Base'!$B$32:$B$40</xm:f>
          </x14:formula1>
          <xm:sqref>I8:I35</xm:sqref>
        </x14:dataValidation>
        <x14:dataValidation type="list" allowBlank="1" showErrorMessage="1" xr:uid="{00000000-0002-0000-0200-000002000000}">
          <x14:formula1>
            <xm:f>'Datos Base'!$C$23:$C$27</xm:f>
          </x14:formula1>
          <xm:sqref>D8:D35</xm:sqref>
        </x14:dataValidation>
        <x14:dataValidation type="list" allowBlank="1" showErrorMessage="1" xr:uid="{00000000-0002-0000-0200-000005000000}">
          <x14:formula1>
            <xm:f>'Datos Base'!$H$84:$H$101</xm:f>
          </x14:formula1>
          <xm:sqref>F8:F35</xm:sqref>
        </x14:dataValidation>
        <x14:dataValidation type="list" allowBlank="1" showErrorMessage="1" xr:uid="{00000000-0002-0000-0200-000007000000}">
          <x14:formula1>
            <xm:f>'Datos Base'!$C$4:$C$7</xm:f>
          </x14:formula1>
          <xm:sqref>C8:C35</xm:sqref>
        </x14:dataValidation>
        <x14:dataValidation type="list" allowBlank="1" showErrorMessage="1" xr:uid="{00000000-0002-0000-0200-00000B000000}">
          <x14:formula1>
            <xm:f>'Datos Base'!$C$84:$C$96</xm:f>
          </x14:formula1>
          <xm:sqref>J7:J37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8D8D8"/>
  </sheetPr>
  <dimension ref="A1:Z1000"/>
  <sheetViews>
    <sheetView workbookViewId="0"/>
  </sheetViews>
  <sheetFormatPr baseColWidth="10" defaultColWidth="14.42578125" defaultRowHeight="15" customHeight="1" x14ac:dyDescent="0.25"/>
  <cols>
    <col min="1" max="1" width="1.85546875" customWidth="1"/>
    <col min="2" max="2" width="16.5703125" customWidth="1"/>
    <col min="3" max="9" width="11.42578125" customWidth="1"/>
    <col min="10" max="10" width="10.7109375" customWidth="1"/>
    <col min="11" max="11" width="14.7109375" customWidth="1"/>
    <col min="12" max="26" width="10.7109375" customWidth="1"/>
  </cols>
  <sheetData>
    <row r="1" spans="1:26" ht="9" customHeight="1" x14ac:dyDescent="0.25">
      <c r="A1" s="25"/>
      <c r="B1" s="25"/>
      <c r="C1" s="25"/>
      <c r="D1" s="25"/>
      <c r="E1" s="25"/>
      <c r="F1" s="25"/>
      <c r="G1" s="25"/>
      <c r="H1" s="25"/>
      <c r="I1" s="25"/>
      <c r="J1" s="25"/>
      <c r="K1" s="25"/>
      <c r="L1" s="25"/>
      <c r="M1" s="25"/>
      <c r="N1" s="25"/>
      <c r="O1" s="25"/>
      <c r="P1" s="25"/>
      <c r="Q1" s="25"/>
      <c r="R1" s="25"/>
      <c r="S1" s="25"/>
      <c r="T1" s="25"/>
      <c r="U1" s="25"/>
      <c r="V1" s="25"/>
      <c r="W1" s="25"/>
      <c r="X1" s="25"/>
      <c r="Y1" s="25"/>
      <c r="Z1" s="25"/>
    </row>
    <row r="2" spans="1:26" ht="14.25" customHeight="1" x14ac:dyDescent="0.25">
      <c r="A2" s="25"/>
      <c r="B2" s="142"/>
      <c r="C2" s="116"/>
      <c r="D2" s="144" t="s">
        <v>598</v>
      </c>
      <c r="E2" s="115"/>
      <c r="F2" s="115"/>
      <c r="G2" s="115"/>
      <c r="H2" s="115"/>
      <c r="I2" s="115"/>
      <c r="J2" s="115"/>
      <c r="K2" s="116"/>
      <c r="L2" s="25"/>
      <c r="M2" s="25"/>
      <c r="N2" s="25"/>
      <c r="O2" s="25"/>
      <c r="P2" s="25"/>
      <c r="Q2" s="25"/>
      <c r="R2" s="25"/>
      <c r="S2" s="25"/>
      <c r="T2" s="25"/>
      <c r="U2" s="25"/>
      <c r="V2" s="25"/>
      <c r="W2" s="25"/>
      <c r="X2" s="25"/>
      <c r="Y2" s="25"/>
      <c r="Z2" s="25"/>
    </row>
    <row r="3" spans="1:26" ht="14.25" customHeight="1" x14ac:dyDescent="0.25">
      <c r="A3" s="25"/>
      <c r="B3" s="129"/>
      <c r="C3" s="143"/>
      <c r="D3" s="129"/>
      <c r="E3" s="100"/>
      <c r="F3" s="100"/>
      <c r="G3" s="100"/>
      <c r="H3" s="100"/>
      <c r="I3" s="100"/>
      <c r="J3" s="100"/>
      <c r="K3" s="143"/>
      <c r="L3" s="25"/>
      <c r="M3" s="25"/>
      <c r="N3" s="25"/>
      <c r="O3" s="25"/>
      <c r="P3" s="25"/>
      <c r="Q3" s="25"/>
      <c r="R3" s="25"/>
      <c r="S3" s="25"/>
      <c r="T3" s="25"/>
      <c r="U3" s="25"/>
      <c r="V3" s="25"/>
      <c r="W3" s="25"/>
      <c r="X3" s="25"/>
      <c r="Y3" s="25"/>
      <c r="Z3" s="25"/>
    </row>
    <row r="4" spans="1:26" ht="14.25" customHeight="1" x14ac:dyDescent="0.25">
      <c r="A4" s="25"/>
      <c r="B4" s="117"/>
      <c r="C4" s="119"/>
      <c r="D4" s="117"/>
      <c r="E4" s="118"/>
      <c r="F4" s="118"/>
      <c r="G4" s="118"/>
      <c r="H4" s="118"/>
      <c r="I4" s="118"/>
      <c r="J4" s="118"/>
      <c r="K4" s="119"/>
      <c r="L4" s="25"/>
      <c r="M4" s="25"/>
      <c r="N4" s="25"/>
      <c r="O4" s="25"/>
      <c r="P4" s="25"/>
      <c r="Q4" s="25"/>
      <c r="R4" s="25"/>
      <c r="S4" s="25"/>
      <c r="T4" s="25"/>
      <c r="U4" s="25"/>
      <c r="V4" s="25"/>
      <c r="W4" s="25"/>
      <c r="X4" s="25"/>
      <c r="Y4" s="25"/>
      <c r="Z4" s="25"/>
    </row>
    <row r="5" spans="1:26" ht="5.25" customHeight="1" x14ac:dyDescent="0.25">
      <c r="A5" s="25"/>
      <c r="B5" s="145"/>
      <c r="C5" s="100"/>
      <c r="D5" s="100"/>
      <c r="E5" s="100"/>
      <c r="F5" s="100"/>
      <c r="G5" s="100"/>
      <c r="H5" s="100"/>
      <c r="I5" s="100"/>
      <c r="J5" s="75"/>
      <c r="K5" s="25"/>
      <c r="L5" s="25"/>
      <c r="M5" s="25"/>
      <c r="N5" s="25"/>
      <c r="O5" s="25"/>
      <c r="P5" s="25"/>
      <c r="Q5" s="25"/>
      <c r="R5" s="25"/>
      <c r="S5" s="25"/>
      <c r="T5" s="25"/>
      <c r="U5" s="25"/>
      <c r="V5" s="25"/>
      <c r="W5" s="25"/>
      <c r="X5" s="25"/>
      <c r="Y5" s="25"/>
      <c r="Z5" s="25"/>
    </row>
    <row r="6" spans="1:26" ht="14.25" customHeight="1" x14ac:dyDescent="0.25">
      <c r="A6" s="25"/>
      <c r="B6" s="139" t="s">
        <v>599</v>
      </c>
      <c r="C6" s="108"/>
      <c r="D6" s="108"/>
      <c r="E6" s="108"/>
      <c r="F6" s="108"/>
      <c r="G6" s="108"/>
      <c r="H6" s="108"/>
      <c r="I6" s="108"/>
      <c r="J6" s="108"/>
      <c r="K6" s="109"/>
      <c r="L6" s="25"/>
      <c r="M6" s="25"/>
      <c r="N6" s="25"/>
      <c r="O6" s="25"/>
      <c r="P6" s="25"/>
      <c r="Q6" s="25"/>
      <c r="R6" s="25"/>
      <c r="S6" s="25"/>
      <c r="T6" s="25"/>
      <c r="U6" s="25"/>
      <c r="V6" s="25"/>
      <c r="W6" s="25"/>
      <c r="X6" s="25"/>
      <c r="Y6" s="25"/>
      <c r="Z6" s="25"/>
    </row>
    <row r="7" spans="1:26" ht="14.25" customHeight="1" x14ac:dyDescent="0.25">
      <c r="A7" s="25"/>
      <c r="B7" s="141" t="s">
        <v>600</v>
      </c>
      <c r="C7" s="109"/>
      <c r="D7" s="138" t="s">
        <v>601</v>
      </c>
      <c r="E7" s="108"/>
      <c r="F7" s="108"/>
      <c r="G7" s="108"/>
      <c r="H7" s="108"/>
      <c r="I7" s="108"/>
      <c r="J7" s="108"/>
      <c r="K7" s="109"/>
      <c r="L7" s="25"/>
      <c r="M7" s="25"/>
      <c r="N7" s="25"/>
      <c r="O7" s="25"/>
      <c r="P7" s="25"/>
      <c r="Q7" s="25"/>
      <c r="R7" s="25"/>
      <c r="S7" s="25"/>
      <c r="T7" s="25"/>
      <c r="U7" s="25"/>
      <c r="V7" s="25"/>
      <c r="W7" s="25"/>
      <c r="X7" s="25"/>
      <c r="Y7" s="25"/>
      <c r="Z7" s="25"/>
    </row>
    <row r="8" spans="1:26" ht="29.25" customHeight="1" x14ac:dyDescent="0.25">
      <c r="A8" s="25"/>
      <c r="B8" s="141" t="s">
        <v>602</v>
      </c>
      <c r="C8" s="109"/>
      <c r="D8" s="138" t="s">
        <v>603</v>
      </c>
      <c r="E8" s="108"/>
      <c r="F8" s="108"/>
      <c r="G8" s="108"/>
      <c r="H8" s="108"/>
      <c r="I8" s="108"/>
      <c r="J8" s="108"/>
      <c r="K8" s="109"/>
      <c r="L8" s="25"/>
      <c r="M8" s="25"/>
      <c r="N8" s="25"/>
      <c r="O8" s="25"/>
      <c r="P8" s="25"/>
      <c r="Q8" s="25"/>
      <c r="R8" s="25"/>
      <c r="S8" s="25"/>
      <c r="T8" s="25"/>
      <c r="U8" s="25"/>
      <c r="V8" s="25"/>
      <c r="W8" s="25"/>
      <c r="X8" s="25"/>
      <c r="Y8" s="25"/>
      <c r="Z8" s="25"/>
    </row>
    <row r="9" spans="1:26" ht="28.5" customHeight="1" x14ac:dyDescent="0.25">
      <c r="A9" s="25"/>
      <c r="B9" s="141" t="s">
        <v>604</v>
      </c>
      <c r="C9" s="109"/>
      <c r="D9" s="138" t="s">
        <v>605</v>
      </c>
      <c r="E9" s="108"/>
      <c r="F9" s="108"/>
      <c r="G9" s="108"/>
      <c r="H9" s="108"/>
      <c r="I9" s="108"/>
      <c r="J9" s="108"/>
      <c r="K9" s="109"/>
      <c r="L9" s="25"/>
      <c r="M9" s="25"/>
      <c r="N9" s="25"/>
      <c r="O9" s="25"/>
      <c r="P9" s="25"/>
      <c r="Q9" s="25"/>
      <c r="R9" s="25"/>
      <c r="S9" s="25"/>
      <c r="T9" s="25"/>
      <c r="U9" s="25"/>
      <c r="V9" s="25"/>
      <c r="W9" s="25"/>
      <c r="X9" s="25"/>
      <c r="Y9" s="25"/>
      <c r="Z9" s="25"/>
    </row>
    <row r="10" spans="1:26" ht="14.25" customHeight="1" x14ac:dyDescent="0.25">
      <c r="A10" s="25"/>
      <c r="B10" s="141" t="s">
        <v>606</v>
      </c>
      <c r="C10" s="109"/>
      <c r="D10" s="138" t="s">
        <v>607</v>
      </c>
      <c r="E10" s="108"/>
      <c r="F10" s="108"/>
      <c r="G10" s="108"/>
      <c r="H10" s="108"/>
      <c r="I10" s="108"/>
      <c r="J10" s="108"/>
      <c r="K10" s="109"/>
      <c r="L10" s="25"/>
      <c r="M10" s="25"/>
      <c r="N10" s="25"/>
      <c r="O10" s="25"/>
      <c r="P10" s="25"/>
      <c r="Q10" s="25"/>
      <c r="R10" s="25"/>
      <c r="S10" s="25"/>
      <c r="T10" s="25"/>
      <c r="U10" s="25"/>
      <c r="V10" s="25"/>
      <c r="W10" s="25"/>
      <c r="X10" s="25"/>
      <c r="Y10" s="25"/>
      <c r="Z10" s="25"/>
    </row>
    <row r="11" spans="1:26" ht="6.75" customHeight="1" x14ac:dyDescent="0.2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ht="14.25" customHeight="1" x14ac:dyDescent="0.25">
      <c r="A12" s="25"/>
      <c r="B12" s="139" t="s">
        <v>598</v>
      </c>
      <c r="C12" s="108"/>
      <c r="D12" s="108"/>
      <c r="E12" s="108"/>
      <c r="F12" s="108"/>
      <c r="G12" s="108"/>
      <c r="H12" s="108"/>
      <c r="I12" s="108"/>
      <c r="J12" s="108"/>
      <c r="K12" s="109"/>
      <c r="L12" s="25"/>
      <c r="M12" s="25"/>
      <c r="N12" s="25"/>
      <c r="O12" s="25"/>
      <c r="P12" s="25"/>
      <c r="Q12" s="25"/>
      <c r="R12" s="25"/>
      <c r="S12" s="25"/>
      <c r="T12" s="25"/>
      <c r="U12" s="25"/>
      <c r="V12" s="25"/>
      <c r="W12" s="25"/>
      <c r="X12" s="25"/>
      <c r="Y12" s="25"/>
      <c r="Z12" s="25"/>
    </row>
    <row r="13" spans="1:26" ht="14.25" customHeight="1" x14ac:dyDescent="0.25">
      <c r="A13" s="25"/>
      <c r="B13" s="140" t="s">
        <v>608</v>
      </c>
      <c r="C13" s="108"/>
      <c r="D13" s="109"/>
      <c r="E13" s="140" t="s">
        <v>609</v>
      </c>
      <c r="F13" s="108"/>
      <c r="G13" s="109"/>
      <c r="H13" s="140" t="s">
        <v>610</v>
      </c>
      <c r="I13" s="108"/>
      <c r="J13" s="108"/>
      <c r="K13" s="109"/>
      <c r="L13" s="25"/>
      <c r="M13" s="25"/>
      <c r="N13" s="25"/>
      <c r="O13" s="25"/>
      <c r="P13" s="25"/>
      <c r="Q13" s="25"/>
      <c r="R13" s="25"/>
      <c r="S13" s="25"/>
      <c r="T13" s="25"/>
      <c r="U13" s="25"/>
      <c r="V13" s="25"/>
      <c r="W13" s="25"/>
      <c r="X13" s="25"/>
      <c r="Y13" s="25"/>
      <c r="Z13" s="25"/>
    </row>
    <row r="14" spans="1:26" ht="41.25" customHeight="1" x14ac:dyDescent="0.25">
      <c r="A14" s="25"/>
      <c r="B14" s="136" t="s">
        <v>611</v>
      </c>
      <c r="C14" s="108"/>
      <c r="D14" s="109"/>
      <c r="E14" s="137">
        <v>43070</v>
      </c>
      <c r="F14" s="108"/>
      <c r="G14" s="109"/>
      <c r="H14" s="138" t="s">
        <v>612</v>
      </c>
      <c r="I14" s="108"/>
      <c r="J14" s="108"/>
      <c r="K14" s="109"/>
      <c r="L14" s="25"/>
      <c r="M14" s="25"/>
      <c r="N14" s="25"/>
      <c r="O14" s="25"/>
      <c r="P14" s="25"/>
      <c r="Q14" s="25"/>
      <c r="R14" s="25"/>
      <c r="S14" s="25"/>
      <c r="T14" s="25"/>
      <c r="U14" s="25"/>
      <c r="V14" s="25"/>
      <c r="W14" s="25"/>
      <c r="X14" s="25"/>
      <c r="Y14" s="25"/>
      <c r="Z14" s="25"/>
    </row>
    <row r="15" spans="1:26" ht="84.75" customHeight="1" x14ac:dyDescent="0.25">
      <c r="A15" s="25"/>
      <c r="B15" s="136" t="s">
        <v>613</v>
      </c>
      <c r="C15" s="108"/>
      <c r="D15" s="109"/>
      <c r="E15" s="137">
        <v>45289</v>
      </c>
      <c r="F15" s="108"/>
      <c r="G15" s="109"/>
      <c r="H15" s="138" t="s">
        <v>614</v>
      </c>
      <c r="I15" s="108"/>
      <c r="J15" s="108"/>
      <c r="K15" s="109"/>
      <c r="L15" s="25"/>
      <c r="M15" s="25"/>
      <c r="N15" s="25"/>
      <c r="O15" s="25"/>
      <c r="P15" s="25"/>
      <c r="Q15" s="25"/>
      <c r="R15" s="25"/>
      <c r="S15" s="25"/>
      <c r="T15" s="25"/>
      <c r="U15" s="25"/>
      <c r="V15" s="25"/>
      <c r="W15" s="25"/>
      <c r="X15" s="25"/>
      <c r="Y15" s="25"/>
      <c r="Z15" s="25"/>
    </row>
    <row r="16" spans="1:26" ht="208.5" customHeight="1" x14ac:dyDescent="0.25">
      <c r="A16" s="25"/>
      <c r="B16" s="136" t="s">
        <v>560</v>
      </c>
      <c r="C16" s="108"/>
      <c r="D16" s="109"/>
      <c r="E16" s="137">
        <v>45443</v>
      </c>
      <c r="F16" s="108"/>
      <c r="G16" s="109"/>
      <c r="H16" s="138" t="s">
        <v>615</v>
      </c>
      <c r="I16" s="108"/>
      <c r="J16" s="108"/>
      <c r="K16" s="109"/>
      <c r="L16" s="25"/>
      <c r="M16" s="25"/>
      <c r="N16" s="25"/>
      <c r="O16" s="25"/>
      <c r="P16" s="25"/>
      <c r="Q16" s="25"/>
      <c r="R16" s="25"/>
      <c r="S16" s="25"/>
      <c r="T16" s="25"/>
      <c r="U16" s="25"/>
      <c r="V16" s="25"/>
      <c r="W16" s="25"/>
      <c r="X16" s="25"/>
      <c r="Y16" s="25"/>
      <c r="Z16" s="25"/>
    </row>
    <row r="17" spans="1:26" ht="14.25" customHeight="1"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ht="14.25" customHeight="1"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ht="14.25" customHeight="1" x14ac:dyDescent="0.2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ht="14.25" customHeight="1" x14ac:dyDescent="0.2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ht="14.25" customHeight="1" x14ac:dyDescent="0.2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ht="14.25" customHeigh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ht="14.25" customHeight="1" x14ac:dyDescent="0.2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ht="14.25" customHeight="1" x14ac:dyDescent="0.2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ht="14.25" customHeight="1" x14ac:dyDescent="0.2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ht="14.25" customHeight="1"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14.25" customHeight="1" x14ac:dyDescent="0.2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ht="14.25" customHeight="1" x14ac:dyDescent="0.2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14.25" customHeight="1" x14ac:dyDescent="0.2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ht="14.25" customHeight="1" x14ac:dyDescent="0.2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ht="14.25" customHeight="1"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ht="14.25" customHeight="1" x14ac:dyDescent="0.2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ht="14.25" customHeight="1"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spans="1:26" ht="14.25" customHeight="1" x14ac:dyDescent="0.2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ht="14.25" customHeight="1" x14ac:dyDescent="0.2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ht="14.25" customHeight="1"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ht="14.25" customHeight="1"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ht="14.25" customHeight="1"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4.25" customHeight="1" x14ac:dyDescent="0.2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ht="14.25" customHeight="1" x14ac:dyDescent="0.2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ht="14.25" customHeight="1" x14ac:dyDescent="0.2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4.25" customHeight="1" x14ac:dyDescent="0.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4.25" customHeight="1"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4.25" customHeight="1"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ht="14.25" customHeight="1" x14ac:dyDescent="0.2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ht="14.25" customHeight="1"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4.25" customHeight="1" x14ac:dyDescent="0.2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ht="14.25" customHeight="1"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14.25" customHeight="1"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ht="14.25" customHeight="1"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ht="14.25" customHeight="1"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ht="14.25" customHeight="1"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14.25" customHeight="1" x14ac:dyDescent="0.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4.25" customHeight="1"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ht="14.25" customHeight="1"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ht="14.25" customHeight="1"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spans="1:26" ht="14.25" customHeight="1" x14ac:dyDescent="0.2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ht="14.25" customHeight="1"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ht="14.25" customHeight="1" x14ac:dyDescent="0.2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ht="14.25" customHeight="1"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spans="1:26" ht="14.25" customHeight="1" x14ac:dyDescent="0.2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spans="1:26" ht="14.25" customHeight="1"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spans="1:26" ht="14.25" customHeight="1"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ht="14.25" customHeight="1"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spans="1:26" ht="14.25" customHeight="1"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ht="14.25" customHeight="1"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ht="14.25" customHeight="1"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4.25" customHeight="1"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ht="14.25" customHeight="1"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ht="14.25" customHeight="1"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ht="14.25" customHeight="1"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ht="14.25" customHeight="1"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ht="14.25" customHeight="1"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14.25" customHeight="1"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ht="14.25" customHeight="1"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ht="14.25" customHeight="1"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14.25" customHeight="1"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ht="14.25" customHeight="1"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14.25" customHeight="1"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ht="14.25" customHeight="1"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4.25" customHeight="1"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ht="14.25" customHeight="1"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14.25" customHeight="1" x14ac:dyDescent="0.2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ht="14.25" customHeight="1"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14.25" customHeight="1" x14ac:dyDescent="0.2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ht="14.25" customHeight="1"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14.25" customHeight="1" x14ac:dyDescent="0.2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ht="14.25" customHeight="1"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4.25" customHeight="1"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ht="14.25" customHeight="1"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ht="14.25" customHeight="1"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ht="14.25" customHeight="1"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4.25" customHeight="1"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spans="1:26" ht="14.25" customHeight="1"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ht="14.25" customHeight="1"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ht="14.25" customHeight="1"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ht="14.25" customHeight="1"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spans="1:26" ht="14.25" customHeight="1"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spans="1:26" ht="14.25" customHeight="1"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spans="1:26" ht="14.25" customHeight="1"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ht="14.25" customHeight="1"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14.25" customHeight="1"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14.25" customHeight="1"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4.25" customHeight="1"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4.25" customHeight="1"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14.25" customHeight="1"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14.25" customHeight="1"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14.25" customHeight="1"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14.25" customHeight="1"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4.25" customHeight="1"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4.25" customHeight="1"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4.25" customHeight="1"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ht="14.25" customHeight="1"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ht="14.25" customHeight="1"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ht="14.25" customHeight="1"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ht="14.25" customHeight="1"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ht="14.25" customHeight="1"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14.25" customHeight="1"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4.25" customHeight="1"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ht="14.25" customHeight="1"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ht="14.25" customHeight="1"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14.25" customHeight="1"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ht="14.25" customHeight="1"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14.25" customHeight="1"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ht="14.25" customHeight="1"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14.25" customHeight="1"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ht="14.25" customHeight="1"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4.25" customHeight="1"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4.25" customHeight="1"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4.25" customHeight="1"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4.25" customHeight="1"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4.25" customHeight="1"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4.25" customHeight="1"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4.25" customHeight="1"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4.25" customHeight="1"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4.25" customHeight="1"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4.25" customHeight="1"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4.25" customHeight="1"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4.25" customHeight="1"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4.25" customHeight="1"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14.25" customHeight="1"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ht="14.25" customHeight="1"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ht="14.25" customHeight="1"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ht="14.25" customHeight="1"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ht="14.25" customHeight="1"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ht="14.25" customHeight="1"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ht="14.25" customHeight="1"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ht="14.25" customHeight="1"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ht="14.25" customHeight="1"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ht="14.25" customHeight="1"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ht="14.25" customHeight="1"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ht="14.25" customHeight="1"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ht="14.25" customHeight="1"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ht="14.25" customHeight="1"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ht="14.25" customHeight="1"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ht="14.25" customHeight="1"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ht="14.25" customHeight="1"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ht="14.25" customHeight="1"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ht="14.25" customHeight="1"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ht="14.25" customHeight="1"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ht="14.25" customHeight="1"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ht="14.25" customHeight="1"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ht="14.25" customHeight="1"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ht="14.25" customHeight="1"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ht="14.25" customHeight="1"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ht="14.25" customHeight="1"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ht="14.25" customHeight="1"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ht="14.25" customHeight="1"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4.25" customHeight="1"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4.25" customHeight="1"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4.25" customHeight="1"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4.25" customHeight="1"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4.25" customHeight="1"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ht="14.25" customHeight="1"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ht="14.25" customHeight="1"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ht="14.25" customHeight="1"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ht="14.25" customHeight="1"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ht="14.25" customHeight="1"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ht="14.25" customHeight="1"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ht="14.25" customHeight="1"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ht="14.25" customHeight="1"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ht="14.25" customHeight="1"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ht="14.25" customHeight="1"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ht="14.25" customHeight="1"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ht="14.25" customHeight="1"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4.25" customHeight="1"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ht="14.25" customHeight="1"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ht="14.25" customHeight="1"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ht="14.25" customHeight="1"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ht="14.25" customHeight="1"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ht="14.25" customHeight="1"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ht="14.25" customHeight="1"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ht="14.25" customHeight="1"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ht="14.25" customHeight="1"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ht="14.25" customHeight="1"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ht="14.25" customHeight="1"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ht="14.25" customHeight="1"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ht="14.25" customHeight="1"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ht="14.25" customHeight="1"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ht="14.25" customHeight="1"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ht="14.25" customHeight="1"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14.25" customHeight="1"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ht="14.25" customHeight="1"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ht="14.25" customHeight="1"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ht="14.25" customHeight="1"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ht="14.25" customHeight="1"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ht="14.25" customHeight="1"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4.25" customHeight="1"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4.25" customHeight="1"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ht="14.25" customHeight="1"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4.25" customHeight="1"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4.25" customHeight="1"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ht="14.25" customHeight="1"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4.25" customHeight="1"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4.25" customHeight="1"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ht="14.25" customHeight="1"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4.25" customHeight="1"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4.25" customHeight="1"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ht="14.25" customHeight="1"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4.25" customHeight="1"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5.75" customHeight="1" x14ac:dyDescent="0.25">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row>
    <row r="222" spans="1:26" ht="15.75" customHeight="1" x14ac:dyDescent="0.25">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row>
    <row r="223" spans="1:26" ht="15.75" customHeight="1" x14ac:dyDescent="0.25">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row>
    <row r="224" spans="1:26" ht="15.75" customHeight="1" x14ac:dyDescent="0.25">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row>
    <row r="225" spans="1:26" ht="15.75" customHeight="1" x14ac:dyDescent="0.25">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row>
    <row r="226" spans="1:26" ht="15.75" customHeight="1" x14ac:dyDescent="0.25">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row>
    <row r="227" spans="1:26" ht="15.75" customHeight="1" x14ac:dyDescent="0.25">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row>
    <row r="228" spans="1:26" ht="15.75" customHeight="1" x14ac:dyDescent="0.25">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row>
    <row r="229" spans="1:26" ht="15.75" customHeight="1" x14ac:dyDescent="0.25">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row>
    <row r="230" spans="1:26" ht="15.75" customHeight="1" x14ac:dyDescent="0.25">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row>
    <row r="231" spans="1:26" ht="15.75" customHeight="1" x14ac:dyDescent="0.25">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row>
    <row r="232" spans="1:26" ht="15.75" customHeight="1" x14ac:dyDescent="0.25">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row>
    <row r="233" spans="1:26" ht="15.75" customHeight="1" x14ac:dyDescent="0.25">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row>
    <row r="234" spans="1:26" ht="15.75" customHeight="1" x14ac:dyDescent="0.25">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row>
    <row r="235" spans="1:26" ht="15.75" customHeight="1" x14ac:dyDescent="0.25">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row>
    <row r="236" spans="1:26" ht="15.75" customHeight="1" x14ac:dyDescent="0.25">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row>
    <row r="237" spans="1:26" ht="15.75" customHeight="1" x14ac:dyDescent="0.25">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row>
    <row r="238" spans="1:26" ht="15.75" customHeight="1" x14ac:dyDescent="0.25">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row>
    <row r="239" spans="1:26" ht="15.75" customHeight="1" x14ac:dyDescent="0.25">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row>
    <row r="240" spans="1:26" ht="15.75" customHeight="1" x14ac:dyDescent="0.25">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row>
    <row r="241" spans="1:26" ht="15.75" customHeight="1" x14ac:dyDescent="0.25">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row>
    <row r="242" spans="1:26" ht="15.75" customHeight="1" x14ac:dyDescent="0.25">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row>
    <row r="243" spans="1:26" ht="15.75" customHeight="1" x14ac:dyDescent="0.25">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row>
    <row r="244" spans="1:26" ht="15.75" customHeight="1" x14ac:dyDescent="0.25">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row>
    <row r="245" spans="1:26" ht="15.75" customHeight="1" x14ac:dyDescent="0.25">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row>
    <row r="246" spans="1:26" ht="15.75" customHeight="1" x14ac:dyDescent="0.25">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row>
    <row r="247" spans="1:26" ht="15.75" customHeight="1" x14ac:dyDescent="0.25">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row>
    <row r="248" spans="1:26" ht="15.75" customHeight="1" x14ac:dyDescent="0.25">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row>
    <row r="249" spans="1:26" ht="15.75" customHeight="1" x14ac:dyDescent="0.25">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row>
    <row r="250" spans="1:26" ht="15.75" customHeight="1" x14ac:dyDescent="0.25">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row>
    <row r="251" spans="1:26" ht="15.75" customHeight="1" x14ac:dyDescent="0.25">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row>
    <row r="252" spans="1:26" ht="15.75" customHeight="1" x14ac:dyDescent="0.25">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row>
    <row r="253" spans="1:26" ht="15.75" customHeight="1" x14ac:dyDescent="0.25">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row>
    <row r="254" spans="1:26" ht="15.75" customHeight="1" x14ac:dyDescent="0.25">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row>
    <row r="255" spans="1:26" ht="15.75" customHeight="1" x14ac:dyDescent="0.25">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row>
    <row r="256" spans="1:26" ht="15.75" customHeight="1" x14ac:dyDescent="0.25">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row>
    <row r="257" spans="1:26" ht="15.75" customHeight="1" x14ac:dyDescent="0.25">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row>
    <row r="258" spans="1:26" ht="15.75" customHeight="1" x14ac:dyDescent="0.25">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row>
    <row r="259" spans="1:26" ht="15.75" customHeight="1" x14ac:dyDescent="0.25">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row>
    <row r="260" spans="1:26" ht="15.75" customHeight="1" x14ac:dyDescent="0.25">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row>
    <row r="261" spans="1:26" ht="15.75" customHeight="1" x14ac:dyDescent="0.25">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row>
    <row r="262" spans="1:26" ht="15.75" customHeight="1" x14ac:dyDescent="0.25">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row>
    <row r="263" spans="1:26" ht="15.75" customHeight="1" x14ac:dyDescent="0.25">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row>
    <row r="264" spans="1:26" ht="15.75" customHeight="1" x14ac:dyDescent="0.25">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row>
    <row r="265" spans="1:26" ht="15.75" customHeight="1" x14ac:dyDescent="0.25">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row>
    <row r="266" spans="1:26" ht="15.75" customHeight="1" x14ac:dyDescent="0.25">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row>
    <row r="267" spans="1:26" ht="15.75" customHeight="1" x14ac:dyDescent="0.25">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row>
    <row r="268" spans="1:26" ht="15.75" customHeight="1" x14ac:dyDescent="0.25">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row>
    <row r="269" spans="1:26" ht="15.75" customHeight="1" x14ac:dyDescent="0.25">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row>
    <row r="270" spans="1:26" ht="15.75" customHeight="1" x14ac:dyDescent="0.25">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row>
    <row r="271" spans="1:26" ht="15.75" customHeight="1" x14ac:dyDescent="0.25">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row>
    <row r="272" spans="1:26" ht="15.75" customHeight="1" x14ac:dyDescent="0.25">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row>
    <row r="273" spans="1:26" ht="15.75" customHeight="1" x14ac:dyDescent="0.25">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row>
    <row r="274" spans="1:26" ht="15.75" customHeight="1" x14ac:dyDescent="0.25">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row>
    <row r="275" spans="1:26" ht="15.75" customHeight="1" x14ac:dyDescent="0.25">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row>
    <row r="276" spans="1:26" ht="15.75" customHeight="1" x14ac:dyDescent="0.25">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row>
    <row r="277" spans="1:26" ht="15.75" customHeight="1" x14ac:dyDescent="0.25">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row>
    <row r="278" spans="1:26" ht="15.75" customHeight="1" x14ac:dyDescent="0.25">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row>
    <row r="279" spans="1:26" ht="15.75" customHeight="1" x14ac:dyDescent="0.25">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row>
    <row r="280" spans="1:26" ht="15.75" customHeight="1" x14ac:dyDescent="0.25">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row>
    <row r="281" spans="1:26" ht="15.75" customHeight="1" x14ac:dyDescent="0.25">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row>
    <row r="282" spans="1:26" ht="15.75" customHeight="1" x14ac:dyDescent="0.25">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row>
    <row r="283" spans="1:26" ht="15.75" customHeight="1" x14ac:dyDescent="0.25">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row>
    <row r="284" spans="1:26" ht="15.75" customHeight="1" x14ac:dyDescent="0.25">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row>
    <row r="285" spans="1:26" ht="15.75" customHeight="1" x14ac:dyDescent="0.25">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row>
    <row r="286" spans="1:26" ht="15.75" customHeight="1" x14ac:dyDescent="0.25">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row>
    <row r="287" spans="1:26" ht="15.75" customHeight="1" x14ac:dyDescent="0.25">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row>
    <row r="288" spans="1:26" ht="15.75" customHeight="1" x14ac:dyDescent="0.25">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row>
    <row r="289" spans="1:26" ht="15.75" customHeight="1" x14ac:dyDescent="0.25">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row>
    <row r="290" spans="1:26" ht="15.75" customHeight="1" x14ac:dyDescent="0.25">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row>
    <row r="291" spans="1:26" ht="15.75" customHeight="1" x14ac:dyDescent="0.25">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row>
    <row r="292" spans="1:26" ht="15.75" customHeight="1" x14ac:dyDescent="0.25">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row>
    <row r="293" spans="1:26" ht="15.75" customHeight="1" x14ac:dyDescent="0.25">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row>
    <row r="294" spans="1:26" ht="15.75" customHeight="1" x14ac:dyDescent="0.25">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row>
    <row r="295" spans="1:26" ht="15.75" customHeight="1" x14ac:dyDescent="0.25">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row>
    <row r="296" spans="1:26" ht="15.75" customHeight="1" x14ac:dyDescent="0.25">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row>
    <row r="297" spans="1:26" ht="15.75" customHeight="1" x14ac:dyDescent="0.25">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row>
    <row r="298" spans="1:26" ht="15.75" customHeight="1" x14ac:dyDescent="0.25">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row>
    <row r="299" spans="1:26" ht="15.75" customHeight="1" x14ac:dyDescent="0.25">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row>
    <row r="300" spans="1:26" ht="15.75" customHeight="1" x14ac:dyDescent="0.25">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row>
    <row r="301" spans="1:26" ht="15.75" customHeight="1" x14ac:dyDescent="0.25">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row>
    <row r="302" spans="1:26" ht="15.75" customHeight="1" x14ac:dyDescent="0.25">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row>
    <row r="303" spans="1:26" ht="15.75" customHeight="1" x14ac:dyDescent="0.25">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row>
    <row r="304" spans="1:26" ht="15.75" customHeight="1" x14ac:dyDescent="0.25">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row>
    <row r="305" spans="1:26" ht="15.75" customHeight="1" x14ac:dyDescent="0.25">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row>
    <row r="306" spans="1:26" ht="15.75" customHeight="1" x14ac:dyDescent="0.25">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row>
    <row r="307" spans="1:26" ht="15.75" customHeight="1" x14ac:dyDescent="0.25">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row>
    <row r="308" spans="1:26" ht="15.75" customHeight="1" x14ac:dyDescent="0.25">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row>
    <row r="309" spans="1:26" ht="15.75" customHeight="1" x14ac:dyDescent="0.25">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row>
    <row r="310" spans="1:26" ht="15.75" customHeight="1" x14ac:dyDescent="0.25">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row>
    <row r="311" spans="1:26" ht="15.75" customHeight="1" x14ac:dyDescent="0.25">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row>
    <row r="312" spans="1:26" ht="15.75" customHeight="1" x14ac:dyDescent="0.25">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row>
    <row r="313" spans="1:26" ht="15.75" customHeight="1" x14ac:dyDescent="0.25">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row>
    <row r="314" spans="1:26" ht="15.75" customHeight="1" x14ac:dyDescent="0.25">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row>
    <row r="315" spans="1:26" ht="15.75" customHeight="1" x14ac:dyDescent="0.25">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row>
    <row r="316" spans="1:26" ht="15.75" customHeight="1" x14ac:dyDescent="0.25">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row>
    <row r="317" spans="1:26" ht="15.75" customHeight="1" x14ac:dyDescent="0.25">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row>
    <row r="318" spans="1:26" ht="15.75" customHeight="1" x14ac:dyDescent="0.25">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row>
    <row r="319" spans="1:26" ht="15.75" customHeight="1" x14ac:dyDescent="0.25">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row>
    <row r="320" spans="1:26" ht="15.75" customHeight="1" x14ac:dyDescent="0.25">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row>
    <row r="321" spans="1:26" ht="15.75" customHeight="1" x14ac:dyDescent="0.25">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row>
    <row r="322" spans="1:26" ht="15.75" customHeight="1" x14ac:dyDescent="0.25">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row>
    <row r="323" spans="1:26" ht="15.75" customHeight="1" x14ac:dyDescent="0.25">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row>
    <row r="324" spans="1:26" ht="15.75" customHeight="1" x14ac:dyDescent="0.25">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row>
    <row r="325" spans="1:26" ht="15.75" customHeight="1" x14ac:dyDescent="0.25">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row>
    <row r="326" spans="1:26" ht="15.75" customHeight="1" x14ac:dyDescent="0.25">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row>
    <row r="327" spans="1:26" ht="15.75" customHeight="1" x14ac:dyDescent="0.25">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row>
    <row r="328" spans="1:26" ht="15.75" customHeight="1" x14ac:dyDescent="0.25">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row>
    <row r="329" spans="1:26" ht="15.75" customHeight="1" x14ac:dyDescent="0.25">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row>
    <row r="330" spans="1:26" ht="15.75" customHeight="1" x14ac:dyDescent="0.25">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row>
    <row r="331" spans="1:26" ht="15.75" customHeight="1" x14ac:dyDescent="0.25">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row>
    <row r="332" spans="1:26" ht="15.75" customHeight="1" x14ac:dyDescent="0.25">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row>
    <row r="333" spans="1:26" ht="15.75" customHeight="1" x14ac:dyDescent="0.25">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row>
    <row r="334" spans="1:26" ht="15.75" customHeight="1" x14ac:dyDescent="0.25">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row>
    <row r="335" spans="1:26" ht="15.75" customHeight="1" x14ac:dyDescent="0.25">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row>
    <row r="336" spans="1:26" ht="15.75" customHeight="1" x14ac:dyDescent="0.25">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row>
    <row r="337" spans="1:26" ht="15.75" customHeight="1" x14ac:dyDescent="0.25">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row>
    <row r="338" spans="1:26" ht="15.75" customHeight="1" x14ac:dyDescent="0.25">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row>
    <row r="339" spans="1:26" ht="15.75" customHeight="1" x14ac:dyDescent="0.25">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row>
    <row r="340" spans="1:26" ht="15.75" customHeight="1" x14ac:dyDescent="0.25">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row>
    <row r="341" spans="1:26" ht="15.75" customHeight="1" x14ac:dyDescent="0.25">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row>
    <row r="342" spans="1:26" ht="15.75" customHeight="1" x14ac:dyDescent="0.25">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row>
    <row r="343" spans="1:26" ht="15.75" customHeight="1" x14ac:dyDescent="0.25">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row>
    <row r="344" spans="1:26" ht="15.75" customHeight="1" x14ac:dyDescent="0.25">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row>
    <row r="345" spans="1:26" ht="15.75" customHeight="1" x14ac:dyDescent="0.25">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row>
    <row r="346" spans="1:26" ht="15.75" customHeight="1" x14ac:dyDescent="0.25">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row>
    <row r="347" spans="1:26" ht="15.75" customHeight="1" x14ac:dyDescent="0.25">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row>
    <row r="348" spans="1:26" ht="15.75" customHeight="1" x14ac:dyDescent="0.25">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row>
    <row r="349" spans="1:26" ht="15.75" customHeight="1" x14ac:dyDescent="0.25">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row>
    <row r="350" spans="1:26" ht="15.75" customHeight="1" x14ac:dyDescent="0.25">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row>
    <row r="351" spans="1:26" ht="15.75" customHeight="1" x14ac:dyDescent="0.25">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row>
    <row r="352" spans="1:26" ht="15.75" customHeight="1" x14ac:dyDescent="0.25">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row>
    <row r="353" spans="1:26" ht="15.75" customHeight="1" x14ac:dyDescent="0.25">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row>
    <row r="354" spans="1:26" ht="15.75" customHeight="1" x14ac:dyDescent="0.25">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row>
    <row r="355" spans="1:26" ht="15.75" customHeight="1" x14ac:dyDescent="0.25">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row>
    <row r="356" spans="1:26" ht="15.75" customHeight="1" x14ac:dyDescent="0.25">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row>
    <row r="357" spans="1:26" ht="15.75" customHeight="1" x14ac:dyDescent="0.25">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row>
    <row r="358" spans="1:26" ht="15.75" customHeight="1" x14ac:dyDescent="0.25">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row>
    <row r="359" spans="1:26" ht="15.75" customHeight="1" x14ac:dyDescent="0.25">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row>
    <row r="360" spans="1:26" ht="15.75" customHeight="1" x14ac:dyDescent="0.25">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row>
    <row r="361" spans="1:26" ht="15.75" customHeight="1" x14ac:dyDescent="0.25">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row>
    <row r="362" spans="1:26" ht="15.75" customHeight="1" x14ac:dyDescent="0.25">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row>
    <row r="363" spans="1:26" ht="15.75" customHeight="1" x14ac:dyDescent="0.25">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row>
    <row r="364" spans="1:26" ht="15.75" customHeight="1" x14ac:dyDescent="0.25">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row>
    <row r="365" spans="1:26" ht="15.75" customHeight="1" x14ac:dyDescent="0.25">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row>
    <row r="366" spans="1:26" ht="15.75" customHeight="1" x14ac:dyDescent="0.25">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row>
    <row r="367" spans="1:26" ht="15.75" customHeight="1" x14ac:dyDescent="0.25">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row>
    <row r="368" spans="1:26" ht="15.75" customHeight="1" x14ac:dyDescent="0.25">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row>
    <row r="369" spans="1:26" ht="15.75" customHeight="1" x14ac:dyDescent="0.25">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row>
    <row r="370" spans="1:26" ht="15.75" customHeight="1" x14ac:dyDescent="0.25">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row>
    <row r="371" spans="1:26" ht="15.75" customHeight="1" x14ac:dyDescent="0.25">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row>
    <row r="372" spans="1:26" ht="15.75" customHeight="1" x14ac:dyDescent="0.25">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row>
    <row r="373" spans="1:26" ht="15.75" customHeight="1" x14ac:dyDescent="0.25">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row>
    <row r="374" spans="1:26" ht="15.75" customHeight="1" x14ac:dyDescent="0.25">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row>
    <row r="375" spans="1:26" ht="15.75" customHeight="1" x14ac:dyDescent="0.25">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row>
    <row r="376" spans="1:26" ht="15.75" customHeight="1" x14ac:dyDescent="0.25">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row>
    <row r="377" spans="1:26" ht="15.75" customHeight="1" x14ac:dyDescent="0.25">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row>
    <row r="378" spans="1:26" ht="15.75" customHeight="1" x14ac:dyDescent="0.25">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row>
    <row r="379" spans="1:26" ht="15.75" customHeight="1" x14ac:dyDescent="0.25">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row>
    <row r="380" spans="1:26" ht="15.75" customHeight="1" x14ac:dyDescent="0.25">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row>
    <row r="381" spans="1:26" ht="15.75" customHeight="1" x14ac:dyDescent="0.25">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row>
    <row r="382" spans="1:26" ht="15.75" customHeight="1" x14ac:dyDescent="0.25">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row>
    <row r="383" spans="1:26" ht="15.75" customHeight="1" x14ac:dyDescent="0.25">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row>
    <row r="384" spans="1:26" ht="15.75" customHeight="1" x14ac:dyDescent="0.25">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row>
    <row r="385" spans="1:26" ht="15.75" customHeight="1" x14ac:dyDescent="0.25">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row>
    <row r="386" spans="1:26" ht="15.75" customHeight="1" x14ac:dyDescent="0.25">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row>
    <row r="387" spans="1:26" ht="15.75" customHeight="1" x14ac:dyDescent="0.25">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row>
    <row r="388" spans="1:26" ht="15.75" customHeight="1" x14ac:dyDescent="0.25">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row>
    <row r="389" spans="1:26" ht="15.75" customHeight="1" x14ac:dyDescent="0.25">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row>
    <row r="390" spans="1:26" ht="15.75" customHeight="1" x14ac:dyDescent="0.25">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row>
    <row r="391" spans="1:26" ht="15.75" customHeight="1" x14ac:dyDescent="0.25">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row>
    <row r="392" spans="1:26" ht="15.75" customHeight="1" x14ac:dyDescent="0.25">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row>
    <row r="393" spans="1:26" ht="15.75" customHeight="1" x14ac:dyDescent="0.25">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row>
    <row r="394" spans="1:26" ht="15.75" customHeight="1" x14ac:dyDescent="0.25">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row>
    <row r="395" spans="1:26" ht="15.75" customHeight="1" x14ac:dyDescent="0.25">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row>
    <row r="396" spans="1:26" ht="15.75" customHeight="1" x14ac:dyDescent="0.25">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row>
    <row r="397" spans="1:26" ht="15.75" customHeight="1" x14ac:dyDescent="0.25">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row>
    <row r="398" spans="1:26" ht="15.75" customHeight="1" x14ac:dyDescent="0.25">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row>
    <row r="399" spans="1:26" ht="15.75" customHeight="1" x14ac:dyDescent="0.25">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row>
    <row r="400" spans="1:26" ht="15.75" customHeight="1" x14ac:dyDescent="0.25">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row>
    <row r="401" spans="1:26" ht="15.75" customHeight="1" x14ac:dyDescent="0.25">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row>
    <row r="402" spans="1:26" ht="15.75" customHeight="1" x14ac:dyDescent="0.25">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row>
    <row r="403" spans="1:26" ht="15.75" customHeight="1" x14ac:dyDescent="0.25">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row>
    <row r="404" spans="1:26" ht="15.75" customHeight="1" x14ac:dyDescent="0.25">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row>
    <row r="405" spans="1:26" ht="15.75" customHeight="1" x14ac:dyDescent="0.25">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row>
    <row r="406" spans="1:26" ht="15.75" customHeight="1" x14ac:dyDescent="0.25">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row>
    <row r="407" spans="1:26" ht="15.75" customHeight="1" x14ac:dyDescent="0.25">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row>
    <row r="408" spans="1:26" ht="15.75" customHeight="1" x14ac:dyDescent="0.25">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row>
    <row r="409" spans="1:26" ht="15.75" customHeight="1" x14ac:dyDescent="0.25">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row>
    <row r="410" spans="1:26" ht="15.75" customHeight="1" x14ac:dyDescent="0.25">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row>
    <row r="411" spans="1:26" ht="15.75" customHeight="1" x14ac:dyDescent="0.25">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row>
    <row r="412" spans="1:26" ht="15.75" customHeight="1" x14ac:dyDescent="0.25">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row>
    <row r="413" spans="1:26" ht="15.75" customHeight="1" x14ac:dyDescent="0.25">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row>
    <row r="414" spans="1:26" ht="15.75" customHeight="1" x14ac:dyDescent="0.25">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row>
    <row r="415" spans="1:26" ht="15.75" customHeight="1" x14ac:dyDescent="0.25">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row>
    <row r="416" spans="1:26" ht="15.75" customHeight="1" x14ac:dyDescent="0.25">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row>
    <row r="417" spans="1:26" ht="15.75" customHeight="1" x14ac:dyDescent="0.25">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row>
    <row r="418" spans="1:26" ht="15.75" customHeight="1" x14ac:dyDescent="0.25">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row>
    <row r="419" spans="1:26" ht="15.75" customHeight="1" x14ac:dyDescent="0.25">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row>
    <row r="420" spans="1:26" ht="15.75" customHeight="1" x14ac:dyDescent="0.25">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row>
    <row r="421" spans="1:26" ht="15.75" customHeight="1" x14ac:dyDescent="0.25">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row>
    <row r="422" spans="1:26" ht="15.75" customHeight="1" x14ac:dyDescent="0.25">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row>
    <row r="423" spans="1:26" ht="15.75" customHeight="1" x14ac:dyDescent="0.25">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row>
    <row r="424" spans="1:26" ht="15.75" customHeight="1" x14ac:dyDescent="0.25">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row>
    <row r="425" spans="1:26" ht="15.75" customHeight="1" x14ac:dyDescent="0.25">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row>
    <row r="426" spans="1:26" ht="15.75" customHeight="1" x14ac:dyDescent="0.25">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row>
    <row r="427" spans="1:26" ht="15.75" customHeight="1" x14ac:dyDescent="0.25">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row>
    <row r="428" spans="1:26" ht="15.75" customHeight="1" x14ac:dyDescent="0.25">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row>
    <row r="429" spans="1:26" ht="15.75" customHeight="1" x14ac:dyDescent="0.25">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row>
    <row r="430" spans="1:26" ht="15.75" customHeight="1" x14ac:dyDescent="0.25">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row>
    <row r="431" spans="1:26" ht="15.75" customHeight="1" x14ac:dyDescent="0.25">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row>
    <row r="432" spans="1:26" ht="15.75" customHeight="1" x14ac:dyDescent="0.25">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row>
    <row r="433" spans="1:26" ht="15.75" customHeight="1" x14ac:dyDescent="0.25">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row>
    <row r="434" spans="1:26" ht="15.75" customHeight="1" x14ac:dyDescent="0.25">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row>
    <row r="435" spans="1:26" ht="15.75" customHeight="1" x14ac:dyDescent="0.25">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row>
    <row r="436" spans="1:26" ht="15.75" customHeight="1" x14ac:dyDescent="0.25">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row>
    <row r="437" spans="1:26" ht="15.75" customHeight="1" x14ac:dyDescent="0.25">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row>
    <row r="438" spans="1:26" ht="15.75" customHeight="1" x14ac:dyDescent="0.25">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row>
    <row r="439" spans="1:26" ht="15.75" customHeight="1" x14ac:dyDescent="0.25">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row>
    <row r="440" spans="1:26" ht="15.75" customHeight="1" x14ac:dyDescent="0.25">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row>
    <row r="441" spans="1:26" ht="15.75" customHeight="1" x14ac:dyDescent="0.25">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row>
    <row r="442" spans="1:26" ht="15.75" customHeight="1" x14ac:dyDescent="0.25">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row>
    <row r="443" spans="1:26" ht="15.75" customHeight="1" x14ac:dyDescent="0.25">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row>
    <row r="444" spans="1:26" ht="15.75" customHeight="1" x14ac:dyDescent="0.25">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row>
    <row r="445" spans="1:26" ht="15.75" customHeight="1" x14ac:dyDescent="0.25">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row>
    <row r="446" spans="1:26" ht="15.75" customHeight="1" x14ac:dyDescent="0.25">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row>
    <row r="447" spans="1:26" ht="15.75" customHeight="1" x14ac:dyDescent="0.25">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row>
    <row r="448" spans="1:26" ht="15.75" customHeight="1" x14ac:dyDescent="0.25">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row>
    <row r="449" spans="1:26" ht="15.75" customHeight="1" x14ac:dyDescent="0.25">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row>
    <row r="450" spans="1:26" ht="15.75" customHeight="1" x14ac:dyDescent="0.25">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row>
    <row r="451" spans="1:26" ht="15.75" customHeight="1" x14ac:dyDescent="0.25">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row>
    <row r="452" spans="1:26" ht="15.75" customHeight="1" x14ac:dyDescent="0.25">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row>
    <row r="453" spans="1:26" ht="15.75" customHeight="1" x14ac:dyDescent="0.25">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row>
    <row r="454" spans="1:26" ht="15.75" customHeight="1" x14ac:dyDescent="0.25">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row>
    <row r="455" spans="1:26" ht="15.75" customHeight="1" x14ac:dyDescent="0.25">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row>
    <row r="456" spans="1:26" ht="15.75" customHeight="1" x14ac:dyDescent="0.25">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row>
    <row r="457" spans="1:26" ht="15.75" customHeight="1" x14ac:dyDescent="0.25">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row>
    <row r="458" spans="1:26" ht="15.75" customHeight="1" x14ac:dyDescent="0.25">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row>
    <row r="459" spans="1:26" ht="15.75" customHeight="1" x14ac:dyDescent="0.25">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row>
    <row r="460" spans="1:26" ht="15.75" customHeight="1" x14ac:dyDescent="0.25">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row>
    <row r="461" spans="1:26" ht="15.75" customHeight="1" x14ac:dyDescent="0.25">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row>
    <row r="462" spans="1:26" ht="15.75" customHeight="1" x14ac:dyDescent="0.25">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row>
    <row r="463" spans="1:26" ht="15.75" customHeight="1" x14ac:dyDescent="0.25">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row>
    <row r="464" spans="1:26" ht="15.75" customHeight="1" x14ac:dyDescent="0.25">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row>
    <row r="465" spans="1:26" ht="15.75" customHeight="1" x14ac:dyDescent="0.25">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row>
    <row r="466" spans="1:26" ht="15.75" customHeight="1" x14ac:dyDescent="0.25">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row>
    <row r="467" spans="1:26" ht="15.75" customHeight="1" x14ac:dyDescent="0.25">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row>
    <row r="468" spans="1:26" ht="15.75" customHeight="1" x14ac:dyDescent="0.25">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row>
    <row r="469" spans="1:26" ht="15.75" customHeight="1" x14ac:dyDescent="0.25">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row>
    <row r="470" spans="1:26" ht="15.75" customHeight="1" x14ac:dyDescent="0.25">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row>
    <row r="471" spans="1:26" ht="15.75" customHeight="1" x14ac:dyDescent="0.25">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row>
    <row r="472" spans="1:26" ht="15.75" customHeight="1" x14ac:dyDescent="0.25">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row>
    <row r="473" spans="1:26" ht="15.75" customHeight="1" x14ac:dyDescent="0.25">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row>
    <row r="474" spans="1:26" ht="15.75" customHeight="1" x14ac:dyDescent="0.25">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row>
    <row r="475" spans="1:26" ht="15.75" customHeight="1" x14ac:dyDescent="0.25">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row>
    <row r="476" spans="1:26" ht="15.75" customHeight="1" x14ac:dyDescent="0.25">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row>
    <row r="477" spans="1:26" ht="15.75" customHeight="1" x14ac:dyDescent="0.25">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row>
    <row r="478" spans="1:26" ht="15.75" customHeight="1" x14ac:dyDescent="0.25">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row>
    <row r="479" spans="1:26" ht="15.75" customHeight="1" x14ac:dyDescent="0.25">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row>
    <row r="480" spans="1:26" ht="15.75" customHeight="1" x14ac:dyDescent="0.25">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row>
    <row r="481" spans="1:26" ht="15.75" customHeight="1" x14ac:dyDescent="0.25">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row>
    <row r="482" spans="1:26" ht="15.75" customHeight="1" x14ac:dyDescent="0.25">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row>
    <row r="483" spans="1:26" ht="15.75" customHeight="1" x14ac:dyDescent="0.25">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row>
    <row r="484" spans="1:26" ht="15.75" customHeight="1" x14ac:dyDescent="0.25">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row>
    <row r="485" spans="1:26" ht="15.75" customHeight="1" x14ac:dyDescent="0.25">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row>
    <row r="486" spans="1:26" ht="15.75" customHeight="1" x14ac:dyDescent="0.25">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row>
    <row r="487" spans="1:26" ht="15.75" customHeight="1" x14ac:dyDescent="0.25">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row>
    <row r="488" spans="1:26" ht="15.75" customHeight="1" x14ac:dyDescent="0.25">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row>
    <row r="489" spans="1:26" ht="15.75" customHeight="1" x14ac:dyDescent="0.25">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row>
    <row r="490" spans="1:26" ht="15.75" customHeight="1" x14ac:dyDescent="0.25">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row>
    <row r="491" spans="1:26" ht="15.75" customHeight="1" x14ac:dyDescent="0.25">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row>
    <row r="492" spans="1:26" ht="15.75" customHeight="1" x14ac:dyDescent="0.25">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row>
    <row r="493" spans="1:26" ht="15.75" customHeight="1" x14ac:dyDescent="0.25">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row>
    <row r="494" spans="1:26" ht="15.75" customHeight="1" x14ac:dyDescent="0.25">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row>
    <row r="495" spans="1:26" ht="15.75" customHeight="1" x14ac:dyDescent="0.25">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row>
    <row r="496" spans="1:26" ht="15.75" customHeight="1" x14ac:dyDescent="0.25">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row>
    <row r="497" spans="1:26" ht="15.75" customHeight="1" x14ac:dyDescent="0.25">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row>
    <row r="498" spans="1:26" ht="15.75" customHeight="1" x14ac:dyDescent="0.25">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row>
    <row r="499" spans="1:26" ht="15.75" customHeight="1" x14ac:dyDescent="0.25">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row>
    <row r="500" spans="1:26" ht="15.75" customHeight="1" x14ac:dyDescent="0.25">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row>
    <row r="501" spans="1:26" ht="15.75" customHeight="1" x14ac:dyDescent="0.25">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row>
    <row r="502" spans="1:26" ht="15.75" customHeight="1" x14ac:dyDescent="0.25">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row>
    <row r="503" spans="1:26" ht="15.75" customHeight="1" x14ac:dyDescent="0.25">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row>
    <row r="504" spans="1:26" ht="15.75" customHeight="1" x14ac:dyDescent="0.25">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row>
    <row r="505" spans="1:26" ht="15.75" customHeight="1" x14ac:dyDescent="0.25">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row>
    <row r="506" spans="1:26" ht="15.75" customHeight="1" x14ac:dyDescent="0.25">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row>
    <row r="507" spans="1:26" ht="15.75" customHeight="1" x14ac:dyDescent="0.25">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row>
    <row r="508" spans="1:26" ht="15.75" customHeight="1" x14ac:dyDescent="0.25">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row>
    <row r="509" spans="1:26" ht="15.75" customHeight="1" x14ac:dyDescent="0.25">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row>
    <row r="510" spans="1:26" ht="15.75" customHeight="1" x14ac:dyDescent="0.25">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row>
    <row r="511" spans="1:26" ht="15.75" customHeight="1" x14ac:dyDescent="0.25">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row>
    <row r="512" spans="1:26" ht="15.75" customHeight="1" x14ac:dyDescent="0.25">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row>
    <row r="513" spans="1:26" ht="15.75" customHeight="1" x14ac:dyDescent="0.25">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row>
    <row r="514" spans="1:26" ht="15.75" customHeight="1" x14ac:dyDescent="0.25">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row>
    <row r="515" spans="1:26" ht="15.75" customHeight="1" x14ac:dyDescent="0.25">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row>
    <row r="516" spans="1:26" ht="15.75" customHeight="1" x14ac:dyDescent="0.25">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row>
    <row r="517" spans="1:26" ht="15.75" customHeight="1" x14ac:dyDescent="0.25">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row>
    <row r="518" spans="1:26" ht="15.75" customHeight="1" x14ac:dyDescent="0.25">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row>
    <row r="519" spans="1:26" ht="15.75" customHeight="1" x14ac:dyDescent="0.25">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row>
    <row r="520" spans="1:26" ht="15.75" customHeight="1" x14ac:dyDescent="0.25">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row>
    <row r="521" spans="1:26" ht="15.75" customHeight="1" x14ac:dyDescent="0.25">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row>
    <row r="522" spans="1:26" ht="15.75" customHeight="1" x14ac:dyDescent="0.25">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row>
    <row r="523" spans="1:26" ht="15.75" customHeight="1" x14ac:dyDescent="0.25">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row>
    <row r="524" spans="1:26" ht="15.75" customHeight="1" x14ac:dyDescent="0.25">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row>
    <row r="525" spans="1:26" ht="15.75" customHeight="1" x14ac:dyDescent="0.25">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row>
    <row r="526" spans="1:26" ht="15.75" customHeight="1" x14ac:dyDescent="0.25">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row>
    <row r="527" spans="1:26" ht="15.75" customHeight="1" x14ac:dyDescent="0.25">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row>
    <row r="528" spans="1:26" ht="15.75" customHeight="1" x14ac:dyDescent="0.25">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row>
    <row r="529" spans="1:26" ht="15.75" customHeight="1" x14ac:dyDescent="0.25">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row>
    <row r="530" spans="1:26" ht="15.75" customHeight="1" x14ac:dyDescent="0.25">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row>
    <row r="531" spans="1:26" ht="15.75" customHeight="1" x14ac:dyDescent="0.25">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row>
    <row r="532" spans="1:26" ht="15.75" customHeight="1" x14ac:dyDescent="0.25">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row>
    <row r="533" spans="1:26" ht="15.75" customHeight="1" x14ac:dyDescent="0.25">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row>
    <row r="534" spans="1:26" ht="15.75" customHeight="1" x14ac:dyDescent="0.25">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row>
    <row r="535" spans="1:26" ht="15.75" customHeight="1" x14ac:dyDescent="0.25">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row>
    <row r="536" spans="1:26" ht="15.75" customHeight="1" x14ac:dyDescent="0.25">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row>
    <row r="537" spans="1:26" ht="15.75" customHeight="1" x14ac:dyDescent="0.25">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row>
    <row r="538" spans="1:26" ht="15.75" customHeight="1" x14ac:dyDescent="0.25">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row>
    <row r="539" spans="1:26" ht="15.75" customHeight="1" x14ac:dyDescent="0.25">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row>
    <row r="540" spans="1:26" ht="15.75" customHeight="1" x14ac:dyDescent="0.25">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row>
    <row r="541" spans="1:26" ht="15.75" customHeight="1" x14ac:dyDescent="0.25">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row>
    <row r="542" spans="1:26" ht="15.75" customHeight="1" x14ac:dyDescent="0.25">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row>
    <row r="543" spans="1:26" ht="15.75" customHeight="1" x14ac:dyDescent="0.25">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row>
    <row r="544" spans="1:26" ht="15.75" customHeight="1" x14ac:dyDescent="0.25">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row>
    <row r="545" spans="1:26" ht="15.75" customHeight="1" x14ac:dyDescent="0.25">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row>
    <row r="546" spans="1:26" ht="15.75" customHeight="1" x14ac:dyDescent="0.25">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row>
    <row r="547" spans="1:26" ht="15.75" customHeight="1" x14ac:dyDescent="0.25">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row>
    <row r="548" spans="1:26" ht="15.75" customHeight="1" x14ac:dyDescent="0.25">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row>
    <row r="549" spans="1:26" ht="15.75" customHeight="1" x14ac:dyDescent="0.25">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row>
    <row r="550" spans="1:26" ht="15.75" customHeight="1" x14ac:dyDescent="0.25">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row>
    <row r="551" spans="1:26" ht="15.75" customHeight="1" x14ac:dyDescent="0.25">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row>
    <row r="552" spans="1:26" ht="15.75" customHeight="1" x14ac:dyDescent="0.25">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row>
    <row r="553" spans="1:26" ht="15.75" customHeight="1" x14ac:dyDescent="0.25">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row>
    <row r="554" spans="1:26" ht="15.75" customHeight="1" x14ac:dyDescent="0.25">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row>
    <row r="555" spans="1:26" ht="15.75" customHeight="1" x14ac:dyDescent="0.25">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row>
    <row r="556" spans="1:26" ht="15.75" customHeight="1" x14ac:dyDescent="0.25">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row>
    <row r="557" spans="1:26" ht="15.75" customHeight="1" x14ac:dyDescent="0.25">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row>
    <row r="558" spans="1:26" ht="15.75" customHeight="1" x14ac:dyDescent="0.25">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row>
    <row r="559" spans="1:26" ht="15.75" customHeight="1" x14ac:dyDescent="0.25">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row>
    <row r="560" spans="1:26" ht="15.75" customHeight="1" x14ac:dyDescent="0.25">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row>
    <row r="561" spans="1:26" ht="15.75" customHeight="1" x14ac:dyDescent="0.25">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row>
    <row r="562" spans="1:26" ht="15.75" customHeight="1" x14ac:dyDescent="0.25">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row>
    <row r="563" spans="1:26" ht="15.75" customHeight="1" x14ac:dyDescent="0.25">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row>
    <row r="564" spans="1:26" ht="15.75" customHeight="1" x14ac:dyDescent="0.25">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row>
    <row r="565" spans="1:26" ht="15.75" customHeight="1" x14ac:dyDescent="0.25">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row>
    <row r="566" spans="1:26" ht="15.75" customHeight="1" x14ac:dyDescent="0.25">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row>
    <row r="567" spans="1:26" ht="15.75" customHeight="1" x14ac:dyDescent="0.25">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row>
    <row r="568" spans="1:26" ht="15.75" customHeight="1" x14ac:dyDescent="0.25">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row>
    <row r="569" spans="1:26" ht="15.75" customHeight="1" x14ac:dyDescent="0.25">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row>
    <row r="570" spans="1:26" ht="15.75" customHeight="1" x14ac:dyDescent="0.25">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row>
    <row r="571" spans="1:26" ht="15.75" customHeight="1" x14ac:dyDescent="0.25">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row>
    <row r="572" spans="1:26" ht="15.75" customHeight="1" x14ac:dyDescent="0.25">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row>
    <row r="573" spans="1:26" ht="15.75" customHeight="1" x14ac:dyDescent="0.25">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row>
    <row r="574" spans="1:26" ht="15.75" customHeight="1" x14ac:dyDescent="0.25">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row>
    <row r="575" spans="1:26" ht="15.75" customHeight="1" x14ac:dyDescent="0.25">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row>
    <row r="576" spans="1:26" ht="15.75" customHeight="1" x14ac:dyDescent="0.25">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row>
    <row r="577" spans="1:26" ht="15.75" customHeight="1" x14ac:dyDescent="0.25">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row>
    <row r="578" spans="1:26" ht="15.75" customHeight="1" x14ac:dyDescent="0.25">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row>
    <row r="579" spans="1:26" ht="15.75" customHeight="1" x14ac:dyDescent="0.25">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row>
    <row r="580" spans="1:26" ht="15.75" customHeight="1" x14ac:dyDescent="0.25">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row>
    <row r="581" spans="1:26" ht="15.75" customHeight="1" x14ac:dyDescent="0.25">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row>
    <row r="582" spans="1:26" ht="15.75" customHeight="1" x14ac:dyDescent="0.25">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row>
    <row r="583" spans="1:26" ht="15.75" customHeight="1" x14ac:dyDescent="0.25">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row>
    <row r="584" spans="1:26" ht="15.75" customHeight="1" x14ac:dyDescent="0.25">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row>
    <row r="585" spans="1:26" ht="15.75" customHeight="1" x14ac:dyDescent="0.25">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row>
    <row r="586" spans="1:26" ht="15.75" customHeight="1" x14ac:dyDescent="0.25">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row>
    <row r="587" spans="1:26" ht="15.75" customHeight="1" x14ac:dyDescent="0.25">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row>
    <row r="588" spans="1:26" ht="15.75" customHeight="1" x14ac:dyDescent="0.25">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row>
    <row r="589" spans="1:26" ht="15.75" customHeight="1" x14ac:dyDescent="0.25">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row>
    <row r="590" spans="1:26" ht="15.75" customHeight="1" x14ac:dyDescent="0.25">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row>
    <row r="591" spans="1:26" ht="15.75" customHeight="1" x14ac:dyDescent="0.25">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row>
    <row r="592" spans="1:26" ht="15.75" customHeight="1" x14ac:dyDescent="0.25">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row>
    <row r="593" spans="1:26" ht="15.75" customHeight="1" x14ac:dyDescent="0.25">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row>
    <row r="594" spans="1:26" ht="15.75" customHeight="1" x14ac:dyDescent="0.25">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row>
    <row r="595" spans="1:26" ht="15.75" customHeight="1" x14ac:dyDescent="0.25">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row>
    <row r="596" spans="1:26" ht="15.75" customHeight="1" x14ac:dyDescent="0.25">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row>
    <row r="597" spans="1:26" ht="15.75" customHeight="1" x14ac:dyDescent="0.25">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row>
    <row r="598" spans="1:26" ht="15.75" customHeight="1" x14ac:dyDescent="0.25">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row>
    <row r="599" spans="1:26" ht="15.75" customHeight="1" x14ac:dyDescent="0.25">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row>
    <row r="600" spans="1:26" ht="15.75" customHeight="1" x14ac:dyDescent="0.25">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row>
    <row r="601" spans="1:26" ht="15.75" customHeight="1" x14ac:dyDescent="0.25">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row>
    <row r="602" spans="1:26" ht="15.75" customHeight="1" x14ac:dyDescent="0.25">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row>
    <row r="603" spans="1:26" ht="15.75" customHeight="1" x14ac:dyDescent="0.25">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row>
    <row r="604" spans="1:26" ht="15.75" customHeight="1" x14ac:dyDescent="0.25">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row>
    <row r="605" spans="1:26" ht="15.75" customHeight="1" x14ac:dyDescent="0.25">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row>
    <row r="606" spans="1:26" ht="15.75" customHeight="1" x14ac:dyDescent="0.25">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row>
    <row r="607" spans="1:26" ht="15.75" customHeight="1" x14ac:dyDescent="0.25">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row>
    <row r="608" spans="1:26" ht="15.75" customHeight="1" x14ac:dyDescent="0.25">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row>
    <row r="609" spans="1:26" ht="15.75" customHeight="1" x14ac:dyDescent="0.25">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row>
    <row r="610" spans="1:26" ht="15.75" customHeight="1" x14ac:dyDescent="0.25">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row>
    <row r="611" spans="1:26" ht="15.75" customHeight="1" x14ac:dyDescent="0.25">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row>
    <row r="612" spans="1:26" ht="15.75" customHeight="1" x14ac:dyDescent="0.25">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row>
    <row r="613" spans="1:26" ht="15.75" customHeight="1" x14ac:dyDescent="0.25">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row>
    <row r="614" spans="1:26" ht="15.75" customHeight="1" x14ac:dyDescent="0.25">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row>
    <row r="615" spans="1:26" ht="15.75" customHeight="1" x14ac:dyDescent="0.25">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row>
    <row r="616" spans="1:26" ht="15.75" customHeight="1" x14ac:dyDescent="0.25">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row>
    <row r="617" spans="1:26" ht="15.75" customHeight="1" x14ac:dyDescent="0.25">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row>
    <row r="618" spans="1:26" ht="15.75" customHeight="1" x14ac:dyDescent="0.25">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row>
    <row r="619" spans="1:26" ht="15.75" customHeight="1" x14ac:dyDescent="0.25">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row>
    <row r="620" spans="1:26" ht="15.75" customHeight="1" x14ac:dyDescent="0.25">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row>
    <row r="621" spans="1:26" ht="15.75" customHeight="1" x14ac:dyDescent="0.25">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row>
    <row r="622" spans="1:26" ht="15.75" customHeight="1" x14ac:dyDescent="0.25">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row>
    <row r="623" spans="1:26" ht="15.75" customHeight="1" x14ac:dyDescent="0.25">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row>
    <row r="624" spans="1:26" ht="15.75" customHeight="1" x14ac:dyDescent="0.25">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row>
    <row r="625" spans="1:26" ht="15.75" customHeight="1" x14ac:dyDescent="0.25">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row>
    <row r="626" spans="1:26" ht="15.75" customHeight="1" x14ac:dyDescent="0.25">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row>
    <row r="627" spans="1:26" ht="15.75" customHeight="1" x14ac:dyDescent="0.25">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row>
    <row r="628" spans="1:26" ht="15.75" customHeight="1" x14ac:dyDescent="0.25">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row>
    <row r="629" spans="1:26" ht="15.75" customHeight="1" x14ac:dyDescent="0.25">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row>
    <row r="630" spans="1:26" ht="15.75" customHeight="1" x14ac:dyDescent="0.25">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row>
    <row r="631" spans="1:26" ht="15.75" customHeight="1" x14ac:dyDescent="0.25">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row>
    <row r="632" spans="1:26" ht="15.75" customHeight="1" x14ac:dyDescent="0.25">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row>
    <row r="633" spans="1:26" ht="15.75" customHeight="1" x14ac:dyDescent="0.25">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row>
    <row r="634" spans="1:26" ht="15.75" customHeight="1" x14ac:dyDescent="0.25">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row>
    <row r="635" spans="1:26" ht="15.75" customHeight="1" x14ac:dyDescent="0.25">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row>
    <row r="636" spans="1:26" ht="15.75" customHeight="1" x14ac:dyDescent="0.25">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row>
    <row r="637" spans="1:26" ht="15.75" customHeight="1" x14ac:dyDescent="0.25">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row>
    <row r="638" spans="1:26" ht="15.75" customHeight="1" x14ac:dyDescent="0.25">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row>
    <row r="639" spans="1:26" ht="15.75" customHeight="1" x14ac:dyDescent="0.25">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row>
    <row r="640" spans="1:26" ht="15.75" customHeight="1" x14ac:dyDescent="0.25">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row>
    <row r="641" spans="1:26" ht="15.75" customHeight="1" x14ac:dyDescent="0.25">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row>
    <row r="642" spans="1:26" ht="15.75" customHeight="1" x14ac:dyDescent="0.25">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row>
    <row r="643" spans="1:26" ht="15.75" customHeight="1" x14ac:dyDescent="0.25">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row>
    <row r="644" spans="1:26" ht="15.75" customHeight="1" x14ac:dyDescent="0.25">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row>
    <row r="645" spans="1:26" ht="15.75" customHeight="1" x14ac:dyDescent="0.25">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row>
    <row r="646" spans="1:26" ht="15.75" customHeight="1" x14ac:dyDescent="0.25">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row>
    <row r="647" spans="1:26" ht="15.75" customHeight="1" x14ac:dyDescent="0.25">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row>
    <row r="648" spans="1:26" ht="15.75" customHeight="1" x14ac:dyDescent="0.25">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row>
    <row r="649" spans="1:26" ht="15.75" customHeight="1" x14ac:dyDescent="0.25">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row>
    <row r="650" spans="1:26" ht="15.75" customHeight="1" x14ac:dyDescent="0.25">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row>
    <row r="651" spans="1:26" ht="15.75" customHeight="1" x14ac:dyDescent="0.25">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row>
    <row r="652" spans="1:26" ht="15.75" customHeight="1" x14ac:dyDescent="0.25">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row>
    <row r="653" spans="1:26" ht="15.75" customHeight="1" x14ac:dyDescent="0.25">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row>
    <row r="654" spans="1:26" ht="15.75" customHeight="1" x14ac:dyDescent="0.25">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row>
    <row r="655" spans="1:26" ht="15.75" customHeight="1" x14ac:dyDescent="0.25">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row>
    <row r="656" spans="1:26" ht="15.75" customHeight="1" x14ac:dyDescent="0.25">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row>
    <row r="657" spans="1:26" ht="15.75" customHeight="1" x14ac:dyDescent="0.25">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row>
    <row r="658" spans="1:26" ht="15.75" customHeight="1" x14ac:dyDescent="0.25">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row>
    <row r="659" spans="1:26" ht="15.75" customHeight="1" x14ac:dyDescent="0.25">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row>
    <row r="660" spans="1:26" ht="15.75" customHeight="1" x14ac:dyDescent="0.25">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row>
    <row r="661" spans="1:26" ht="15.75" customHeight="1" x14ac:dyDescent="0.25">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row>
    <row r="662" spans="1:26" ht="15.75" customHeight="1" x14ac:dyDescent="0.25">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row>
    <row r="663" spans="1:26" ht="15.75" customHeight="1" x14ac:dyDescent="0.25">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row>
    <row r="664" spans="1:26" ht="15.75" customHeight="1" x14ac:dyDescent="0.25">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row>
    <row r="665" spans="1:26" ht="15.75" customHeight="1" x14ac:dyDescent="0.25">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row>
    <row r="666" spans="1:26" ht="15.75" customHeight="1" x14ac:dyDescent="0.25">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row>
    <row r="667" spans="1:26" ht="15.75" customHeight="1" x14ac:dyDescent="0.25">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row>
    <row r="668" spans="1:26" ht="15.75" customHeight="1" x14ac:dyDescent="0.25">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row>
    <row r="669" spans="1:26" ht="15.75" customHeight="1" x14ac:dyDescent="0.25">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row>
    <row r="670" spans="1:26" ht="15.75" customHeight="1" x14ac:dyDescent="0.25">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row>
    <row r="671" spans="1:26" ht="15.75" customHeight="1" x14ac:dyDescent="0.25">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row>
    <row r="672" spans="1:26" ht="15.75" customHeight="1" x14ac:dyDescent="0.25">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row>
    <row r="673" spans="1:26" ht="15.75" customHeight="1" x14ac:dyDescent="0.25">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row>
    <row r="674" spans="1:26" ht="15.75" customHeight="1" x14ac:dyDescent="0.25">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row>
    <row r="675" spans="1:26" ht="15.75" customHeight="1" x14ac:dyDescent="0.25">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row>
    <row r="676" spans="1:26" ht="15.75" customHeight="1" x14ac:dyDescent="0.25">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row>
    <row r="677" spans="1:26" ht="15.75" customHeight="1" x14ac:dyDescent="0.25">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row>
    <row r="678" spans="1:26" ht="15.75" customHeight="1" x14ac:dyDescent="0.25">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row>
    <row r="679" spans="1:26" ht="15.75" customHeight="1" x14ac:dyDescent="0.25">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row>
    <row r="680" spans="1:26" ht="15.75" customHeight="1" x14ac:dyDescent="0.25">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row>
    <row r="681" spans="1:26" ht="15.75" customHeight="1" x14ac:dyDescent="0.25">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row>
    <row r="682" spans="1:26" ht="15.75" customHeight="1" x14ac:dyDescent="0.25">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row>
    <row r="683" spans="1:26" ht="15.75" customHeight="1" x14ac:dyDescent="0.25">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row>
    <row r="684" spans="1:26" ht="15.75" customHeight="1" x14ac:dyDescent="0.25">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row>
    <row r="685" spans="1:26" ht="15.75" customHeight="1" x14ac:dyDescent="0.25">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row>
    <row r="686" spans="1:26" ht="15.75" customHeight="1" x14ac:dyDescent="0.25">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row>
    <row r="687" spans="1:26" ht="15.75" customHeight="1" x14ac:dyDescent="0.25">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row>
    <row r="688" spans="1:26" ht="15.75" customHeight="1" x14ac:dyDescent="0.25">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row>
    <row r="689" spans="1:26" ht="15.75" customHeight="1" x14ac:dyDescent="0.25">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row>
    <row r="690" spans="1:26" ht="15.75" customHeight="1" x14ac:dyDescent="0.25">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row>
    <row r="691" spans="1:26" ht="15.75" customHeight="1" x14ac:dyDescent="0.25">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row>
    <row r="692" spans="1:26" ht="15.75" customHeight="1" x14ac:dyDescent="0.25">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row>
    <row r="693" spans="1:26" ht="15.75" customHeight="1" x14ac:dyDescent="0.25">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row>
    <row r="694" spans="1:26" ht="15.75" customHeight="1" x14ac:dyDescent="0.25">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row>
    <row r="695" spans="1:26" ht="15.75" customHeight="1" x14ac:dyDescent="0.25">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row>
    <row r="696" spans="1:26" ht="15.75" customHeight="1" x14ac:dyDescent="0.25">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row>
    <row r="697" spans="1:26" ht="15.75" customHeight="1" x14ac:dyDescent="0.25">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row>
    <row r="698" spans="1:26" ht="15.75" customHeight="1" x14ac:dyDescent="0.25">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row>
    <row r="699" spans="1:26" ht="15.75" customHeight="1" x14ac:dyDescent="0.25">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row>
    <row r="700" spans="1:26" ht="15.75" customHeight="1" x14ac:dyDescent="0.25">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row>
    <row r="701" spans="1:26" ht="15.75" customHeight="1" x14ac:dyDescent="0.25">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row>
    <row r="702" spans="1:26" ht="15.75" customHeight="1" x14ac:dyDescent="0.25">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row>
    <row r="703" spans="1:26" ht="15.75" customHeight="1" x14ac:dyDescent="0.25">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row>
    <row r="704" spans="1:26" ht="15.75" customHeight="1" x14ac:dyDescent="0.25">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row>
    <row r="705" spans="1:26" ht="15.75" customHeight="1" x14ac:dyDescent="0.25">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row>
    <row r="706" spans="1:26" ht="15.75" customHeight="1" x14ac:dyDescent="0.25">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row>
    <row r="707" spans="1:26" ht="15.75" customHeight="1" x14ac:dyDescent="0.25">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row>
    <row r="708" spans="1:26" ht="15.75" customHeight="1" x14ac:dyDescent="0.25">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row>
    <row r="709" spans="1:26" ht="15.75" customHeight="1" x14ac:dyDescent="0.25">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row>
    <row r="710" spans="1:26" ht="15.75" customHeight="1" x14ac:dyDescent="0.25">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row>
    <row r="711" spans="1:26" ht="15.75" customHeight="1" x14ac:dyDescent="0.25">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row>
    <row r="712" spans="1:26" ht="15.75" customHeight="1" x14ac:dyDescent="0.25">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row>
    <row r="713" spans="1:26" ht="15.75" customHeight="1" x14ac:dyDescent="0.25">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row>
    <row r="714" spans="1:26" ht="15.75" customHeight="1" x14ac:dyDescent="0.25">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row>
    <row r="715" spans="1:26" ht="15.75" customHeight="1" x14ac:dyDescent="0.25">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row>
    <row r="716" spans="1:26" ht="15.75" customHeight="1" x14ac:dyDescent="0.25">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row>
    <row r="717" spans="1:26" ht="15.75" customHeight="1" x14ac:dyDescent="0.25">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row>
    <row r="718" spans="1:26" ht="15.75" customHeight="1" x14ac:dyDescent="0.25">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row>
    <row r="719" spans="1:26" ht="15.75" customHeight="1" x14ac:dyDescent="0.25">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row>
    <row r="720" spans="1:26" ht="15.75" customHeight="1" x14ac:dyDescent="0.25">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row>
    <row r="721" spans="1:26" ht="15.75" customHeight="1" x14ac:dyDescent="0.25">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row>
    <row r="722" spans="1:26" ht="15.75" customHeight="1" x14ac:dyDescent="0.25">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row>
    <row r="723" spans="1:26" ht="15.75" customHeight="1" x14ac:dyDescent="0.25">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row>
    <row r="724" spans="1:26" ht="15.75" customHeight="1" x14ac:dyDescent="0.25">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row>
    <row r="725" spans="1:26" ht="15.75" customHeight="1" x14ac:dyDescent="0.25">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row>
    <row r="726" spans="1:26" ht="15.75" customHeight="1" x14ac:dyDescent="0.25">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row>
    <row r="727" spans="1:26" ht="15.75" customHeight="1" x14ac:dyDescent="0.25">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row>
    <row r="728" spans="1:26" ht="15.75" customHeight="1" x14ac:dyDescent="0.25">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row>
    <row r="729" spans="1:26" ht="15.75" customHeight="1" x14ac:dyDescent="0.25">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row>
    <row r="730" spans="1:26" ht="15.75" customHeight="1" x14ac:dyDescent="0.25">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row>
    <row r="731" spans="1:26" ht="15.75" customHeight="1" x14ac:dyDescent="0.25">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row>
    <row r="732" spans="1:26" ht="15.75" customHeight="1" x14ac:dyDescent="0.25">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row>
    <row r="733" spans="1:26" ht="15.75" customHeight="1" x14ac:dyDescent="0.25">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row>
    <row r="734" spans="1:26" ht="15.75" customHeight="1" x14ac:dyDescent="0.25">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row>
    <row r="735" spans="1:26" ht="15.75" customHeight="1" x14ac:dyDescent="0.25">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row>
    <row r="736" spans="1:26" ht="15.75" customHeight="1" x14ac:dyDescent="0.25">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row>
    <row r="737" spans="1:26" ht="15.75" customHeight="1" x14ac:dyDescent="0.25">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row>
    <row r="738" spans="1:26" ht="15.75" customHeight="1" x14ac:dyDescent="0.25">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row>
    <row r="739" spans="1:26" ht="15.75" customHeight="1" x14ac:dyDescent="0.25">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row>
    <row r="740" spans="1:26" ht="15.75" customHeight="1" x14ac:dyDescent="0.25">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row>
    <row r="741" spans="1:26" ht="15.75" customHeight="1" x14ac:dyDescent="0.25">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row>
    <row r="742" spans="1:26" ht="15.75" customHeight="1" x14ac:dyDescent="0.25">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row>
    <row r="743" spans="1:26" ht="15.75" customHeight="1" x14ac:dyDescent="0.25">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row>
    <row r="744" spans="1:26" ht="15.75" customHeight="1" x14ac:dyDescent="0.25">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row>
    <row r="745" spans="1:26" ht="15.75" customHeight="1" x14ac:dyDescent="0.25">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row>
    <row r="746" spans="1:26" ht="15.75" customHeight="1" x14ac:dyDescent="0.25">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row>
    <row r="747" spans="1:26" ht="15.75" customHeight="1" x14ac:dyDescent="0.25">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row>
    <row r="748" spans="1:26" ht="15.75" customHeight="1" x14ac:dyDescent="0.25">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row>
    <row r="749" spans="1:26" ht="15.75" customHeight="1" x14ac:dyDescent="0.25">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row>
    <row r="750" spans="1:26" ht="15.75" customHeight="1" x14ac:dyDescent="0.25">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row>
    <row r="751" spans="1:26" ht="15.75" customHeight="1" x14ac:dyDescent="0.25">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row>
    <row r="752" spans="1:26" ht="15.75" customHeight="1" x14ac:dyDescent="0.25">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row>
    <row r="753" spans="1:26" ht="15.75" customHeight="1" x14ac:dyDescent="0.25">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row>
    <row r="754" spans="1:26" ht="15.75" customHeight="1" x14ac:dyDescent="0.25">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row>
    <row r="755" spans="1:26" ht="15.75" customHeight="1" x14ac:dyDescent="0.25">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row>
    <row r="756" spans="1:26" ht="15.75" customHeight="1" x14ac:dyDescent="0.25">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row>
    <row r="757" spans="1:26" ht="15.75" customHeight="1" x14ac:dyDescent="0.25">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row>
    <row r="758" spans="1:26" ht="15.75" customHeight="1" x14ac:dyDescent="0.25">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row>
    <row r="759" spans="1:26" ht="15.75" customHeight="1" x14ac:dyDescent="0.25">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row>
    <row r="760" spans="1:26" ht="15.75" customHeight="1" x14ac:dyDescent="0.25">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row>
    <row r="761" spans="1:26" ht="15.75" customHeight="1" x14ac:dyDescent="0.25">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row>
    <row r="762" spans="1:26" ht="15.75" customHeight="1" x14ac:dyDescent="0.25">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row>
    <row r="763" spans="1:26" ht="15.75" customHeight="1" x14ac:dyDescent="0.25">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row>
    <row r="764" spans="1:26" ht="15.75" customHeight="1" x14ac:dyDescent="0.25">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row>
    <row r="765" spans="1:26" ht="15.75" customHeight="1" x14ac:dyDescent="0.25">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row>
    <row r="766" spans="1:26" ht="15.75" customHeight="1" x14ac:dyDescent="0.25">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row>
    <row r="767" spans="1:26" ht="15.75" customHeight="1" x14ac:dyDescent="0.25">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row>
    <row r="768" spans="1:26" ht="15.75" customHeight="1" x14ac:dyDescent="0.25">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row>
    <row r="769" spans="1:26" ht="15.75" customHeight="1" x14ac:dyDescent="0.25">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row>
    <row r="770" spans="1:26" ht="15.75" customHeight="1" x14ac:dyDescent="0.25">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row>
    <row r="771" spans="1:26" ht="15.75" customHeight="1" x14ac:dyDescent="0.25">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row>
    <row r="772" spans="1:26" ht="15.75" customHeight="1" x14ac:dyDescent="0.25">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row>
    <row r="773" spans="1:26" ht="15.75" customHeight="1" x14ac:dyDescent="0.25">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row>
    <row r="774" spans="1:26" ht="15.75" customHeight="1" x14ac:dyDescent="0.25">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row>
    <row r="775" spans="1:26" ht="15.75" customHeight="1" x14ac:dyDescent="0.25">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row>
    <row r="776" spans="1:26" ht="15.75" customHeight="1" x14ac:dyDescent="0.25">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row>
    <row r="777" spans="1:26" ht="15.75" customHeight="1" x14ac:dyDescent="0.25">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row>
    <row r="778" spans="1:26" ht="15.75" customHeight="1" x14ac:dyDescent="0.25">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row>
    <row r="779" spans="1:26" ht="15.75" customHeight="1" x14ac:dyDescent="0.25">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row>
    <row r="780" spans="1:26" ht="15.75" customHeight="1" x14ac:dyDescent="0.25">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row>
    <row r="781" spans="1:26" ht="15.75" customHeight="1" x14ac:dyDescent="0.25">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row>
    <row r="782" spans="1:26" ht="15.75" customHeight="1" x14ac:dyDescent="0.25">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row>
    <row r="783" spans="1:26" ht="15.75" customHeight="1" x14ac:dyDescent="0.25">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row>
    <row r="784" spans="1:26" ht="15.75" customHeight="1" x14ac:dyDescent="0.25">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row>
    <row r="785" spans="1:26" ht="15.75" customHeight="1" x14ac:dyDescent="0.25">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row>
    <row r="786" spans="1:26" ht="15.75" customHeight="1" x14ac:dyDescent="0.25">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row>
    <row r="787" spans="1:26" ht="15.75" customHeight="1" x14ac:dyDescent="0.25">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row>
    <row r="788" spans="1:26" ht="15.75" customHeight="1" x14ac:dyDescent="0.25">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row>
    <row r="789" spans="1:26" ht="15.75" customHeight="1" x14ac:dyDescent="0.25">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row>
    <row r="790" spans="1:26" ht="15.75" customHeight="1" x14ac:dyDescent="0.25">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row>
    <row r="791" spans="1:26" ht="15.75" customHeight="1" x14ac:dyDescent="0.25">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row>
    <row r="792" spans="1:26" ht="15.75" customHeight="1" x14ac:dyDescent="0.25">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row>
    <row r="793" spans="1:26" ht="15.75" customHeight="1" x14ac:dyDescent="0.25">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row>
    <row r="794" spans="1:26" ht="15.75" customHeight="1" x14ac:dyDescent="0.25">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row>
    <row r="795" spans="1:26" ht="15.75" customHeight="1" x14ac:dyDescent="0.25">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row>
    <row r="796" spans="1:26" ht="15.75" customHeight="1" x14ac:dyDescent="0.25">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row>
    <row r="797" spans="1:26" ht="15.75" customHeight="1" x14ac:dyDescent="0.25">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row>
    <row r="798" spans="1:26" ht="15.75" customHeight="1" x14ac:dyDescent="0.25">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row>
    <row r="799" spans="1:26" ht="15.75" customHeight="1" x14ac:dyDescent="0.25">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row>
    <row r="800" spans="1:26" ht="15.75" customHeight="1" x14ac:dyDescent="0.25">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row>
    <row r="801" spans="1:26" ht="15.75" customHeight="1" x14ac:dyDescent="0.25">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row>
    <row r="802" spans="1:26" ht="15.75" customHeight="1" x14ac:dyDescent="0.25">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row>
    <row r="803" spans="1:26" ht="15.75" customHeight="1" x14ac:dyDescent="0.25">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row>
    <row r="804" spans="1:26" ht="15.75" customHeight="1" x14ac:dyDescent="0.25">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row>
    <row r="805" spans="1:26" ht="15.75" customHeight="1" x14ac:dyDescent="0.25">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row>
    <row r="806" spans="1:26" ht="15.75" customHeight="1" x14ac:dyDescent="0.25">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row>
    <row r="807" spans="1:26" ht="15.75" customHeight="1" x14ac:dyDescent="0.25">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row>
    <row r="808" spans="1:26" ht="15.75" customHeight="1" x14ac:dyDescent="0.25">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row>
    <row r="809" spans="1:26" ht="15.75" customHeight="1" x14ac:dyDescent="0.25">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row>
    <row r="810" spans="1:26" ht="15.75" customHeight="1" x14ac:dyDescent="0.25">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row>
    <row r="811" spans="1:26" ht="15.75" customHeight="1" x14ac:dyDescent="0.25">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row>
    <row r="812" spans="1:26" ht="15.75" customHeight="1" x14ac:dyDescent="0.25">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row>
    <row r="813" spans="1:26" ht="15.75" customHeight="1" x14ac:dyDescent="0.25">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row>
    <row r="814" spans="1:26" ht="15.75" customHeight="1" x14ac:dyDescent="0.25">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row>
    <row r="815" spans="1:26" ht="15.75" customHeight="1" x14ac:dyDescent="0.25">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row>
    <row r="816" spans="1:26" ht="15.75" customHeight="1" x14ac:dyDescent="0.25">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row>
    <row r="817" spans="1:26" ht="15.75" customHeight="1" x14ac:dyDescent="0.25">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row>
    <row r="818" spans="1:26" ht="15.75" customHeight="1" x14ac:dyDescent="0.25">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row>
    <row r="819" spans="1:26" ht="15.75" customHeight="1" x14ac:dyDescent="0.25">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row>
    <row r="820" spans="1:26" ht="15.75" customHeight="1" x14ac:dyDescent="0.25">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row>
    <row r="821" spans="1:26" ht="15.75" customHeight="1" x14ac:dyDescent="0.25">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row>
    <row r="822" spans="1:26" ht="15.75" customHeight="1" x14ac:dyDescent="0.25">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row>
    <row r="823" spans="1:26" ht="15.75" customHeight="1" x14ac:dyDescent="0.25">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row>
    <row r="824" spans="1:26" ht="15.75" customHeight="1" x14ac:dyDescent="0.25">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row>
    <row r="825" spans="1:26" ht="15.75" customHeight="1" x14ac:dyDescent="0.25">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row>
    <row r="826" spans="1:26" ht="15.75" customHeight="1" x14ac:dyDescent="0.25">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row>
    <row r="827" spans="1:26" ht="15.75" customHeight="1" x14ac:dyDescent="0.25">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row>
    <row r="828" spans="1:26" ht="15.75" customHeight="1" x14ac:dyDescent="0.25">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row>
    <row r="829" spans="1:26" ht="15.75" customHeight="1" x14ac:dyDescent="0.25">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row>
    <row r="830" spans="1:26" ht="15.75" customHeight="1" x14ac:dyDescent="0.25">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row>
    <row r="831" spans="1:26" ht="15.75" customHeight="1" x14ac:dyDescent="0.25">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row>
    <row r="832" spans="1:26" ht="15.75" customHeight="1" x14ac:dyDescent="0.25">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row>
    <row r="833" spans="1:26" ht="15.75" customHeight="1" x14ac:dyDescent="0.25">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row>
    <row r="834" spans="1:26" ht="15.75" customHeight="1" x14ac:dyDescent="0.25">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row>
    <row r="835" spans="1:26" ht="15.75" customHeight="1" x14ac:dyDescent="0.25">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row>
    <row r="836" spans="1:26" ht="15.75" customHeight="1" x14ac:dyDescent="0.25">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row>
    <row r="837" spans="1:26" ht="15.75" customHeight="1" x14ac:dyDescent="0.25">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row>
    <row r="838" spans="1:26" ht="15.75" customHeight="1" x14ac:dyDescent="0.25">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row>
    <row r="839" spans="1:26" ht="15.75" customHeight="1" x14ac:dyDescent="0.25">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row>
    <row r="840" spans="1:26" ht="15.75" customHeight="1" x14ac:dyDescent="0.25">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row>
    <row r="841" spans="1:26" ht="15.75" customHeight="1" x14ac:dyDescent="0.25">
      <c r="A841" s="76"/>
      <c r="B841" s="76"/>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row>
    <row r="842" spans="1:26" ht="15.75" customHeight="1" x14ac:dyDescent="0.25">
      <c r="A842" s="76"/>
      <c r="B842" s="76"/>
      <c r="C842" s="76"/>
      <c r="D842" s="76"/>
      <c r="E842" s="76"/>
      <c r="F842" s="76"/>
      <c r="G842" s="76"/>
      <c r="H842" s="76"/>
      <c r="I842" s="76"/>
      <c r="J842" s="76"/>
      <c r="K842" s="76"/>
      <c r="L842" s="76"/>
      <c r="M842" s="76"/>
      <c r="N842" s="76"/>
      <c r="O842" s="76"/>
      <c r="P842" s="76"/>
      <c r="Q842" s="76"/>
      <c r="R842" s="76"/>
      <c r="S842" s="76"/>
      <c r="T842" s="76"/>
      <c r="U842" s="76"/>
      <c r="V842" s="76"/>
      <c r="W842" s="76"/>
      <c r="X842" s="76"/>
      <c r="Y842" s="76"/>
      <c r="Z842" s="76"/>
    </row>
    <row r="843" spans="1:26" ht="15.75" customHeight="1" x14ac:dyDescent="0.25">
      <c r="A843" s="76"/>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row>
    <row r="844" spans="1:26" ht="15.75" customHeight="1" x14ac:dyDescent="0.25">
      <c r="A844" s="76"/>
      <c r="B844" s="76"/>
      <c r="C844" s="76"/>
      <c r="D844" s="76"/>
      <c r="E844" s="76"/>
      <c r="F844" s="76"/>
      <c r="G844" s="76"/>
      <c r="H844" s="76"/>
      <c r="I844" s="76"/>
      <c r="J844" s="76"/>
      <c r="K844" s="76"/>
      <c r="L844" s="76"/>
      <c r="M844" s="76"/>
      <c r="N844" s="76"/>
      <c r="O844" s="76"/>
      <c r="P844" s="76"/>
      <c r="Q844" s="76"/>
      <c r="R844" s="76"/>
      <c r="S844" s="76"/>
      <c r="T844" s="76"/>
      <c r="U844" s="76"/>
      <c r="V844" s="76"/>
      <c r="W844" s="76"/>
      <c r="X844" s="76"/>
      <c r="Y844" s="76"/>
      <c r="Z844" s="76"/>
    </row>
    <row r="845" spans="1:26" ht="15.75" customHeight="1" x14ac:dyDescent="0.25">
      <c r="A845" s="76"/>
      <c r="B845" s="76"/>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row>
    <row r="846" spans="1:26" ht="15.75" customHeight="1" x14ac:dyDescent="0.25">
      <c r="A846" s="76"/>
      <c r="B846" s="76"/>
      <c r="C846" s="76"/>
      <c r="D846" s="76"/>
      <c r="E846" s="76"/>
      <c r="F846" s="76"/>
      <c r="G846" s="76"/>
      <c r="H846" s="76"/>
      <c r="I846" s="76"/>
      <c r="J846" s="76"/>
      <c r="K846" s="76"/>
      <c r="L846" s="76"/>
      <c r="M846" s="76"/>
      <c r="N846" s="76"/>
      <c r="O846" s="76"/>
      <c r="P846" s="76"/>
      <c r="Q846" s="76"/>
      <c r="R846" s="76"/>
      <c r="S846" s="76"/>
      <c r="T846" s="76"/>
      <c r="U846" s="76"/>
      <c r="V846" s="76"/>
      <c r="W846" s="76"/>
      <c r="X846" s="76"/>
      <c r="Y846" s="76"/>
      <c r="Z846" s="76"/>
    </row>
    <row r="847" spans="1:26" ht="15.75" customHeight="1" x14ac:dyDescent="0.25">
      <c r="A847" s="76"/>
      <c r="B847" s="76"/>
      <c r="C847" s="76"/>
      <c r="D847" s="76"/>
      <c r="E847" s="76"/>
      <c r="F847" s="76"/>
      <c r="G847" s="76"/>
      <c r="H847" s="76"/>
      <c r="I847" s="76"/>
      <c r="J847" s="76"/>
      <c r="K847" s="76"/>
      <c r="L847" s="76"/>
      <c r="M847" s="76"/>
      <c r="N847" s="76"/>
      <c r="O847" s="76"/>
      <c r="P847" s="76"/>
      <c r="Q847" s="76"/>
      <c r="R847" s="76"/>
      <c r="S847" s="76"/>
      <c r="T847" s="76"/>
      <c r="U847" s="76"/>
      <c r="V847" s="76"/>
      <c r="W847" s="76"/>
      <c r="X847" s="76"/>
      <c r="Y847" s="76"/>
      <c r="Z847" s="76"/>
    </row>
    <row r="848" spans="1:26" ht="15.75" customHeight="1" x14ac:dyDescent="0.25">
      <c r="A848" s="76"/>
      <c r="B848" s="76"/>
      <c r="C848" s="76"/>
      <c r="D848" s="76"/>
      <c r="E848" s="76"/>
      <c r="F848" s="76"/>
      <c r="G848" s="76"/>
      <c r="H848" s="76"/>
      <c r="I848" s="76"/>
      <c r="J848" s="76"/>
      <c r="K848" s="76"/>
      <c r="L848" s="76"/>
      <c r="M848" s="76"/>
      <c r="N848" s="76"/>
      <c r="O848" s="76"/>
      <c r="P848" s="76"/>
      <c r="Q848" s="76"/>
      <c r="R848" s="76"/>
      <c r="S848" s="76"/>
      <c r="T848" s="76"/>
      <c r="U848" s="76"/>
      <c r="V848" s="76"/>
      <c r="W848" s="76"/>
      <c r="X848" s="76"/>
      <c r="Y848" s="76"/>
      <c r="Z848" s="76"/>
    </row>
    <row r="849" spans="1:26" ht="15.75" customHeight="1" x14ac:dyDescent="0.25">
      <c r="A849" s="76"/>
      <c r="B849" s="76"/>
      <c r="C849" s="76"/>
      <c r="D849" s="76"/>
      <c r="E849" s="76"/>
      <c r="F849" s="76"/>
      <c r="G849" s="76"/>
      <c r="H849" s="76"/>
      <c r="I849" s="76"/>
      <c r="J849" s="76"/>
      <c r="K849" s="76"/>
      <c r="L849" s="76"/>
      <c r="M849" s="76"/>
      <c r="N849" s="76"/>
      <c r="O849" s="76"/>
      <c r="P849" s="76"/>
      <c r="Q849" s="76"/>
      <c r="R849" s="76"/>
      <c r="S849" s="76"/>
      <c r="T849" s="76"/>
      <c r="U849" s="76"/>
      <c r="V849" s="76"/>
      <c r="W849" s="76"/>
      <c r="X849" s="76"/>
      <c r="Y849" s="76"/>
      <c r="Z849" s="76"/>
    </row>
    <row r="850" spans="1:26" ht="15.75" customHeight="1" x14ac:dyDescent="0.25">
      <c r="A850" s="76"/>
      <c r="B850" s="76"/>
      <c r="C850" s="76"/>
      <c r="D850" s="76"/>
      <c r="E850" s="76"/>
      <c r="F850" s="76"/>
      <c r="G850" s="76"/>
      <c r="H850" s="76"/>
      <c r="I850" s="76"/>
      <c r="J850" s="76"/>
      <c r="K850" s="76"/>
      <c r="L850" s="76"/>
      <c r="M850" s="76"/>
      <c r="N850" s="76"/>
      <c r="O850" s="76"/>
      <c r="P850" s="76"/>
      <c r="Q850" s="76"/>
      <c r="R850" s="76"/>
      <c r="S850" s="76"/>
      <c r="T850" s="76"/>
      <c r="U850" s="76"/>
      <c r="V850" s="76"/>
      <c r="W850" s="76"/>
      <c r="X850" s="76"/>
      <c r="Y850" s="76"/>
      <c r="Z850" s="76"/>
    </row>
    <row r="851" spans="1:26" ht="15.75" customHeight="1" x14ac:dyDescent="0.25">
      <c r="A851" s="76"/>
      <c r="B851" s="76"/>
      <c r="C851" s="76"/>
      <c r="D851" s="76"/>
      <c r="E851" s="76"/>
      <c r="F851" s="76"/>
      <c r="G851" s="76"/>
      <c r="H851" s="76"/>
      <c r="I851" s="76"/>
      <c r="J851" s="76"/>
      <c r="K851" s="76"/>
      <c r="L851" s="76"/>
      <c r="M851" s="76"/>
      <c r="N851" s="76"/>
      <c r="O851" s="76"/>
      <c r="P851" s="76"/>
      <c r="Q851" s="76"/>
      <c r="R851" s="76"/>
      <c r="S851" s="76"/>
      <c r="T851" s="76"/>
      <c r="U851" s="76"/>
      <c r="V851" s="76"/>
      <c r="W851" s="76"/>
      <c r="X851" s="76"/>
      <c r="Y851" s="76"/>
      <c r="Z851" s="76"/>
    </row>
    <row r="852" spans="1:26" ht="15.75" customHeight="1" x14ac:dyDescent="0.25">
      <c r="A852" s="76"/>
      <c r="B852" s="76"/>
      <c r="C852" s="76"/>
      <c r="D852" s="76"/>
      <c r="E852" s="76"/>
      <c r="F852" s="76"/>
      <c r="G852" s="76"/>
      <c r="H852" s="76"/>
      <c r="I852" s="76"/>
      <c r="J852" s="76"/>
      <c r="K852" s="76"/>
      <c r="L852" s="76"/>
      <c r="M852" s="76"/>
      <c r="N852" s="76"/>
      <c r="O852" s="76"/>
      <c r="P852" s="76"/>
      <c r="Q852" s="76"/>
      <c r="R852" s="76"/>
      <c r="S852" s="76"/>
      <c r="T852" s="76"/>
      <c r="U852" s="76"/>
      <c r="V852" s="76"/>
      <c r="W852" s="76"/>
      <c r="X852" s="76"/>
      <c r="Y852" s="76"/>
      <c r="Z852" s="76"/>
    </row>
    <row r="853" spans="1:26" ht="15.75" customHeight="1" x14ac:dyDescent="0.25">
      <c r="A853" s="76"/>
      <c r="B853" s="76"/>
      <c r="C853" s="76"/>
      <c r="D853" s="76"/>
      <c r="E853" s="76"/>
      <c r="F853" s="76"/>
      <c r="G853" s="76"/>
      <c r="H853" s="76"/>
      <c r="I853" s="76"/>
      <c r="J853" s="76"/>
      <c r="K853" s="76"/>
      <c r="L853" s="76"/>
      <c r="M853" s="76"/>
      <c r="N853" s="76"/>
      <c r="O853" s="76"/>
      <c r="P853" s="76"/>
      <c r="Q853" s="76"/>
      <c r="R853" s="76"/>
      <c r="S853" s="76"/>
      <c r="T853" s="76"/>
      <c r="U853" s="76"/>
      <c r="V853" s="76"/>
      <c r="W853" s="76"/>
      <c r="X853" s="76"/>
      <c r="Y853" s="76"/>
      <c r="Z853" s="76"/>
    </row>
    <row r="854" spans="1:26" ht="15.75" customHeight="1" x14ac:dyDescent="0.25">
      <c r="A854" s="76"/>
      <c r="B854" s="76"/>
      <c r="C854" s="76"/>
      <c r="D854" s="76"/>
      <c r="E854" s="76"/>
      <c r="F854" s="76"/>
      <c r="G854" s="76"/>
      <c r="H854" s="76"/>
      <c r="I854" s="76"/>
      <c r="J854" s="76"/>
      <c r="K854" s="76"/>
      <c r="L854" s="76"/>
      <c r="M854" s="76"/>
      <c r="N854" s="76"/>
      <c r="O854" s="76"/>
      <c r="P854" s="76"/>
      <c r="Q854" s="76"/>
      <c r="R854" s="76"/>
      <c r="S854" s="76"/>
      <c r="T854" s="76"/>
      <c r="U854" s="76"/>
      <c r="V854" s="76"/>
      <c r="W854" s="76"/>
      <c r="X854" s="76"/>
      <c r="Y854" s="76"/>
      <c r="Z854" s="76"/>
    </row>
    <row r="855" spans="1:26" ht="15.75" customHeight="1" x14ac:dyDescent="0.25">
      <c r="A855" s="76"/>
      <c r="B855" s="76"/>
      <c r="C855" s="76"/>
      <c r="D855" s="76"/>
      <c r="E855" s="76"/>
      <c r="F855" s="76"/>
      <c r="G855" s="76"/>
      <c r="H855" s="76"/>
      <c r="I855" s="76"/>
      <c r="J855" s="76"/>
      <c r="K855" s="76"/>
      <c r="L855" s="76"/>
      <c r="M855" s="76"/>
      <c r="N855" s="76"/>
      <c r="O855" s="76"/>
      <c r="P855" s="76"/>
      <c r="Q855" s="76"/>
      <c r="R855" s="76"/>
      <c r="S855" s="76"/>
      <c r="T855" s="76"/>
      <c r="U855" s="76"/>
      <c r="V855" s="76"/>
      <c r="W855" s="76"/>
      <c r="X855" s="76"/>
      <c r="Y855" s="76"/>
      <c r="Z855" s="76"/>
    </row>
    <row r="856" spans="1:26" ht="15.75" customHeight="1" x14ac:dyDescent="0.25">
      <c r="A856" s="76"/>
      <c r="B856" s="76"/>
      <c r="C856" s="76"/>
      <c r="D856" s="76"/>
      <c r="E856" s="76"/>
      <c r="F856" s="76"/>
      <c r="G856" s="76"/>
      <c r="H856" s="76"/>
      <c r="I856" s="76"/>
      <c r="J856" s="76"/>
      <c r="K856" s="76"/>
      <c r="L856" s="76"/>
      <c r="M856" s="76"/>
      <c r="N856" s="76"/>
      <c r="O856" s="76"/>
      <c r="P856" s="76"/>
      <c r="Q856" s="76"/>
      <c r="R856" s="76"/>
      <c r="S856" s="76"/>
      <c r="T856" s="76"/>
      <c r="U856" s="76"/>
      <c r="V856" s="76"/>
      <c r="W856" s="76"/>
      <c r="X856" s="76"/>
      <c r="Y856" s="76"/>
      <c r="Z856" s="76"/>
    </row>
    <row r="857" spans="1:26" ht="15.75" customHeight="1" x14ac:dyDescent="0.25">
      <c r="A857" s="76"/>
      <c r="B857" s="76"/>
      <c r="C857" s="76"/>
      <c r="D857" s="76"/>
      <c r="E857" s="76"/>
      <c r="F857" s="76"/>
      <c r="G857" s="76"/>
      <c r="H857" s="76"/>
      <c r="I857" s="76"/>
      <c r="J857" s="76"/>
      <c r="K857" s="76"/>
      <c r="L857" s="76"/>
      <c r="M857" s="76"/>
      <c r="N857" s="76"/>
      <c r="O857" s="76"/>
      <c r="P857" s="76"/>
      <c r="Q857" s="76"/>
      <c r="R857" s="76"/>
      <c r="S857" s="76"/>
      <c r="T857" s="76"/>
      <c r="U857" s="76"/>
      <c r="V857" s="76"/>
      <c r="W857" s="76"/>
      <c r="X857" s="76"/>
      <c r="Y857" s="76"/>
      <c r="Z857" s="76"/>
    </row>
    <row r="858" spans="1:26" ht="15.75" customHeight="1" x14ac:dyDescent="0.25">
      <c r="A858" s="76"/>
      <c r="B858" s="76"/>
      <c r="C858" s="76"/>
      <c r="D858" s="76"/>
      <c r="E858" s="76"/>
      <c r="F858" s="76"/>
      <c r="G858" s="76"/>
      <c r="H858" s="76"/>
      <c r="I858" s="76"/>
      <c r="J858" s="76"/>
      <c r="K858" s="76"/>
      <c r="L858" s="76"/>
      <c r="M858" s="76"/>
      <c r="N858" s="76"/>
      <c r="O858" s="76"/>
      <c r="P858" s="76"/>
      <c r="Q858" s="76"/>
      <c r="R858" s="76"/>
      <c r="S858" s="76"/>
      <c r="T858" s="76"/>
      <c r="U858" s="76"/>
      <c r="V858" s="76"/>
      <c r="W858" s="76"/>
      <c r="X858" s="76"/>
      <c r="Y858" s="76"/>
      <c r="Z858" s="76"/>
    </row>
    <row r="859" spans="1:26" ht="15.75" customHeight="1" x14ac:dyDescent="0.25">
      <c r="A859" s="76"/>
      <c r="B859" s="76"/>
      <c r="C859" s="76"/>
      <c r="D859" s="76"/>
      <c r="E859" s="76"/>
      <c r="F859" s="76"/>
      <c r="G859" s="76"/>
      <c r="H859" s="76"/>
      <c r="I859" s="76"/>
      <c r="J859" s="76"/>
      <c r="K859" s="76"/>
      <c r="L859" s="76"/>
      <c r="M859" s="76"/>
      <c r="N859" s="76"/>
      <c r="O859" s="76"/>
      <c r="P859" s="76"/>
      <c r="Q859" s="76"/>
      <c r="R859" s="76"/>
      <c r="S859" s="76"/>
      <c r="T859" s="76"/>
      <c r="U859" s="76"/>
      <c r="V859" s="76"/>
      <c r="W859" s="76"/>
      <c r="X859" s="76"/>
      <c r="Y859" s="76"/>
      <c r="Z859" s="76"/>
    </row>
    <row r="860" spans="1:26" ht="15.75" customHeight="1" x14ac:dyDescent="0.25">
      <c r="A860" s="76"/>
      <c r="B860" s="76"/>
      <c r="C860" s="76"/>
      <c r="D860" s="76"/>
      <c r="E860" s="76"/>
      <c r="F860" s="76"/>
      <c r="G860" s="76"/>
      <c r="H860" s="76"/>
      <c r="I860" s="76"/>
      <c r="J860" s="76"/>
      <c r="K860" s="76"/>
      <c r="L860" s="76"/>
      <c r="M860" s="76"/>
      <c r="N860" s="76"/>
      <c r="O860" s="76"/>
      <c r="P860" s="76"/>
      <c r="Q860" s="76"/>
      <c r="R860" s="76"/>
      <c r="S860" s="76"/>
      <c r="T860" s="76"/>
      <c r="U860" s="76"/>
      <c r="V860" s="76"/>
      <c r="W860" s="76"/>
      <c r="X860" s="76"/>
      <c r="Y860" s="76"/>
      <c r="Z860" s="76"/>
    </row>
    <row r="861" spans="1:26" ht="15.75" customHeight="1" x14ac:dyDescent="0.25">
      <c r="A861" s="76"/>
      <c r="B861" s="76"/>
      <c r="C861" s="76"/>
      <c r="D861" s="76"/>
      <c r="E861" s="76"/>
      <c r="F861" s="76"/>
      <c r="G861" s="76"/>
      <c r="H861" s="76"/>
      <c r="I861" s="76"/>
      <c r="J861" s="76"/>
      <c r="K861" s="76"/>
      <c r="L861" s="76"/>
      <c r="M861" s="76"/>
      <c r="N861" s="76"/>
      <c r="O861" s="76"/>
      <c r="P861" s="76"/>
      <c r="Q861" s="76"/>
      <c r="R861" s="76"/>
      <c r="S861" s="76"/>
      <c r="T861" s="76"/>
      <c r="U861" s="76"/>
      <c r="V861" s="76"/>
      <c r="W861" s="76"/>
      <c r="X861" s="76"/>
      <c r="Y861" s="76"/>
      <c r="Z861" s="76"/>
    </row>
    <row r="862" spans="1:26" ht="15.75" customHeight="1" x14ac:dyDescent="0.25">
      <c r="A862" s="76"/>
      <c r="B862" s="76"/>
      <c r="C862" s="76"/>
      <c r="D862" s="76"/>
      <c r="E862" s="76"/>
      <c r="F862" s="76"/>
      <c r="G862" s="76"/>
      <c r="H862" s="76"/>
      <c r="I862" s="76"/>
      <c r="J862" s="76"/>
      <c r="K862" s="76"/>
      <c r="L862" s="76"/>
      <c r="M862" s="76"/>
      <c r="N862" s="76"/>
      <c r="O862" s="76"/>
      <c r="P862" s="76"/>
      <c r="Q862" s="76"/>
      <c r="R862" s="76"/>
      <c r="S862" s="76"/>
      <c r="T862" s="76"/>
      <c r="U862" s="76"/>
      <c r="V862" s="76"/>
      <c r="W862" s="76"/>
      <c r="X862" s="76"/>
      <c r="Y862" s="76"/>
      <c r="Z862" s="76"/>
    </row>
    <row r="863" spans="1:26" ht="15.75" customHeight="1" x14ac:dyDescent="0.25">
      <c r="A863" s="76"/>
      <c r="B863" s="76"/>
      <c r="C863" s="76"/>
      <c r="D863" s="76"/>
      <c r="E863" s="76"/>
      <c r="F863" s="76"/>
      <c r="G863" s="76"/>
      <c r="H863" s="76"/>
      <c r="I863" s="76"/>
      <c r="J863" s="76"/>
      <c r="K863" s="76"/>
      <c r="L863" s="76"/>
      <c r="M863" s="76"/>
      <c r="N863" s="76"/>
      <c r="O863" s="76"/>
      <c r="P863" s="76"/>
      <c r="Q863" s="76"/>
      <c r="R863" s="76"/>
      <c r="S863" s="76"/>
      <c r="T863" s="76"/>
      <c r="U863" s="76"/>
      <c r="V863" s="76"/>
      <c r="W863" s="76"/>
      <c r="X863" s="76"/>
      <c r="Y863" s="76"/>
      <c r="Z863" s="76"/>
    </row>
    <row r="864" spans="1:26" ht="15.75" customHeight="1" x14ac:dyDescent="0.25">
      <c r="A864" s="76"/>
      <c r="B864" s="76"/>
      <c r="C864" s="76"/>
      <c r="D864" s="76"/>
      <c r="E864" s="76"/>
      <c r="F864" s="76"/>
      <c r="G864" s="76"/>
      <c r="H864" s="76"/>
      <c r="I864" s="76"/>
      <c r="J864" s="76"/>
      <c r="K864" s="76"/>
      <c r="L864" s="76"/>
      <c r="M864" s="76"/>
      <c r="N864" s="76"/>
      <c r="O864" s="76"/>
      <c r="P864" s="76"/>
      <c r="Q864" s="76"/>
      <c r="R864" s="76"/>
      <c r="S864" s="76"/>
      <c r="T864" s="76"/>
      <c r="U864" s="76"/>
      <c r="V864" s="76"/>
      <c r="W864" s="76"/>
      <c r="X864" s="76"/>
      <c r="Y864" s="76"/>
      <c r="Z864" s="76"/>
    </row>
    <row r="865" spans="1:26" ht="15.75" customHeight="1" x14ac:dyDescent="0.25">
      <c r="A865" s="76"/>
      <c r="B865" s="76"/>
      <c r="C865" s="76"/>
      <c r="D865" s="76"/>
      <c r="E865" s="76"/>
      <c r="F865" s="76"/>
      <c r="G865" s="76"/>
      <c r="H865" s="76"/>
      <c r="I865" s="76"/>
      <c r="J865" s="76"/>
      <c r="K865" s="76"/>
      <c r="L865" s="76"/>
      <c r="M865" s="76"/>
      <c r="N865" s="76"/>
      <c r="O865" s="76"/>
      <c r="P865" s="76"/>
      <c r="Q865" s="76"/>
      <c r="R865" s="76"/>
      <c r="S865" s="76"/>
      <c r="T865" s="76"/>
      <c r="U865" s="76"/>
      <c r="V865" s="76"/>
      <c r="W865" s="76"/>
      <c r="X865" s="76"/>
      <c r="Y865" s="76"/>
      <c r="Z865" s="76"/>
    </row>
    <row r="866" spans="1:26" ht="15.75" customHeight="1" x14ac:dyDescent="0.25">
      <c r="A866" s="76"/>
      <c r="B866" s="76"/>
      <c r="C866" s="76"/>
      <c r="D866" s="76"/>
      <c r="E866" s="76"/>
      <c r="F866" s="76"/>
      <c r="G866" s="76"/>
      <c r="H866" s="76"/>
      <c r="I866" s="76"/>
      <c r="J866" s="76"/>
      <c r="K866" s="76"/>
      <c r="L866" s="76"/>
      <c r="M866" s="76"/>
      <c r="N866" s="76"/>
      <c r="O866" s="76"/>
      <c r="P866" s="76"/>
      <c r="Q866" s="76"/>
      <c r="R866" s="76"/>
      <c r="S866" s="76"/>
      <c r="T866" s="76"/>
      <c r="U866" s="76"/>
      <c r="V866" s="76"/>
      <c r="W866" s="76"/>
      <c r="X866" s="76"/>
      <c r="Y866" s="76"/>
      <c r="Z866" s="76"/>
    </row>
    <row r="867" spans="1:26" ht="15.75" customHeight="1" x14ac:dyDescent="0.25">
      <c r="A867" s="76"/>
      <c r="B867" s="76"/>
      <c r="C867" s="76"/>
      <c r="D867" s="76"/>
      <c r="E867" s="76"/>
      <c r="F867" s="76"/>
      <c r="G867" s="76"/>
      <c r="H867" s="76"/>
      <c r="I867" s="76"/>
      <c r="J867" s="76"/>
      <c r="K867" s="76"/>
      <c r="L867" s="76"/>
      <c r="M867" s="76"/>
      <c r="N867" s="76"/>
      <c r="O867" s="76"/>
      <c r="P867" s="76"/>
      <c r="Q867" s="76"/>
      <c r="R867" s="76"/>
      <c r="S867" s="76"/>
      <c r="T867" s="76"/>
      <c r="U867" s="76"/>
      <c r="V867" s="76"/>
      <c r="W867" s="76"/>
      <c r="X867" s="76"/>
      <c r="Y867" s="76"/>
      <c r="Z867" s="76"/>
    </row>
    <row r="868" spans="1:26" ht="15.75" customHeight="1" x14ac:dyDescent="0.25">
      <c r="A868" s="76"/>
      <c r="B868" s="76"/>
      <c r="C868" s="76"/>
      <c r="D868" s="76"/>
      <c r="E868" s="76"/>
      <c r="F868" s="76"/>
      <c r="G868" s="76"/>
      <c r="H868" s="76"/>
      <c r="I868" s="76"/>
      <c r="J868" s="76"/>
      <c r="K868" s="76"/>
      <c r="L868" s="76"/>
      <c r="M868" s="76"/>
      <c r="N868" s="76"/>
      <c r="O868" s="76"/>
      <c r="P868" s="76"/>
      <c r="Q868" s="76"/>
      <c r="R868" s="76"/>
      <c r="S868" s="76"/>
      <c r="T868" s="76"/>
      <c r="U868" s="76"/>
      <c r="V868" s="76"/>
      <c r="W868" s="76"/>
      <c r="X868" s="76"/>
      <c r="Y868" s="76"/>
      <c r="Z868" s="76"/>
    </row>
    <row r="869" spans="1:26" ht="15.75" customHeight="1" x14ac:dyDescent="0.25">
      <c r="A869" s="76"/>
      <c r="B869" s="76"/>
      <c r="C869" s="76"/>
      <c r="D869" s="76"/>
      <c r="E869" s="76"/>
      <c r="F869" s="76"/>
      <c r="G869" s="76"/>
      <c r="H869" s="76"/>
      <c r="I869" s="76"/>
      <c r="J869" s="76"/>
      <c r="K869" s="76"/>
      <c r="L869" s="76"/>
      <c r="M869" s="76"/>
      <c r="N869" s="76"/>
      <c r="O869" s="76"/>
      <c r="P869" s="76"/>
      <c r="Q869" s="76"/>
      <c r="R869" s="76"/>
      <c r="S869" s="76"/>
      <c r="T869" s="76"/>
      <c r="U869" s="76"/>
      <c r="V869" s="76"/>
      <c r="W869" s="76"/>
      <c r="X869" s="76"/>
      <c r="Y869" s="76"/>
      <c r="Z869" s="76"/>
    </row>
    <row r="870" spans="1:26" ht="15.75" customHeight="1" x14ac:dyDescent="0.25">
      <c r="A870" s="76"/>
      <c r="B870" s="76"/>
      <c r="C870" s="76"/>
      <c r="D870" s="76"/>
      <c r="E870" s="76"/>
      <c r="F870" s="76"/>
      <c r="G870" s="76"/>
      <c r="H870" s="76"/>
      <c r="I870" s="76"/>
      <c r="J870" s="76"/>
      <c r="K870" s="76"/>
      <c r="L870" s="76"/>
      <c r="M870" s="76"/>
      <c r="N870" s="76"/>
      <c r="O870" s="76"/>
      <c r="P870" s="76"/>
      <c r="Q870" s="76"/>
      <c r="R870" s="76"/>
      <c r="S870" s="76"/>
      <c r="T870" s="76"/>
      <c r="U870" s="76"/>
      <c r="V870" s="76"/>
      <c r="W870" s="76"/>
      <c r="X870" s="76"/>
      <c r="Y870" s="76"/>
      <c r="Z870" s="76"/>
    </row>
    <row r="871" spans="1:26" ht="15.75" customHeight="1" x14ac:dyDescent="0.25">
      <c r="A871" s="76"/>
      <c r="B871" s="76"/>
      <c r="C871" s="76"/>
      <c r="D871" s="76"/>
      <c r="E871" s="76"/>
      <c r="F871" s="76"/>
      <c r="G871" s="76"/>
      <c r="H871" s="76"/>
      <c r="I871" s="76"/>
      <c r="J871" s="76"/>
      <c r="K871" s="76"/>
      <c r="L871" s="76"/>
      <c r="M871" s="76"/>
      <c r="N871" s="76"/>
      <c r="O871" s="76"/>
      <c r="P871" s="76"/>
      <c r="Q871" s="76"/>
      <c r="R871" s="76"/>
      <c r="S871" s="76"/>
      <c r="T871" s="76"/>
      <c r="U871" s="76"/>
      <c r="V871" s="76"/>
      <c r="W871" s="76"/>
      <c r="X871" s="76"/>
      <c r="Y871" s="76"/>
      <c r="Z871" s="76"/>
    </row>
    <row r="872" spans="1:26" ht="15.75" customHeight="1" x14ac:dyDescent="0.25">
      <c r="A872" s="76"/>
      <c r="B872" s="76"/>
      <c r="C872" s="76"/>
      <c r="D872" s="76"/>
      <c r="E872" s="76"/>
      <c r="F872" s="76"/>
      <c r="G872" s="76"/>
      <c r="H872" s="76"/>
      <c r="I872" s="76"/>
      <c r="J872" s="76"/>
      <c r="K872" s="76"/>
      <c r="L872" s="76"/>
      <c r="M872" s="76"/>
      <c r="N872" s="76"/>
      <c r="O872" s="76"/>
      <c r="P872" s="76"/>
      <c r="Q872" s="76"/>
      <c r="R872" s="76"/>
      <c r="S872" s="76"/>
      <c r="T872" s="76"/>
      <c r="U872" s="76"/>
      <c r="V872" s="76"/>
      <c r="W872" s="76"/>
      <c r="X872" s="76"/>
      <c r="Y872" s="76"/>
      <c r="Z872" s="76"/>
    </row>
    <row r="873" spans="1:26" ht="15.75" customHeight="1" x14ac:dyDescent="0.25">
      <c r="A873" s="76"/>
      <c r="B873" s="76"/>
      <c r="C873" s="76"/>
      <c r="D873" s="76"/>
      <c r="E873" s="76"/>
      <c r="F873" s="76"/>
      <c r="G873" s="76"/>
      <c r="H873" s="76"/>
      <c r="I873" s="76"/>
      <c r="J873" s="76"/>
      <c r="K873" s="76"/>
      <c r="L873" s="76"/>
      <c r="M873" s="76"/>
      <c r="N873" s="76"/>
      <c r="O873" s="76"/>
      <c r="P873" s="76"/>
      <c r="Q873" s="76"/>
      <c r="R873" s="76"/>
      <c r="S873" s="76"/>
      <c r="T873" s="76"/>
      <c r="U873" s="76"/>
      <c r="V873" s="76"/>
      <c r="W873" s="76"/>
      <c r="X873" s="76"/>
      <c r="Y873" s="76"/>
      <c r="Z873" s="76"/>
    </row>
    <row r="874" spans="1:26" ht="15.75" customHeight="1" x14ac:dyDescent="0.25">
      <c r="A874" s="76"/>
      <c r="B874" s="76"/>
      <c r="C874" s="76"/>
      <c r="D874" s="76"/>
      <c r="E874" s="76"/>
      <c r="F874" s="76"/>
      <c r="G874" s="76"/>
      <c r="H874" s="76"/>
      <c r="I874" s="76"/>
      <c r="J874" s="76"/>
      <c r="K874" s="76"/>
      <c r="L874" s="76"/>
      <c r="M874" s="76"/>
      <c r="N874" s="76"/>
      <c r="O874" s="76"/>
      <c r="P874" s="76"/>
      <c r="Q874" s="76"/>
      <c r="R874" s="76"/>
      <c r="S874" s="76"/>
      <c r="T874" s="76"/>
      <c r="U874" s="76"/>
      <c r="V874" s="76"/>
      <c r="W874" s="76"/>
      <c r="X874" s="76"/>
      <c r="Y874" s="76"/>
      <c r="Z874" s="76"/>
    </row>
    <row r="875" spans="1:26" ht="15.75" customHeight="1" x14ac:dyDescent="0.25">
      <c r="A875" s="76"/>
      <c r="B875" s="76"/>
      <c r="C875" s="76"/>
      <c r="D875" s="76"/>
      <c r="E875" s="76"/>
      <c r="F875" s="76"/>
      <c r="G875" s="76"/>
      <c r="H875" s="76"/>
      <c r="I875" s="76"/>
      <c r="J875" s="76"/>
      <c r="K875" s="76"/>
      <c r="L875" s="76"/>
      <c r="M875" s="76"/>
      <c r="N875" s="76"/>
      <c r="O875" s="76"/>
      <c r="P875" s="76"/>
      <c r="Q875" s="76"/>
      <c r="R875" s="76"/>
      <c r="S875" s="76"/>
      <c r="T875" s="76"/>
      <c r="U875" s="76"/>
      <c r="V875" s="76"/>
      <c r="W875" s="76"/>
      <c r="X875" s="76"/>
      <c r="Y875" s="76"/>
      <c r="Z875" s="76"/>
    </row>
    <row r="876" spans="1:26" ht="15.75" customHeight="1" x14ac:dyDescent="0.25">
      <c r="A876" s="76"/>
      <c r="B876" s="76"/>
      <c r="C876" s="76"/>
      <c r="D876" s="76"/>
      <c r="E876" s="76"/>
      <c r="F876" s="76"/>
      <c r="G876" s="76"/>
      <c r="H876" s="76"/>
      <c r="I876" s="76"/>
      <c r="J876" s="76"/>
      <c r="K876" s="76"/>
      <c r="L876" s="76"/>
      <c r="M876" s="76"/>
      <c r="N876" s="76"/>
      <c r="O876" s="76"/>
      <c r="P876" s="76"/>
      <c r="Q876" s="76"/>
      <c r="R876" s="76"/>
      <c r="S876" s="76"/>
      <c r="T876" s="76"/>
      <c r="U876" s="76"/>
      <c r="V876" s="76"/>
      <c r="W876" s="76"/>
      <c r="X876" s="76"/>
      <c r="Y876" s="76"/>
      <c r="Z876" s="76"/>
    </row>
    <row r="877" spans="1:26" ht="15.75" customHeight="1" x14ac:dyDescent="0.25">
      <c r="A877" s="76"/>
      <c r="B877" s="76"/>
      <c r="C877" s="76"/>
      <c r="D877" s="76"/>
      <c r="E877" s="76"/>
      <c r="F877" s="76"/>
      <c r="G877" s="76"/>
      <c r="H877" s="76"/>
      <c r="I877" s="76"/>
      <c r="J877" s="76"/>
      <c r="K877" s="76"/>
      <c r="L877" s="76"/>
      <c r="M877" s="76"/>
      <c r="N877" s="76"/>
      <c r="O877" s="76"/>
      <c r="P877" s="76"/>
      <c r="Q877" s="76"/>
      <c r="R877" s="76"/>
      <c r="S877" s="76"/>
      <c r="T877" s="76"/>
      <c r="U877" s="76"/>
      <c r="V877" s="76"/>
      <c r="W877" s="76"/>
      <c r="X877" s="76"/>
      <c r="Y877" s="76"/>
      <c r="Z877" s="76"/>
    </row>
    <row r="878" spans="1:26" ht="15.75" customHeight="1" x14ac:dyDescent="0.25">
      <c r="A878" s="76"/>
      <c r="B878" s="76"/>
      <c r="C878" s="76"/>
      <c r="D878" s="76"/>
      <c r="E878" s="76"/>
      <c r="F878" s="76"/>
      <c r="G878" s="76"/>
      <c r="H878" s="76"/>
      <c r="I878" s="76"/>
      <c r="J878" s="76"/>
      <c r="K878" s="76"/>
      <c r="L878" s="76"/>
      <c r="M878" s="76"/>
      <c r="N878" s="76"/>
      <c r="O878" s="76"/>
      <c r="P878" s="76"/>
      <c r="Q878" s="76"/>
      <c r="R878" s="76"/>
      <c r="S878" s="76"/>
      <c r="T878" s="76"/>
      <c r="U878" s="76"/>
      <c r="V878" s="76"/>
      <c r="W878" s="76"/>
      <c r="X878" s="76"/>
      <c r="Y878" s="76"/>
      <c r="Z878" s="76"/>
    </row>
    <row r="879" spans="1:26" ht="15.75" customHeight="1" x14ac:dyDescent="0.25">
      <c r="A879" s="76"/>
      <c r="B879" s="76"/>
      <c r="C879" s="76"/>
      <c r="D879" s="76"/>
      <c r="E879" s="76"/>
      <c r="F879" s="76"/>
      <c r="G879" s="76"/>
      <c r="H879" s="76"/>
      <c r="I879" s="76"/>
      <c r="J879" s="76"/>
      <c r="K879" s="76"/>
      <c r="L879" s="76"/>
      <c r="M879" s="76"/>
      <c r="N879" s="76"/>
      <c r="O879" s="76"/>
      <c r="P879" s="76"/>
      <c r="Q879" s="76"/>
      <c r="R879" s="76"/>
      <c r="S879" s="76"/>
      <c r="T879" s="76"/>
      <c r="U879" s="76"/>
      <c r="V879" s="76"/>
      <c r="W879" s="76"/>
      <c r="X879" s="76"/>
      <c r="Y879" s="76"/>
      <c r="Z879" s="76"/>
    </row>
    <row r="880" spans="1:26" ht="15.75" customHeight="1" x14ac:dyDescent="0.25">
      <c r="A880" s="76"/>
      <c r="B880" s="76"/>
      <c r="C880" s="76"/>
      <c r="D880" s="76"/>
      <c r="E880" s="76"/>
      <c r="F880" s="76"/>
      <c r="G880" s="76"/>
      <c r="H880" s="76"/>
      <c r="I880" s="76"/>
      <c r="J880" s="76"/>
      <c r="K880" s="76"/>
      <c r="L880" s="76"/>
      <c r="M880" s="76"/>
      <c r="N880" s="76"/>
      <c r="O880" s="76"/>
      <c r="P880" s="76"/>
      <c r="Q880" s="76"/>
      <c r="R880" s="76"/>
      <c r="S880" s="76"/>
      <c r="T880" s="76"/>
      <c r="U880" s="76"/>
      <c r="V880" s="76"/>
      <c r="W880" s="76"/>
      <c r="X880" s="76"/>
      <c r="Y880" s="76"/>
      <c r="Z880" s="76"/>
    </row>
    <row r="881" spans="1:26" ht="15.75" customHeight="1" x14ac:dyDescent="0.25">
      <c r="A881" s="76"/>
      <c r="B881" s="76"/>
      <c r="C881" s="76"/>
      <c r="D881" s="76"/>
      <c r="E881" s="76"/>
      <c r="F881" s="76"/>
      <c r="G881" s="76"/>
      <c r="H881" s="76"/>
      <c r="I881" s="76"/>
      <c r="J881" s="76"/>
      <c r="K881" s="76"/>
      <c r="L881" s="76"/>
      <c r="M881" s="76"/>
      <c r="N881" s="76"/>
      <c r="O881" s="76"/>
      <c r="P881" s="76"/>
      <c r="Q881" s="76"/>
      <c r="R881" s="76"/>
      <c r="S881" s="76"/>
      <c r="T881" s="76"/>
      <c r="U881" s="76"/>
      <c r="V881" s="76"/>
      <c r="W881" s="76"/>
      <c r="X881" s="76"/>
      <c r="Y881" s="76"/>
      <c r="Z881" s="76"/>
    </row>
    <row r="882" spans="1:26" ht="15.75" customHeight="1" x14ac:dyDescent="0.25">
      <c r="A882" s="76"/>
      <c r="B882" s="76"/>
      <c r="C882" s="76"/>
      <c r="D882" s="76"/>
      <c r="E882" s="76"/>
      <c r="F882" s="76"/>
      <c r="G882" s="76"/>
      <c r="H882" s="76"/>
      <c r="I882" s="76"/>
      <c r="J882" s="76"/>
      <c r="K882" s="76"/>
      <c r="L882" s="76"/>
      <c r="M882" s="76"/>
      <c r="N882" s="76"/>
      <c r="O882" s="76"/>
      <c r="P882" s="76"/>
      <c r="Q882" s="76"/>
      <c r="R882" s="76"/>
      <c r="S882" s="76"/>
      <c r="T882" s="76"/>
      <c r="U882" s="76"/>
      <c r="V882" s="76"/>
      <c r="W882" s="76"/>
      <c r="X882" s="76"/>
      <c r="Y882" s="76"/>
      <c r="Z882" s="76"/>
    </row>
    <row r="883" spans="1:26" ht="15.75" customHeight="1" x14ac:dyDescent="0.25">
      <c r="A883" s="76"/>
      <c r="B883" s="76"/>
      <c r="C883" s="76"/>
      <c r="D883" s="76"/>
      <c r="E883" s="76"/>
      <c r="F883" s="76"/>
      <c r="G883" s="76"/>
      <c r="H883" s="76"/>
      <c r="I883" s="76"/>
      <c r="J883" s="76"/>
      <c r="K883" s="76"/>
      <c r="L883" s="76"/>
      <c r="M883" s="76"/>
      <c r="N883" s="76"/>
      <c r="O883" s="76"/>
      <c r="P883" s="76"/>
      <c r="Q883" s="76"/>
      <c r="R883" s="76"/>
      <c r="S883" s="76"/>
      <c r="T883" s="76"/>
      <c r="U883" s="76"/>
      <c r="V883" s="76"/>
      <c r="W883" s="76"/>
      <c r="X883" s="76"/>
      <c r="Y883" s="76"/>
      <c r="Z883" s="76"/>
    </row>
    <row r="884" spans="1:26" ht="15.75" customHeight="1" x14ac:dyDescent="0.25">
      <c r="A884" s="76"/>
      <c r="B884" s="76"/>
      <c r="C884" s="76"/>
      <c r="D884" s="76"/>
      <c r="E884" s="76"/>
      <c r="F884" s="76"/>
      <c r="G884" s="76"/>
      <c r="H884" s="76"/>
      <c r="I884" s="76"/>
      <c r="J884" s="76"/>
      <c r="K884" s="76"/>
      <c r="L884" s="76"/>
      <c r="M884" s="76"/>
      <c r="N884" s="76"/>
      <c r="O884" s="76"/>
      <c r="P884" s="76"/>
      <c r="Q884" s="76"/>
      <c r="R884" s="76"/>
      <c r="S884" s="76"/>
      <c r="T884" s="76"/>
      <c r="U884" s="76"/>
      <c r="V884" s="76"/>
      <c r="W884" s="76"/>
      <c r="X884" s="76"/>
      <c r="Y884" s="76"/>
      <c r="Z884" s="76"/>
    </row>
    <row r="885" spans="1:26" ht="15.75" customHeight="1" x14ac:dyDescent="0.25">
      <c r="A885" s="76"/>
      <c r="B885" s="76"/>
      <c r="C885" s="76"/>
      <c r="D885" s="76"/>
      <c r="E885" s="76"/>
      <c r="F885" s="76"/>
      <c r="G885" s="76"/>
      <c r="H885" s="76"/>
      <c r="I885" s="76"/>
      <c r="J885" s="76"/>
      <c r="K885" s="76"/>
      <c r="L885" s="76"/>
      <c r="M885" s="76"/>
      <c r="N885" s="76"/>
      <c r="O885" s="76"/>
      <c r="P885" s="76"/>
      <c r="Q885" s="76"/>
      <c r="R885" s="76"/>
      <c r="S885" s="76"/>
      <c r="T885" s="76"/>
      <c r="U885" s="76"/>
      <c r="V885" s="76"/>
      <c r="W885" s="76"/>
      <c r="X885" s="76"/>
      <c r="Y885" s="76"/>
      <c r="Z885" s="76"/>
    </row>
    <row r="886" spans="1:26" ht="15.75" customHeight="1" x14ac:dyDescent="0.25">
      <c r="A886" s="76"/>
      <c r="B886" s="76"/>
      <c r="C886" s="76"/>
      <c r="D886" s="76"/>
      <c r="E886" s="76"/>
      <c r="F886" s="76"/>
      <c r="G886" s="76"/>
      <c r="H886" s="76"/>
      <c r="I886" s="76"/>
      <c r="J886" s="76"/>
      <c r="K886" s="76"/>
      <c r="L886" s="76"/>
      <c r="M886" s="76"/>
      <c r="N886" s="76"/>
      <c r="O886" s="76"/>
      <c r="P886" s="76"/>
      <c r="Q886" s="76"/>
      <c r="R886" s="76"/>
      <c r="S886" s="76"/>
      <c r="T886" s="76"/>
      <c r="U886" s="76"/>
      <c r="V886" s="76"/>
      <c r="W886" s="76"/>
      <c r="X886" s="76"/>
      <c r="Y886" s="76"/>
      <c r="Z886" s="76"/>
    </row>
    <row r="887" spans="1:26" ht="15.75" customHeight="1" x14ac:dyDescent="0.25">
      <c r="A887" s="76"/>
      <c r="B887" s="76"/>
      <c r="C887" s="76"/>
      <c r="D887" s="76"/>
      <c r="E887" s="76"/>
      <c r="F887" s="76"/>
      <c r="G887" s="76"/>
      <c r="H887" s="76"/>
      <c r="I887" s="76"/>
      <c r="J887" s="76"/>
      <c r="K887" s="76"/>
      <c r="L887" s="76"/>
      <c r="M887" s="76"/>
      <c r="N887" s="76"/>
      <c r="O887" s="76"/>
      <c r="P887" s="76"/>
      <c r="Q887" s="76"/>
      <c r="R887" s="76"/>
      <c r="S887" s="76"/>
      <c r="T887" s="76"/>
      <c r="U887" s="76"/>
      <c r="V887" s="76"/>
      <c r="W887" s="76"/>
      <c r="X887" s="76"/>
      <c r="Y887" s="76"/>
      <c r="Z887" s="76"/>
    </row>
    <row r="888" spans="1:26" ht="15.75" customHeight="1" x14ac:dyDescent="0.25">
      <c r="A888" s="76"/>
      <c r="B888" s="76"/>
      <c r="C888" s="76"/>
      <c r="D888" s="76"/>
      <c r="E888" s="76"/>
      <c r="F888" s="76"/>
      <c r="G888" s="76"/>
      <c r="H888" s="76"/>
      <c r="I888" s="76"/>
      <c r="J888" s="76"/>
      <c r="K888" s="76"/>
      <c r="L888" s="76"/>
      <c r="M888" s="76"/>
      <c r="N888" s="76"/>
      <c r="O888" s="76"/>
      <c r="P888" s="76"/>
      <c r="Q888" s="76"/>
      <c r="R888" s="76"/>
      <c r="S888" s="76"/>
      <c r="T888" s="76"/>
      <c r="U888" s="76"/>
      <c r="V888" s="76"/>
      <c r="W888" s="76"/>
      <c r="X888" s="76"/>
      <c r="Y888" s="76"/>
      <c r="Z888" s="76"/>
    </row>
    <row r="889" spans="1:26" ht="15.75" customHeight="1" x14ac:dyDescent="0.25">
      <c r="A889" s="76"/>
      <c r="B889" s="76"/>
      <c r="C889" s="76"/>
      <c r="D889" s="76"/>
      <c r="E889" s="76"/>
      <c r="F889" s="76"/>
      <c r="G889" s="76"/>
      <c r="H889" s="76"/>
      <c r="I889" s="76"/>
      <c r="J889" s="76"/>
      <c r="K889" s="76"/>
      <c r="L889" s="76"/>
      <c r="M889" s="76"/>
      <c r="N889" s="76"/>
      <c r="O889" s="76"/>
      <c r="P889" s="76"/>
      <c r="Q889" s="76"/>
      <c r="R889" s="76"/>
      <c r="S889" s="76"/>
      <c r="T889" s="76"/>
      <c r="U889" s="76"/>
      <c r="V889" s="76"/>
      <c r="W889" s="76"/>
      <c r="X889" s="76"/>
      <c r="Y889" s="76"/>
      <c r="Z889" s="76"/>
    </row>
    <row r="890" spans="1:26" ht="15.75" customHeight="1" x14ac:dyDescent="0.25">
      <c r="A890" s="76"/>
      <c r="B890" s="76"/>
      <c r="C890" s="76"/>
      <c r="D890" s="76"/>
      <c r="E890" s="76"/>
      <c r="F890" s="76"/>
      <c r="G890" s="76"/>
      <c r="H890" s="76"/>
      <c r="I890" s="76"/>
      <c r="J890" s="76"/>
      <c r="K890" s="76"/>
      <c r="L890" s="76"/>
      <c r="M890" s="76"/>
      <c r="N890" s="76"/>
      <c r="O890" s="76"/>
      <c r="P890" s="76"/>
      <c r="Q890" s="76"/>
      <c r="R890" s="76"/>
      <c r="S890" s="76"/>
      <c r="T890" s="76"/>
      <c r="U890" s="76"/>
      <c r="V890" s="76"/>
      <c r="W890" s="76"/>
      <c r="X890" s="76"/>
      <c r="Y890" s="76"/>
      <c r="Z890" s="76"/>
    </row>
    <row r="891" spans="1:26" ht="15.75" customHeight="1" x14ac:dyDescent="0.25">
      <c r="A891" s="76"/>
      <c r="B891" s="76"/>
      <c r="C891" s="76"/>
      <c r="D891" s="76"/>
      <c r="E891" s="76"/>
      <c r="F891" s="76"/>
      <c r="G891" s="76"/>
      <c r="H891" s="76"/>
      <c r="I891" s="76"/>
      <c r="J891" s="76"/>
      <c r="K891" s="76"/>
      <c r="L891" s="76"/>
      <c r="M891" s="76"/>
      <c r="N891" s="76"/>
      <c r="O891" s="76"/>
      <c r="P891" s="76"/>
      <c r="Q891" s="76"/>
      <c r="R891" s="76"/>
      <c r="S891" s="76"/>
      <c r="T891" s="76"/>
      <c r="U891" s="76"/>
      <c r="V891" s="76"/>
      <c r="W891" s="76"/>
      <c r="X891" s="76"/>
      <c r="Y891" s="76"/>
      <c r="Z891" s="76"/>
    </row>
    <row r="892" spans="1:26" ht="15.75" customHeight="1" x14ac:dyDescent="0.25">
      <c r="A892" s="76"/>
      <c r="B892" s="76"/>
      <c r="C892" s="76"/>
      <c r="D892" s="76"/>
      <c r="E892" s="76"/>
      <c r="F892" s="76"/>
      <c r="G892" s="76"/>
      <c r="H892" s="76"/>
      <c r="I892" s="76"/>
      <c r="J892" s="76"/>
      <c r="K892" s="76"/>
      <c r="L892" s="76"/>
      <c r="M892" s="76"/>
      <c r="N892" s="76"/>
      <c r="O892" s="76"/>
      <c r="P892" s="76"/>
      <c r="Q892" s="76"/>
      <c r="R892" s="76"/>
      <c r="S892" s="76"/>
      <c r="T892" s="76"/>
      <c r="U892" s="76"/>
      <c r="V892" s="76"/>
      <c r="W892" s="76"/>
      <c r="X892" s="76"/>
      <c r="Y892" s="76"/>
      <c r="Z892" s="76"/>
    </row>
    <row r="893" spans="1:26" ht="15.75" customHeight="1" x14ac:dyDescent="0.25">
      <c r="A893" s="76"/>
      <c r="B893" s="76"/>
      <c r="C893" s="76"/>
      <c r="D893" s="76"/>
      <c r="E893" s="76"/>
      <c r="F893" s="76"/>
      <c r="G893" s="76"/>
      <c r="H893" s="76"/>
      <c r="I893" s="76"/>
      <c r="J893" s="76"/>
      <c r="K893" s="76"/>
      <c r="L893" s="76"/>
      <c r="M893" s="76"/>
      <c r="N893" s="76"/>
      <c r="O893" s="76"/>
      <c r="P893" s="76"/>
      <c r="Q893" s="76"/>
      <c r="R893" s="76"/>
      <c r="S893" s="76"/>
      <c r="T893" s="76"/>
      <c r="U893" s="76"/>
      <c r="V893" s="76"/>
      <c r="W893" s="76"/>
      <c r="X893" s="76"/>
      <c r="Y893" s="76"/>
      <c r="Z893" s="76"/>
    </row>
    <row r="894" spans="1:26" ht="15.75" customHeight="1" x14ac:dyDescent="0.25">
      <c r="A894" s="76"/>
      <c r="B894" s="76"/>
      <c r="C894" s="76"/>
      <c r="D894" s="76"/>
      <c r="E894" s="76"/>
      <c r="F894" s="76"/>
      <c r="G894" s="76"/>
      <c r="H894" s="76"/>
      <c r="I894" s="76"/>
      <c r="J894" s="76"/>
      <c r="K894" s="76"/>
      <c r="L894" s="76"/>
      <c r="M894" s="76"/>
      <c r="N894" s="76"/>
      <c r="O894" s="76"/>
      <c r="P894" s="76"/>
      <c r="Q894" s="76"/>
      <c r="R894" s="76"/>
      <c r="S894" s="76"/>
      <c r="T894" s="76"/>
      <c r="U894" s="76"/>
      <c r="V894" s="76"/>
      <c r="W894" s="76"/>
      <c r="X894" s="76"/>
      <c r="Y894" s="76"/>
      <c r="Z894" s="76"/>
    </row>
    <row r="895" spans="1:26" ht="15.75" customHeight="1" x14ac:dyDescent="0.25">
      <c r="A895" s="76"/>
      <c r="B895" s="76"/>
      <c r="C895" s="76"/>
      <c r="D895" s="76"/>
      <c r="E895" s="76"/>
      <c r="F895" s="76"/>
      <c r="G895" s="76"/>
      <c r="H895" s="76"/>
      <c r="I895" s="76"/>
      <c r="J895" s="76"/>
      <c r="K895" s="76"/>
      <c r="L895" s="76"/>
      <c r="M895" s="76"/>
      <c r="N895" s="76"/>
      <c r="O895" s="76"/>
      <c r="P895" s="76"/>
      <c r="Q895" s="76"/>
      <c r="R895" s="76"/>
      <c r="S895" s="76"/>
      <c r="T895" s="76"/>
      <c r="U895" s="76"/>
      <c r="V895" s="76"/>
      <c r="W895" s="76"/>
      <c r="X895" s="76"/>
      <c r="Y895" s="76"/>
      <c r="Z895" s="76"/>
    </row>
    <row r="896" spans="1:26" ht="15.75" customHeight="1" x14ac:dyDescent="0.25">
      <c r="A896" s="76"/>
      <c r="B896" s="76"/>
      <c r="C896" s="76"/>
      <c r="D896" s="76"/>
      <c r="E896" s="76"/>
      <c r="F896" s="76"/>
      <c r="G896" s="76"/>
      <c r="H896" s="76"/>
      <c r="I896" s="76"/>
      <c r="J896" s="76"/>
      <c r="K896" s="76"/>
      <c r="L896" s="76"/>
      <c r="M896" s="76"/>
      <c r="N896" s="76"/>
      <c r="O896" s="76"/>
      <c r="P896" s="76"/>
      <c r="Q896" s="76"/>
      <c r="R896" s="76"/>
      <c r="S896" s="76"/>
      <c r="T896" s="76"/>
      <c r="U896" s="76"/>
      <c r="V896" s="76"/>
      <c r="W896" s="76"/>
      <c r="X896" s="76"/>
      <c r="Y896" s="76"/>
      <c r="Z896" s="76"/>
    </row>
    <row r="897" spans="1:26" ht="15.75" customHeight="1" x14ac:dyDescent="0.25">
      <c r="A897" s="76"/>
      <c r="B897" s="76"/>
      <c r="C897" s="76"/>
      <c r="D897" s="76"/>
      <c r="E897" s="76"/>
      <c r="F897" s="76"/>
      <c r="G897" s="76"/>
      <c r="H897" s="76"/>
      <c r="I897" s="76"/>
      <c r="J897" s="76"/>
      <c r="K897" s="76"/>
      <c r="L897" s="76"/>
      <c r="M897" s="76"/>
      <c r="N897" s="76"/>
      <c r="O897" s="76"/>
      <c r="P897" s="76"/>
      <c r="Q897" s="76"/>
      <c r="R897" s="76"/>
      <c r="S897" s="76"/>
      <c r="T897" s="76"/>
      <c r="U897" s="76"/>
      <c r="V897" s="76"/>
      <c r="W897" s="76"/>
      <c r="X897" s="76"/>
      <c r="Y897" s="76"/>
      <c r="Z897" s="76"/>
    </row>
    <row r="898" spans="1:26" ht="15.75" customHeight="1" x14ac:dyDescent="0.25">
      <c r="A898" s="76"/>
      <c r="B898" s="76"/>
      <c r="C898" s="76"/>
      <c r="D898" s="76"/>
      <c r="E898" s="76"/>
      <c r="F898" s="76"/>
      <c r="G898" s="76"/>
      <c r="H898" s="76"/>
      <c r="I898" s="76"/>
      <c r="J898" s="76"/>
      <c r="K898" s="76"/>
      <c r="L898" s="76"/>
      <c r="M898" s="76"/>
      <c r="N898" s="76"/>
      <c r="O898" s="76"/>
      <c r="P898" s="76"/>
      <c r="Q898" s="76"/>
      <c r="R898" s="76"/>
      <c r="S898" s="76"/>
      <c r="T898" s="76"/>
      <c r="U898" s="76"/>
      <c r="V898" s="76"/>
      <c r="W898" s="76"/>
      <c r="X898" s="76"/>
      <c r="Y898" s="76"/>
      <c r="Z898" s="76"/>
    </row>
    <row r="899" spans="1:26" ht="15.75" customHeight="1" x14ac:dyDescent="0.25">
      <c r="A899" s="76"/>
      <c r="B899" s="76"/>
      <c r="C899" s="76"/>
      <c r="D899" s="76"/>
      <c r="E899" s="76"/>
      <c r="F899" s="76"/>
      <c r="G899" s="76"/>
      <c r="H899" s="76"/>
      <c r="I899" s="76"/>
      <c r="J899" s="76"/>
      <c r="K899" s="76"/>
      <c r="L899" s="76"/>
      <c r="M899" s="76"/>
      <c r="N899" s="76"/>
      <c r="O899" s="76"/>
      <c r="P899" s="76"/>
      <c r="Q899" s="76"/>
      <c r="R899" s="76"/>
      <c r="S899" s="76"/>
      <c r="T899" s="76"/>
      <c r="U899" s="76"/>
      <c r="V899" s="76"/>
      <c r="W899" s="76"/>
      <c r="X899" s="76"/>
      <c r="Y899" s="76"/>
      <c r="Z899" s="76"/>
    </row>
    <row r="900" spans="1:26" ht="15.75" customHeight="1" x14ac:dyDescent="0.25">
      <c r="A900" s="76"/>
      <c r="B900" s="76"/>
      <c r="C900" s="76"/>
      <c r="D900" s="76"/>
      <c r="E900" s="76"/>
      <c r="F900" s="76"/>
      <c r="G900" s="76"/>
      <c r="H900" s="76"/>
      <c r="I900" s="76"/>
      <c r="J900" s="76"/>
      <c r="K900" s="76"/>
      <c r="L900" s="76"/>
      <c r="M900" s="76"/>
      <c r="N900" s="76"/>
      <c r="O900" s="76"/>
      <c r="P900" s="76"/>
      <c r="Q900" s="76"/>
      <c r="R900" s="76"/>
      <c r="S900" s="76"/>
      <c r="T900" s="76"/>
      <c r="U900" s="76"/>
      <c r="V900" s="76"/>
      <c r="W900" s="76"/>
      <c r="X900" s="76"/>
      <c r="Y900" s="76"/>
      <c r="Z900" s="76"/>
    </row>
    <row r="901" spans="1:26" ht="15.75" customHeight="1" x14ac:dyDescent="0.25">
      <c r="A901" s="76"/>
      <c r="B901" s="76"/>
      <c r="C901" s="76"/>
      <c r="D901" s="76"/>
      <c r="E901" s="76"/>
      <c r="F901" s="76"/>
      <c r="G901" s="76"/>
      <c r="H901" s="76"/>
      <c r="I901" s="76"/>
      <c r="J901" s="76"/>
      <c r="K901" s="76"/>
      <c r="L901" s="76"/>
      <c r="M901" s="76"/>
      <c r="N901" s="76"/>
      <c r="O901" s="76"/>
      <c r="P901" s="76"/>
      <c r="Q901" s="76"/>
      <c r="R901" s="76"/>
      <c r="S901" s="76"/>
      <c r="T901" s="76"/>
      <c r="U901" s="76"/>
      <c r="V901" s="76"/>
      <c r="W901" s="76"/>
      <c r="X901" s="76"/>
      <c r="Y901" s="76"/>
      <c r="Z901" s="76"/>
    </row>
    <row r="902" spans="1:26" ht="15.75" customHeight="1" x14ac:dyDescent="0.25">
      <c r="A902" s="76"/>
      <c r="B902" s="76"/>
      <c r="C902" s="76"/>
      <c r="D902" s="76"/>
      <c r="E902" s="76"/>
      <c r="F902" s="76"/>
      <c r="G902" s="76"/>
      <c r="H902" s="76"/>
      <c r="I902" s="76"/>
      <c r="J902" s="76"/>
      <c r="K902" s="76"/>
      <c r="L902" s="76"/>
      <c r="M902" s="76"/>
      <c r="N902" s="76"/>
      <c r="O902" s="76"/>
      <c r="P902" s="76"/>
      <c r="Q902" s="76"/>
      <c r="R902" s="76"/>
      <c r="S902" s="76"/>
      <c r="T902" s="76"/>
      <c r="U902" s="76"/>
      <c r="V902" s="76"/>
      <c r="W902" s="76"/>
      <c r="X902" s="76"/>
      <c r="Y902" s="76"/>
      <c r="Z902" s="76"/>
    </row>
    <row r="903" spans="1:26" ht="15.75" customHeight="1" x14ac:dyDescent="0.25">
      <c r="A903" s="76"/>
      <c r="B903" s="76"/>
      <c r="C903" s="76"/>
      <c r="D903" s="76"/>
      <c r="E903" s="76"/>
      <c r="F903" s="76"/>
      <c r="G903" s="76"/>
      <c r="H903" s="76"/>
      <c r="I903" s="76"/>
      <c r="J903" s="76"/>
      <c r="K903" s="76"/>
      <c r="L903" s="76"/>
      <c r="M903" s="76"/>
      <c r="N903" s="76"/>
      <c r="O903" s="76"/>
      <c r="P903" s="76"/>
      <c r="Q903" s="76"/>
      <c r="R903" s="76"/>
      <c r="S903" s="76"/>
      <c r="T903" s="76"/>
      <c r="U903" s="76"/>
      <c r="V903" s="76"/>
      <c r="W903" s="76"/>
      <c r="X903" s="76"/>
      <c r="Y903" s="76"/>
      <c r="Z903" s="76"/>
    </row>
    <row r="904" spans="1:26" ht="15.75" customHeight="1" x14ac:dyDescent="0.25">
      <c r="A904" s="76"/>
      <c r="B904" s="76"/>
      <c r="C904" s="76"/>
      <c r="D904" s="76"/>
      <c r="E904" s="76"/>
      <c r="F904" s="76"/>
      <c r="G904" s="76"/>
      <c r="H904" s="76"/>
      <c r="I904" s="76"/>
      <c r="J904" s="76"/>
      <c r="K904" s="76"/>
      <c r="L904" s="76"/>
      <c r="M904" s="76"/>
      <c r="N904" s="76"/>
      <c r="O904" s="76"/>
      <c r="P904" s="76"/>
      <c r="Q904" s="76"/>
      <c r="R904" s="76"/>
      <c r="S904" s="76"/>
      <c r="T904" s="76"/>
      <c r="U904" s="76"/>
      <c r="V904" s="76"/>
      <c r="W904" s="76"/>
      <c r="X904" s="76"/>
      <c r="Y904" s="76"/>
      <c r="Z904" s="76"/>
    </row>
    <row r="905" spans="1:26" ht="15.75" customHeight="1" x14ac:dyDescent="0.25">
      <c r="A905" s="76"/>
      <c r="B905" s="76"/>
      <c r="C905" s="76"/>
      <c r="D905" s="76"/>
      <c r="E905" s="76"/>
      <c r="F905" s="76"/>
      <c r="G905" s="76"/>
      <c r="H905" s="76"/>
      <c r="I905" s="76"/>
      <c r="J905" s="76"/>
      <c r="K905" s="76"/>
      <c r="L905" s="76"/>
      <c r="M905" s="76"/>
      <c r="N905" s="76"/>
      <c r="O905" s="76"/>
      <c r="P905" s="76"/>
      <c r="Q905" s="76"/>
      <c r="R905" s="76"/>
      <c r="S905" s="76"/>
      <c r="T905" s="76"/>
      <c r="U905" s="76"/>
      <c r="V905" s="76"/>
      <c r="W905" s="76"/>
      <c r="X905" s="76"/>
      <c r="Y905" s="76"/>
      <c r="Z905" s="76"/>
    </row>
    <row r="906" spans="1:26" ht="15.75" customHeight="1" x14ac:dyDescent="0.25">
      <c r="A906" s="76"/>
      <c r="B906" s="76"/>
      <c r="C906" s="76"/>
      <c r="D906" s="76"/>
      <c r="E906" s="76"/>
      <c r="F906" s="76"/>
      <c r="G906" s="76"/>
      <c r="H906" s="76"/>
      <c r="I906" s="76"/>
      <c r="J906" s="76"/>
      <c r="K906" s="76"/>
      <c r="L906" s="76"/>
      <c r="M906" s="76"/>
      <c r="N906" s="76"/>
      <c r="O906" s="76"/>
      <c r="P906" s="76"/>
      <c r="Q906" s="76"/>
      <c r="R906" s="76"/>
      <c r="S906" s="76"/>
      <c r="T906" s="76"/>
      <c r="U906" s="76"/>
      <c r="V906" s="76"/>
      <c r="W906" s="76"/>
      <c r="X906" s="76"/>
      <c r="Y906" s="76"/>
      <c r="Z906" s="76"/>
    </row>
    <row r="907" spans="1:26" ht="15.75" customHeight="1" x14ac:dyDescent="0.25">
      <c r="A907" s="76"/>
      <c r="B907" s="76"/>
      <c r="C907" s="76"/>
      <c r="D907" s="76"/>
      <c r="E907" s="76"/>
      <c r="F907" s="76"/>
      <c r="G907" s="76"/>
      <c r="H907" s="76"/>
      <c r="I907" s="76"/>
      <c r="J907" s="76"/>
      <c r="K907" s="76"/>
      <c r="L907" s="76"/>
      <c r="M907" s="76"/>
      <c r="N907" s="76"/>
      <c r="O907" s="76"/>
      <c r="P907" s="76"/>
      <c r="Q907" s="76"/>
      <c r="R907" s="76"/>
      <c r="S907" s="76"/>
      <c r="T907" s="76"/>
      <c r="U907" s="76"/>
      <c r="V907" s="76"/>
      <c r="W907" s="76"/>
      <c r="X907" s="76"/>
      <c r="Y907" s="76"/>
      <c r="Z907" s="76"/>
    </row>
    <row r="908" spans="1:26" ht="15.75" customHeight="1" x14ac:dyDescent="0.25">
      <c r="A908" s="76"/>
      <c r="B908" s="76"/>
      <c r="C908" s="76"/>
      <c r="D908" s="76"/>
      <c r="E908" s="76"/>
      <c r="F908" s="76"/>
      <c r="G908" s="76"/>
      <c r="H908" s="76"/>
      <c r="I908" s="76"/>
      <c r="J908" s="76"/>
      <c r="K908" s="76"/>
      <c r="L908" s="76"/>
      <c r="M908" s="76"/>
      <c r="N908" s="76"/>
      <c r="O908" s="76"/>
      <c r="P908" s="76"/>
      <c r="Q908" s="76"/>
      <c r="R908" s="76"/>
      <c r="S908" s="76"/>
      <c r="T908" s="76"/>
      <c r="U908" s="76"/>
      <c r="V908" s="76"/>
      <c r="W908" s="76"/>
      <c r="X908" s="76"/>
      <c r="Y908" s="76"/>
      <c r="Z908" s="76"/>
    </row>
    <row r="909" spans="1:26" ht="15.75" customHeight="1" x14ac:dyDescent="0.25">
      <c r="A909" s="76"/>
      <c r="B909" s="76"/>
      <c r="C909" s="76"/>
      <c r="D909" s="76"/>
      <c r="E909" s="76"/>
      <c r="F909" s="76"/>
      <c r="G909" s="76"/>
      <c r="H909" s="76"/>
      <c r="I909" s="76"/>
      <c r="J909" s="76"/>
      <c r="K909" s="76"/>
      <c r="L909" s="76"/>
      <c r="M909" s="76"/>
      <c r="N909" s="76"/>
      <c r="O909" s="76"/>
      <c r="P909" s="76"/>
      <c r="Q909" s="76"/>
      <c r="R909" s="76"/>
      <c r="S909" s="76"/>
      <c r="T909" s="76"/>
      <c r="U909" s="76"/>
      <c r="V909" s="76"/>
      <c r="W909" s="76"/>
      <c r="X909" s="76"/>
      <c r="Y909" s="76"/>
      <c r="Z909" s="76"/>
    </row>
    <row r="910" spans="1:26" ht="15.75" customHeight="1" x14ac:dyDescent="0.25">
      <c r="A910" s="76"/>
      <c r="B910" s="76"/>
      <c r="C910" s="76"/>
      <c r="D910" s="76"/>
      <c r="E910" s="76"/>
      <c r="F910" s="76"/>
      <c r="G910" s="76"/>
      <c r="H910" s="76"/>
      <c r="I910" s="76"/>
      <c r="J910" s="76"/>
      <c r="K910" s="76"/>
      <c r="L910" s="76"/>
      <c r="M910" s="76"/>
      <c r="N910" s="76"/>
      <c r="O910" s="76"/>
      <c r="P910" s="76"/>
      <c r="Q910" s="76"/>
      <c r="R910" s="76"/>
      <c r="S910" s="76"/>
      <c r="T910" s="76"/>
      <c r="U910" s="76"/>
      <c r="V910" s="76"/>
      <c r="W910" s="76"/>
      <c r="X910" s="76"/>
      <c r="Y910" s="76"/>
      <c r="Z910" s="76"/>
    </row>
    <row r="911" spans="1:26" ht="15.75" customHeight="1" x14ac:dyDescent="0.25">
      <c r="A911" s="76"/>
      <c r="B911" s="76"/>
      <c r="C911" s="76"/>
      <c r="D911" s="76"/>
      <c r="E911" s="76"/>
      <c r="F911" s="76"/>
      <c r="G911" s="76"/>
      <c r="H911" s="76"/>
      <c r="I911" s="76"/>
      <c r="J911" s="76"/>
      <c r="K911" s="76"/>
      <c r="L911" s="76"/>
      <c r="M911" s="76"/>
      <c r="N911" s="76"/>
      <c r="O911" s="76"/>
      <c r="P911" s="76"/>
      <c r="Q911" s="76"/>
      <c r="R911" s="76"/>
      <c r="S911" s="76"/>
      <c r="T911" s="76"/>
      <c r="U911" s="76"/>
      <c r="V911" s="76"/>
      <c r="W911" s="76"/>
      <c r="X911" s="76"/>
      <c r="Y911" s="76"/>
      <c r="Z911" s="76"/>
    </row>
    <row r="912" spans="1:26" ht="15.75" customHeight="1" x14ac:dyDescent="0.25">
      <c r="A912" s="76"/>
      <c r="B912" s="76"/>
      <c r="C912" s="76"/>
      <c r="D912" s="76"/>
      <c r="E912" s="76"/>
      <c r="F912" s="76"/>
      <c r="G912" s="76"/>
      <c r="H912" s="76"/>
      <c r="I912" s="76"/>
      <c r="J912" s="76"/>
      <c r="K912" s="76"/>
      <c r="L912" s="76"/>
      <c r="M912" s="76"/>
      <c r="N912" s="76"/>
      <c r="O912" s="76"/>
      <c r="P912" s="76"/>
      <c r="Q912" s="76"/>
      <c r="R912" s="76"/>
      <c r="S912" s="76"/>
      <c r="T912" s="76"/>
      <c r="U912" s="76"/>
      <c r="V912" s="76"/>
      <c r="W912" s="76"/>
      <c r="X912" s="76"/>
      <c r="Y912" s="76"/>
      <c r="Z912" s="76"/>
    </row>
    <row r="913" spans="1:26" ht="15.75" customHeight="1" x14ac:dyDescent="0.25">
      <c r="A913" s="76"/>
      <c r="B913" s="76"/>
      <c r="C913" s="76"/>
      <c r="D913" s="76"/>
      <c r="E913" s="76"/>
      <c r="F913" s="76"/>
      <c r="G913" s="76"/>
      <c r="H913" s="76"/>
      <c r="I913" s="76"/>
      <c r="J913" s="76"/>
      <c r="K913" s="76"/>
      <c r="L913" s="76"/>
      <c r="M913" s="76"/>
      <c r="N913" s="76"/>
      <c r="O913" s="76"/>
      <c r="P913" s="76"/>
      <c r="Q913" s="76"/>
      <c r="R913" s="76"/>
      <c r="S913" s="76"/>
      <c r="T913" s="76"/>
      <c r="U913" s="76"/>
      <c r="V913" s="76"/>
      <c r="W913" s="76"/>
      <c r="X913" s="76"/>
      <c r="Y913" s="76"/>
      <c r="Z913" s="76"/>
    </row>
    <row r="914" spans="1:26" ht="15.75" customHeight="1" x14ac:dyDescent="0.25">
      <c r="A914" s="76"/>
      <c r="B914" s="76"/>
      <c r="C914" s="76"/>
      <c r="D914" s="76"/>
      <c r="E914" s="76"/>
      <c r="F914" s="76"/>
      <c r="G914" s="76"/>
      <c r="H914" s="76"/>
      <c r="I914" s="76"/>
      <c r="J914" s="76"/>
      <c r="K914" s="76"/>
      <c r="L914" s="76"/>
      <c r="M914" s="76"/>
      <c r="N914" s="76"/>
      <c r="O914" s="76"/>
      <c r="P914" s="76"/>
      <c r="Q914" s="76"/>
      <c r="R914" s="76"/>
      <c r="S914" s="76"/>
      <c r="T914" s="76"/>
      <c r="U914" s="76"/>
      <c r="V914" s="76"/>
      <c r="W914" s="76"/>
      <c r="X914" s="76"/>
      <c r="Y914" s="76"/>
      <c r="Z914" s="76"/>
    </row>
    <row r="915" spans="1:26" ht="15.75" customHeight="1" x14ac:dyDescent="0.25">
      <c r="A915" s="76"/>
      <c r="B915" s="76"/>
      <c r="C915" s="76"/>
      <c r="D915" s="76"/>
      <c r="E915" s="76"/>
      <c r="F915" s="76"/>
      <c r="G915" s="76"/>
      <c r="H915" s="76"/>
      <c r="I915" s="76"/>
      <c r="J915" s="76"/>
      <c r="K915" s="76"/>
      <c r="L915" s="76"/>
      <c r="M915" s="76"/>
      <c r="N915" s="76"/>
      <c r="O915" s="76"/>
      <c r="P915" s="76"/>
      <c r="Q915" s="76"/>
      <c r="R915" s="76"/>
      <c r="S915" s="76"/>
      <c r="T915" s="76"/>
      <c r="U915" s="76"/>
      <c r="V915" s="76"/>
      <c r="W915" s="76"/>
      <c r="X915" s="76"/>
      <c r="Y915" s="76"/>
      <c r="Z915" s="76"/>
    </row>
    <row r="916" spans="1:26" ht="15.75" customHeight="1" x14ac:dyDescent="0.25">
      <c r="A916" s="76"/>
      <c r="B916" s="76"/>
      <c r="C916" s="76"/>
      <c r="D916" s="76"/>
      <c r="E916" s="76"/>
      <c r="F916" s="76"/>
      <c r="G916" s="76"/>
      <c r="H916" s="76"/>
      <c r="I916" s="76"/>
      <c r="J916" s="76"/>
      <c r="K916" s="76"/>
      <c r="L916" s="76"/>
      <c r="M916" s="76"/>
      <c r="N916" s="76"/>
      <c r="O916" s="76"/>
      <c r="P916" s="76"/>
      <c r="Q916" s="76"/>
      <c r="R916" s="76"/>
      <c r="S916" s="76"/>
      <c r="T916" s="76"/>
      <c r="U916" s="76"/>
      <c r="V916" s="76"/>
      <c r="W916" s="76"/>
      <c r="X916" s="76"/>
      <c r="Y916" s="76"/>
      <c r="Z916" s="76"/>
    </row>
    <row r="917" spans="1:26" ht="15.75" customHeight="1" x14ac:dyDescent="0.25">
      <c r="A917" s="76"/>
      <c r="B917" s="76"/>
      <c r="C917" s="76"/>
      <c r="D917" s="76"/>
      <c r="E917" s="76"/>
      <c r="F917" s="76"/>
      <c r="G917" s="76"/>
      <c r="H917" s="76"/>
      <c r="I917" s="76"/>
      <c r="J917" s="76"/>
      <c r="K917" s="76"/>
      <c r="L917" s="76"/>
      <c r="M917" s="76"/>
      <c r="N917" s="76"/>
      <c r="O917" s="76"/>
      <c r="P917" s="76"/>
      <c r="Q917" s="76"/>
      <c r="R917" s="76"/>
      <c r="S917" s="76"/>
      <c r="T917" s="76"/>
      <c r="U917" s="76"/>
      <c r="V917" s="76"/>
      <c r="W917" s="76"/>
      <c r="X917" s="76"/>
      <c r="Y917" s="76"/>
      <c r="Z917" s="76"/>
    </row>
    <row r="918" spans="1:26" ht="15.75" customHeight="1" x14ac:dyDescent="0.25">
      <c r="A918" s="76"/>
      <c r="B918" s="76"/>
      <c r="C918" s="76"/>
      <c r="D918" s="76"/>
      <c r="E918" s="76"/>
      <c r="F918" s="76"/>
      <c r="G918" s="76"/>
      <c r="H918" s="76"/>
      <c r="I918" s="76"/>
      <c r="J918" s="76"/>
      <c r="K918" s="76"/>
      <c r="L918" s="76"/>
      <c r="M918" s="76"/>
      <c r="N918" s="76"/>
      <c r="O918" s="76"/>
      <c r="P918" s="76"/>
      <c r="Q918" s="76"/>
      <c r="R918" s="76"/>
      <c r="S918" s="76"/>
      <c r="T918" s="76"/>
      <c r="U918" s="76"/>
      <c r="V918" s="76"/>
      <c r="W918" s="76"/>
      <c r="X918" s="76"/>
      <c r="Y918" s="76"/>
      <c r="Z918" s="76"/>
    </row>
    <row r="919" spans="1:26" ht="15.75" customHeight="1" x14ac:dyDescent="0.25">
      <c r="A919" s="76"/>
      <c r="B919" s="76"/>
      <c r="C919" s="76"/>
      <c r="D919" s="76"/>
      <c r="E919" s="76"/>
      <c r="F919" s="76"/>
      <c r="G919" s="76"/>
      <c r="H919" s="76"/>
      <c r="I919" s="76"/>
      <c r="J919" s="76"/>
      <c r="K919" s="76"/>
      <c r="L919" s="76"/>
      <c r="M919" s="76"/>
      <c r="N919" s="76"/>
      <c r="O919" s="76"/>
      <c r="P919" s="76"/>
      <c r="Q919" s="76"/>
      <c r="R919" s="76"/>
      <c r="S919" s="76"/>
      <c r="T919" s="76"/>
      <c r="U919" s="76"/>
      <c r="V919" s="76"/>
      <c r="W919" s="76"/>
      <c r="X919" s="76"/>
      <c r="Y919" s="76"/>
      <c r="Z919" s="76"/>
    </row>
    <row r="920" spans="1:26" ht="15.75" customHeight="1" x14ac:dyDescent="0.25">
      <c r="A920" s="76"/>
      <c r="B920" s="76"/>
      <c r="C920" s="76"/>
      <c r="D920" s="76"/>
      <c r="E920" s="76"/>
      <c r="F920" s="76"/>
      <c r="G920" s="76"/>
      <c r="H920" s="76"/>
      <c r="I920" s="76"/>
      <c r="J920" s="76"/>
      <c r="K920" s="76"/>
      <c r="L920" s="76"/>
      <c r="M920" s="76"/>
      <c r="N920" s="76"/>
      <c r="O920" s="76"/>
      <c r="P920" s="76"/>
      <c r="Q920" s="76"/>
      <c r="R920" s="76"/>
      <c r="S920" s="76"/>
      <c r="T920" s="76"/>
      <c r="U920" s="76"/>
      <c r="V920" s="76"/>
      <c r="W920" s="76"/>
      <c r="X920" s="76"/>
      <c r="Y920" s="76"/>
      <c r="Z920" s="76"/>
    </row>
    <row r="921" spans="1:26" ht="15.75" customHeight="1" x14ac:dyDescent="0.25">
      <c r="A921" s="76"/>
      <c r="B921" s="76"/>
      <c r="C921" s="76"/>
      <c r="D921" s="76"/>
      <c r="E921" s="76"/>
      <c r="F921" s="76"/>
      <c r="G921" s="76"/>
      <c r="H921" s="76"/>
      <c r="I921" s="76"/>
      <c r="J921" s="76"/>
      <c r="K921" s="76"/>
      <c r="L921" s="76"/>
      <c r="M921" s="76"/>
      <c r="N921" s="76"/>
      <c r="O921" s="76"/>
      <c r="P921" s="76"/>
      <c r="Q921" s="76"/>
      <c r="R921" s="76"/>
      <c r="S921" s="76"/>
      <c r="T921" s="76"/>
      <c r="U921" s="76"/>
      <c r="V921" s="76"/>
      <c r="W921" s="76"/>
      <c r="X921" s="76"/>
      <c r="Y921" s="76"/>
      <c r="Z921" s="76"/>
    </row>
    <row r="922" spans="1:26" ht="15.75" customHeight="1" x14ac:dyDescent="0.25">
      <c r="A922" s="76"/>
      <c r="B922" s="76"/>
      <c r="C922" s="76"/>
      <c r="D922" s="76"/>
      <c r="E922" s="76"/>
      <c r="F922" s="76"/>
      <c r="G922" s="76"/>
      <c r="H922" s="76"/>
      <c r="I922" s="76"/>
      <c r="J922" s="76"/>
      <c r="K922" s="76"/>
      <c r="L922" s="76"/>
      <c r="M922" s="76"/>
      <c r="N922" s="76"/>
      <c r="O922" s="76"/>
      <c r="P922" s="76"/>
      <c r="Q922" s="76"/>
      <c r="R922" s="76"/>
      <c r="S922" s="76"/>
      <c r="T922" s="76"/>
      <c r="U922" s="76"/>
      <c r="V922" s="76"/>
      <c r="W922" s="76"/>
      <c r="X922" s="76"/>
      <c r="Y922" s="76"/>
      <c r="Z922" s="76"/>
    </row>
    <row r="923" spans="1:26" ht="15.75" customHeight="1" x14ac:dyDescent="0.25">
      <c r="A923" s="76"/>
      <c r="B923" s="76"/>
      <c r="C923" s="76"/>
      <c r="D923" s="76"/>
      <c r="E923" s="76"/>
      <c r="F923" s="76"/>
      <c r="G923" s="76"/>
      <c r="H923" s="76"/>
      <c r="I923" s="76"/>
      <c r="J923" s="76"/>
      <c r="K923" s="76"/>
      <c r="L923" s="76"/>
      <c r="M923" s="76"/>
      <c r="N923" s="76"/>
      <c r="O923" s="76"/>
      <c r="P923" s="76"/>
      <c r="Q923" s="76"/>
      <c r="R923" s="76"/>
      <c r="S923" s="76"/>
      <c r="T923" s="76"/>
      <c r="U923" s="76"/>
      <c r="V923" s="76"/>
      <c r="W923" s="76"/>
      <c r="X923" s="76"/>
      <c r="Y923" s="76"/>
      <c r="Z923" s="76"/>
    </row>
    <row r="924" spans="1:26" ht="15.75" customHeight="1" x14ac:dyDescent="0.25">
      <c r="A924" s="76"/>
      <c r="B924" s="76"/>
      <c r="C924" s="76"/>
      <c r="D924" s="76"/>
      <c r="E924" s="76"/>
      <c r="F924" s="76"/>
      <c r="G924" s="76"/>
      <c r="H924" s="76"/>
      <c r="I924" s="76"/>
      <c r="J924" s="76"/>
      <c r="K924" s="76"/>
      <c r="L924" s="76"/>
      <c r="M924" s="76"/>
      <c r="N924" s="76"/>
      <c r="O924" s="76"/>
      <c r="P924" s="76"/>
      <c r="Q924" s="76"/>
      <c r="R924" s="76"/>
      <c r="S924" s="76"/>
      <c r="T924" s="76"/>
      <c r="U924" s="76"/>
      <c r="V924" s="76"/>
      <c r="W924" s="76"/>
      <c r="X924" s="76"/>
      <c r="Y924" s="76"/>
      <c r="Z924" s="76"/>
    </row>
    <row r="925" spans="1:26" ht="15.75" customHeight="1" x14ac:dyDescent="0.25">
      <c r="A925" s="76"/>
      <c r="B925" s="76"/>
      <c r="C925" s="76"/>
      <c r="D925" s="76"/>
      <c r="E925" s="76"/>
      <c r="F925" s="76"/>
      <c r="G925" s="76"/>
      <c r="H925" s="76"/>
      <c r="I925" s="76"/>
      <c r="J925" s="76"/>
      <c r="K925" s="76"/>
      <c r="L925" s="76"/>
      <c r="M925" s="76"/>
      <c r="N925" s="76"/>
      <c r="O925" s="76"/>
      <c r="P925" s="76"/>
      <c r="Q925" s="76"/>
      <c r="R925" s="76"/>
      <c r="S925" s="76"/>
      <c r="T925" s="76"/>
      <c r="U925" s="76"/>
      <c r="V925" s="76"/>
      <c r="W925" s="76"/>
      <c r="X925" s="76"/>
      <c r="Y925" s="76"/>
      <c r="Z925" s="76"/>
    </row>
    <row r="926" spans="1:26" ht="15.75" customHeight="1" x14ac:dyDescent="0.25">
      <c r="A926" s="76"/>
      <c r="B926" s="76"/>
      <c r="C926" s="76"/>
      <c r="D926" s="76"/>
      <c r="E926" s="76"/>
      <c r="F926" s="76"/>
      <c r="G926" s="76"/>
      <c r="H926" s="76"/>
      <c r="I926" s="76"/>
      <c r="J926" s="76"/>
      <c r="K926" s="76"/>
      <c r="L926" s="76"/>
      <c r="M926" s="76"/>
      <c r="N926" s="76"/>
      <c r="O926" s="76"/>
      <c r="P926" s="76"/>
      <c r="Q926" s="76"/>
      <c r="R926" s="76"/>
      <c r="S926" s="76"/>
      <c r="T926" s="76"/>
      <c r="U926" s="76"/>
      <c r="V926" s="76"/>
      <c r="W926" s="76"/>
      <c r="X926" s="76"/>
      <c r="Y926" s="76"/>
      <c r="Z926" s="76"/>
    </row>
    <row r="927" spans="1:26" ht="15.75" customHeight="1" x14ac:dyDescent="0.25">
      <c r="A927" s="76"/>
      <c r="B927" s="76"/>
      <c r="C927" s="76"/>
      <c r="D927" s="76"/>
      <c r="E927" s="76"/>
      <c r="F927" s="76"/>
      <c r="G927" s="76"/>
      <c r="H927" s="76"/>
      <c r="I927" s="76"/>
      <c r="J927" s="76"/>
      <c r="K927" s="76"/>
      <c r="L927" s="76"/>
      <c r="M927" s="76"/>
      <c r="N927" s="76"/>
      <c r="O927" s="76"/>
      <c r="P927" s="76"/>
      <c r="Q927" s="76"/>
      <c r="R927" s="76"/>
      <c r="S927" s="76"/>
      <c r="T927" s="76"/>
      <c r="U927" s="76"/>
      <c r="V927" s="76"/>
      <c r="W927" s="76"/>
      <c r="X927" s="76"/>
      <c r="Y927" s="76"/>
      <c r="Z927" s="76"/>
    </row>
    <row r="928" spans="1:26" ht="15.75" customHeight="1" x14ac:dyDescent="0.25">
      <c r="A928" s="76"/>
      <c r="B928" s="76"/>
      <c r="C928" s="76"/>
      <c r="D928" s="76"/>
      <c r="E928" s="76"/>
      <c r="F928" s="76"/>
      <c r="G928" s="76"/>
      <c r="H928" s="76"/>
      <c r="I928" s="76"/>
      <c r="J928" s="76"/>
      <c r="K928" s="76"/>
      <c r="L928" s="76"/>
      <c r="M928" s="76"/>
      <c r="N928" s="76"/>
      <c r="O928" s="76"/>
      <c r="P928" s="76"/>
      <c r="Q928" s="76"/>
      <c r="R928" s="76"/>
      <c r="S928" s="76"/>
      <c r="T928" s="76"/>
      <c r="U928" s="76"/>
      <c r="V928" s="76"/>
      <c r="W928" s="76"/>
      <c r="X928" s="76"/>
      <c r="Y928" s="76"/>
      <c r="Z928" s="76"/>
    </row>
    <row r="929" spans="1:26" ht="15.75" customHeight="1" x14ac:dyDescent="0.25">
      <c r="A929" s="76"/>
      <c r="B929" s="76"/>
      <c r="C929" s="76"/>
      <c r="D929" s="76"/>
      <c r="E929" s="76"/>
      <c r="F929" s="76"/>
      <c r="G929" s="76"/>
      <c r="H929" s="76"/>
      <c r="I929" s="76"/>
      <c r="J929" s="76"/>
      <c r="K929" s="76"/>
      <c r="L929" s="76"/>
      <c r="M929" s="76"/>
      <c r="N929" s="76"/>
      <c r="O929" s="76"/>
      <c r="P929" s="76"/>
      <c r="Q929" s="76"/>
      <c r="R929" s="76"/>
      <c r="S929" s="76"/>
      <c r="T929" s="76"/>
      <c r="U929" s="76"/>
      <c r="V929" s="76"/>
      <c r="W929" s="76"/>
      <c r="X929" s="76"/>
      <c r="Y929" s="76"/>
      <c r="Z929" s="76"/>
    </row>
    <row r="930" spans="1:26" ht="15.75" customHeight="1" x14ac:dyDescent="0.25">
      <c r="A930" s="76"/>
      <c r="B930" s="76"/>
      <c r="C930" s="76"/>
      <c r="D930" s="76"/>
      <c r="E930" s="76"/>
      <c r="F930" s="76"/>
      <c r="G930" s="76"/>
      <c r="H930" s="76"/>
      <c r="I930" s="76"/>
      <c r="J930" s="76"/>
      <c r="K930" s="76"/>
      <c r="L930" s="76"/>
      <c r="M930" s="76"/>
      <c r="N930" s="76"/>
      <c r="O930" s="76"/>
      <c r="P930" s="76"/>
      <c r="Q930" s="76"/>
      <c r="R930" s="76"/>
      <c r="S930" s="76"/>
      <c r="T930" s="76"/>
      <c r="U930" s="76"/>
      <c r="V930" s="76"/>
      <c r="W930" s="76"/>
      <c r="X930" s="76"/>
      <c r="Y930" s="76"/>
      <c r="Z930" s="76"/>
    </row>
    <row r="931" spans="1:26" ht="15.75" customHeight="1" x14ac:dyDescent="0.25">
      <c r="A931" s="76"/>
      <c r="B931" s="76"/>
      <c r="C931" s="76"/>
      <c r="D931" s="76"/>
      <c r="E931" s="76"/>
      <c r="F931" s="76"/>
      <c r="G931" s="76"/>
      <c r="H931" s="76"/>
      <c r="I931" s="76"/>
      <c r="J931" s="76"/>
      <c r="K931" s="76"/>
      <c r="L931" s="76"/>
      <c r="M931" s="76"/>
      <c r="N931" s="76"/>
      <c r="O931" s="76"/>
      <c r="P931" s="76"/>
      <c r="Q931" s="76"/>
      <c r="R931" s="76"/>
      <c r="S931" s="76"/>
      <c r="T931" s="76"/>
      <c r="U931" s="76"/>
      <c r="V931" s="76"/>
      <c r="W931" s="76"/>
      <c r="X931" s="76"/>
      <c r="Y931" s="76"/>
      <c r="Z931" s="76"/>
    </row>
    <row r="932" spans="1:26" ht="15.75" customHeight="1" x14ac:dyDescent="0.25">
      <c r="A932" s="76"/>
      <c r="B932" s="76"/>
      <c r="C932" s="76"/>
      <c r="D932" s="76"/>
      <c r="E932" s="76"/>
      <c r="F932" s="76"/>
      <c r="G932" s="76"/>
      <c r="H932" s="76"/>
      <c r="I932" s="76"/>
      <c r="J932" s="76"/>
      <c r="K932" s="76"/>
      <c r="L932" s="76"/>
      <c r="M932" s="76"/>
      <c r="N932" s="76"/>
      <c r="O932" s="76"/>
      <c r="P932" s="76"/>
      <c r="Q932" s="76"/>
      <c r="R932" s="76"/>
      <c r="S932" s="76"/>
      <c r="T932" s="76"/>
      <c r="U932" s="76"/>
      <c r="V932" s="76"/>
      <c r="W932" s="76"/>
      <c r="X932" s="76"/>
      <c r="Y932" s="76"/>
      <c r="Z932" s="76"/>
    </row>
    <row r="933" spans="1:26" ht="15.75" customHeight="1" x14ac:dyDescent="0.25">
      <c r="A933" s="76"/>
      <c r="B933" s="76"/>
      <c r="C933" s="76"/>
      <c r="D933" s="76"/>
      <c r="E933" s="76"/>
      <c r="F933" s="76"/>
      <c r="G933" s="76"/>
      <c r="H933" s="76"/>
      <c r="I933" s="76"/>
      <c r="J933" s="76"/>
      <c r="K933" s="76"/>
      <c r="L933" s="76"/>
      <c r="M933" s="76"/>
      <c r="N933" s="76"/>
      <c r="O933" s="76"/>
      <c r="P933" s="76"/>
      <c r="Q933" s="76"/>
      <c r="R933" s="76"/>
      <c r="S933" s="76"/>
      <c r="T933" s="76"/>
      <c r="U933" s="76"/>
      <c r="V933" s="76"/>
      <c r="W933" s="76"/>
      <c r="X933" s="76"/>
      <c r="Y933" s="76"/>
      <c r="Z933" s="76"/>
    </row>
    <row r="934" spans="1:26" ht="15.75" customHeight="1" x14ac:dyDescent="0.25">
      <c r="A934" s="76"/>
      <c r="B934" s="76"/>
      <c r="C934" s="76"/>
      <c r="D934" s="76"/>
      <c r="E934" s="76"/>
      <c r="F934" s="76"/>
      <c r="G934" s="76"/>
      <c r="H934" s="76"/>
      <c r="I934" s="76"/>
      <c r="J934" s="76"/>
      <c r="K934" s="76"/>
      <c r="L934" s="76"/>
      <c r="M934" s="76"/>
      <c r="N934" s="76"/>
      <c r="O934" s="76"/>
      <c r="P934" s="76"/>
      <c r="Q934" s="76"/>
      <c r="R934" s="76"/>
      <c r="S934" s="76"/>
      <c r="T934" s="76"/>
      <c r="U934" s="76"/>
      <c r="V934" s="76"/>
      <c r="W934" s="76"/>
      <c r="X934" s="76"/>
      <c r="Y934" s="76"/>
      <c r="Z934" s="76"/>
    </row>
    <row r="935" spans="1:26" ht="15.75" customHeight="1" x14ac:dyDescent="0.25">
      <c r="A935" s="76"/>
      <c r="B935" s="76"/>
      <c r="C935" s="76"/>
      <c r="D935" s="76"/>
      <c r="E935" s="76"/>
      <c r="F935" s="76"/>
      <c r="G935" s="76"/>
      <c r="H935" s="76"/>
      <c r="I935" s="76"/>
      <c r="J935" s="76"/>
      <c r="K935" s="76"/>
      <c r="L935" s="76"/>
      <c r="M935" s="76"/>
      <c r="N935" s="76"/>
      <c r="O935" s="76"/>
      <c r="P935" s="76"/>
      <c r="Q935" s="76"/>
      <c r="R935" s="76"/>
      <c r="S935" s="76"/>
      <c r="T935" s="76"/>
      <c r="U935" s="76"/>
      <c r="V935" s="76"/>
      <c r="W935" s="76"/>
      <c r="X935" s="76"/>
      <c r="Y935" s="76"/>
      <c r="Z935" s="76"/>
    </row>
    <row r="936" spans="1:26" ht="15.75" customHeight="1" x14ac:dyDescent="0.25">
      <c r="A936" s="76"/>
      <c r="B936" s="76"/>
      <c r="C936" s="76"/>
      <c r="D936" s="76"/>
      <c r="E936" s="76"/>
      <c r="F936" s="76"/>
      <c r="G936" s="76"/>
      <c r="H936" s="76"/>
      <c r="I936" s="76"/>
      <c r="J936" s="76"/>
      <c r="K936" s="76"/>
      <c r="L936" s="76"/>
      <c r="M936" s="76"/>
      <c r="N936" s="76"/>
      <c r="O936" s="76"/>
      <c r="P936" s="76"/>
      <c r="Q936" s="76"/>
      <c r="R936" s="76"/>
      <c r="S936" s="76"/>
      <c r="T936" s="76"/>
      <c r="U936" s="76"/>
      <c r="V936" s="76"/>
      <c r="W936" s="76"/>
      <c r="X936" s="76"/>
      <c r="Y936" s="76"/>
      <c r="Z936" s="76"/>
    </row>
    <row r="937" spans="1:26" ht="15.75" customHeight="1" x14ac:dyDescent="0.25">
      <c r="A937" s="76"/>
      <c r="B937" s="76"/>
      <c r="C937" s="76"/>
      <c r="D937" s="76"/>
      <c r="E937" s="76"/>
      <c r="F937" s="76"/>
      <c r="G937" s="76"/>
      <c r="H937" s="76"/>
      <c r="I937" s="76"/>
      <c r="J937" s="76"/>
      <c r="K937" s="76"/>
      <c r="L937" s="76"/>
      <c r="M937" s="76"/>
      <c r="N937" s="76"/>
      <c r="O937" s="76"/>
      <c r="P937" s="76"/>
      <c r="Q937" s="76"/>
      <c r="R937" s="76"/>
      <c r="S937" s="76"/>
      <c r="T937" s="76"/>
      <c r="U937" s="76"/>
      <c r="V937" s="76"/>
      <c r="W937" s="76"/>
      <c r="X937" s="76"/>
      <c r="Y937" s="76"/>
      <c r="Z937" s="76"/>
    </row>
    <row r="938" spans="1:26" ht="15.75" customHeight="1" x14ac:dyDescent="0.25">
      <c r="A938" s="76"/>
      <c r="B938" s="76"/>
      <c r="C938" s="76"/>
      <c r="D938" s="76"/>
      <c r="E938" s="76"/>
      <c r="F938" s="76"/>
      <c r="G938" s="76"/>
      <c r="H938" s="76"/>
      <c r="I938" s="76"/>
      <c r="J938" s="76"/>
      <c r="K938" s="76"/>
      <c r="L938" s="76"/>
      <c r="M938" s="76"/>
      <c r="N938" s="76"/>
      <c r="O938" s="76"/>
      <c r="P938" s="76"/>
      <c r="Q938" s="76"/>
      <c r="R938" s="76"/>
      <c r="S938" s="76"/>
      <c r="T938" s="76"/>
      <c r="U938" s="76"/>
      <c r="V938" s="76"/>
      <c r="W938" s="76"/>
      <c r="X938" s="76"/>
      <c r="Y938" s="76"/>
      <c r="Z938" s="76"/>
    </row>
    <row r="939" spans="1:26" ht="15.75" customHeight="1" x14ac:dyDescent="0.25">
      <c r="A939" s="76"/>
      <c r="B939" s="76"/>
      <c r="C939" s="76"/>
      <c r="D939" s="76"/>
      <c r="E939" s="76"/>
      <c r="F939" s="76"/>
      <c r="G939" s="76"/>
      <c r="H939" s="76"/>
      <c r="I939" s="76"/>
      <c r="J939" s="76"/>
      <c r="K939" s="76"/>
      <c r="L939" s="76"/>
      <c r="M939" s="76"/>
      <c r="N939" s="76"/>
      <c r="O939" s="76"/>
      <c r="P939" s="76"/>
      <c r="Q939" s="76"/>
      <c r="R939" s="76"/>
      <c r="S939" s="76"/>
      <c r="T939" s="76"/>
      <c r="U939" s="76"/>
      <c r="V939" s="76"/>
      <c r="W939" s="76"/>
      <c r="X939" s="76"/>
      <c r="Y939" s="76"/>
      <c r="Z939" s="76"/>
    </row>
    <row r="940" spans="1:26" ht="15.75" customHeight="1" x14ac:dyDescent="0.25">
      <c r="A940" s="76"/>
      <c r="B940" s="76"/>
      <c r="C940" s="76"/>
      <c r="D940" s="76"/>
      <c r="E940" s="76"/>
      <c r="F940" s="76"/>
      <c r="G940" s="76"/>
      <c r="H940" s="76"/>
      <c r="I940" s="76"/>
      <c r="J940" s="76"/>
      <c r="K940" s="76"/>
      <c r="L940" s="76"/>
      <c r="M940" s="76"/>
      <c r="N940" s="76"/>
      <c r="O940" s="76"/>
      <c r="P940" s="76"/>
      <c r="Q940" s="76"/>
      <c r="R940" s="76"/>
      <c r="S940" s="76"/>
      <c r="T940" s="76"/>
      <c r="U940" s="76"/>
      <c r="V940" s="76"/>
      <c r="W940" s="76"/>
      <c r="X940" s="76"/>
      <c r="Y940" s="76"/>
      <c r="Z940" s="76"/>
    </row>
    <row r="941" spans="1:26" ht="15.75" customHeight="1" x14ac:dyDescent="0.25">
      <c r="A941" s="76"/>
      <c r="B941" s="76"/>
      <c r="C941" s="76"/>
      <c r="D941" s="76"/>
      <c r="E941" s="76"/>
      <c r="F941" s="76"/>
      <c r="G941" s="76"/>
      <c r="H941" s="76"/>
      <c r="I941" s="76"/>
      <c r="J941" s="76"/>
      <c r="K941" s="76"/>
      <c r="L941" s="76"/>
      <c r="M941" s="76"/>
      <c r="N941" s="76"/>
      <c r="O941" s="76"/>
      <c r="P941" s="76"/>
      <c r="Q941" s="76"/>
      <c r="R941" s="76"/>
      <c r="S941" s="76"/>
      <c r="T941" s="76"/>
      <c r="U941" s="76"/>
      <c r="V941" s="76"/>
      <c r="W941" s="76"/>
      <c r="X941" s="76"/>
      <c r="Y941" s="76"/>
      <c r="Z941" s="76"/>
    </row>
    <row r="942" spans="1:26" ht="15.75" customHeight="1" x14ac:dyDescent="0.25">
      <c r="A942" s="76"/>
      <c r="B942" s="76"/>
      <c r="C942" s="76"/>
      <c r="D942" s="76"/>
      <c r="E942" s="76"/>
      <c r="F942" s="76"/>
      <c r="G942" s="76"/>
      <c r="H942" s="76"/>
      <c r="I942" s="76"/>
      <c r="J942" s="76"/>
      <c r="K942" s="76"/>
      <c r="L942" s="76"/>
      <c r="M942" s="76"/>
      <c r="N942" s="76"/>
      <c r="O942" s="76"/>
      <c r="P942" s="76"/>
      <c r="Q942" s="76"/>
      <c r="R942" s="76"/>
      <c r="S942" s="76"/>
      <c r="T942" s="76"/>
      <c r="U942" s="76"/>
      <c r="V942" s="76"/>
      <c r="W942" s="76"/>
      <c r="X942" s="76"/>
      <c r="Y942" s="76"/>
      <c r="Z942" s="76"/>
    </row>
    <row r="943" spans="1:26" ht="15.75" customHeight="1" x14ac:dyDescent="0.25">
      <c r="A943" s="76"/>
      <c r="B943" s="76"/>
      <c r="C943" s="76"/>
      <c r="D943" s="76"/>
      <c r="E943" s="76"/>
      <c r="F943" s="76"/>
      <c r="G943" s="76"/>
      <c r="H943" s="76"/>
      <c r="I943" s="76"/>
      <c r="J943" s="76"/>
      <c r="K943" s="76"/>
      <c r="L943" s="76"/>
      <c r="M943" s="76"/>
      <c r="N943" s="76"/>
      <c r="O943" s="76"/>
      <c r="P943" s="76"/>
      <c r="Q943" s="76"/>
      <c r="R943" s="76"/>
      <c r="S943" s="76"/>
      <c r="T943" s="76"/>
      <c r="U943" s="76"/>
      <c r="V943" s="76"/>
      <c r="W943" s="76"/>
      <c r="X943" s="76"/>
      <c r="Y943" s="76"/>
      <c r="Z943" s="76"/>
    </row>
    <row r="944" spans="1:26" ht="15.75" customHeight="1" x14ac:dyDescent="0.25">
      <c r="A944" s="76"/>
      <c r="B944" s="76"/>
      <c r="C944" s="76"/>
      <c r="D944" s="76"/>
      <c r="E944" s="76"/>
      <c r="F944" s="76"/>
      <c r="G944" s="76"/>
      <c r="H944" s="76"/>
      <c r="I944" s="76"/>
      <c r="J944" s="76"/>
      <c r="K944" s="76"/>
      <c r="L944" s="76"/>
      <c r="M944" s="76"/>
      <c r="N944" s="76"/>
      <c r="O944" s="76"/>
      <c r="P944" s="76"/>
      <c r="Q944" s="76"/>
      <c r="R944" s="76"/>
      <c r="S944" s="76"/>
      <c r="T944" s="76"/>
      <c r="U944" s="76"/>
      <c r="V944" s="76"/>
      <c r="W944" s="76"/>
      <c r="X944" s="76"/>
      <c r="Y944" s="76"/>
      <c r="Z944" s="76"/>
    </row>
    <row r="945" spans="1:26" ht="15.75" customHeight="1" x14ac:dyDescent="0.25">
      <c r="A945" s="76"/>
      <c r="B945" s="76"/>
      <c r="C945" s="76"/>
      <c r="D945" s="76"/>
      <c r="E945" s="76"/>
      <c r="F945" s="76"/>
      <c r="G945" s="76"/>
      <c r="H945" s="76"/>
      <c r="I945" s="76"/>
      <c r="J945" s="76"/>
      <c r="K945" s="76"/>
      <c r="L945" s="76"/>
      <c r="M945" s="76"/>
      <c r="N945" s="76"/>
      <c r="O945" s="76"/>
      <c r="P945" s="76"/>
      <c r="Q945" s="76"/>
      <c r="R945" s="76"/>
      <c r="S945" s="76"/>
      <c r="T945" s="76"/>
      <c r="U945" s="76"/>
      <c r="V945" s="76"/>
      <c r="W945" s="76"/>
      <c r="X945" s="76"/>
      <c r="Y945" s="76"/>
      <c r="Z945" s="76"/>
    </row>
    <row r="946" spans="1:26" ht="15.75" customHeight="1" x14ac:dyDescent="0.25">
      <c r="A946" s="76"/>
      <c r="B946" s="76"/>
      <c r="C946" s="76"/>
      <c r="D946" s="76"/>
      <c r="E946" s="76"/>
      <c r="F946" s="76"/>
      <c r="G946" s="76"/>
      <c r="H946" s="76"/>
      <c r="I946" s="76"/>
      <c r="J946" s="76"/>
      <c r="K946" s="76"/>
      <c r="L946" s="76"/>
      <c r="M946" s="76"/>
      <c r="N946" s="76"/>
      <c r="O946" s="76"/>
      <c r="P946" s="76"/>
      <c r="Q946" s="76"/>
      <c r="R946" s="76"/>
      <c r="S946" s="76"/>
      <c r="T946" s="76"/>
      <c r="U946" s="76"/>
      <c r="V946" s="76"/>
      <c r="W946" s="76"/>
      <c r="X946" s="76"/>
      <c r="Y946" s="76"/>
      <c r="Z946" s="76"/>
    </row>
    <row r="947" spans="1:26" ht="15.75" customHeight="1" x14ac:dyDescent="0.25">
      <c r="A947" s="76"/>
      <c r="B947" s="76"/>
      <c r="C947" s="76"/>
      <c r="D947" s="76"/>
      <c r="E947" s="76"/>
      <c r="F947" s="76"/>
      <c r="G947" s="76"/>
      <c r="H947" s="76"/>
      <c r="I947" s="76"/>
      <c r="J947" s="76"/>
      <c r="K947" s="76"/>
      <c r="L947" s="76"/>
      <c r="M947" s="76"/>
      <c r="N947" s="76"/>
      <c r="O947" s="76"/>
      <c r="P947" s="76"/>
      <c r="Q947" s="76"/>
      <c r="R947" s="76"/>
      <c r="S947" s="76"/>
      <c r="T947" s="76"/>
      <c r="U947" s="76"/>
      <c r="V947" s="76"/>
      <c r="W947" s="76"/>
      <c r="X947" s="76"/>
      <c r="Y947" s="76"/>
      <c r="Z947" s="76"/>
    </row>
    <row r="948" spans="1:26" ht="15.75" customHeight="1" x14ac:dyDescent="0.25">
      <c r="A948" s="76"/>
      <c r="B948" s="76"/>
      <c r="C948" s="76"/>
      <c r="D948" s="76"/>
      <c r="E948" s="76"/>
      <c r="F948" s="76"/>
      <c r="G948" s="76"/>
      <c r="H948" s="76"/>
      <c r="I948" s="76"/>
      <c r="J948" s="76"/>
      <c r="K948" s="76"/>
      <c r="L948" s="76"/>
      <c r="M948" s="76"/>
      <c r="N948" s="76"/>
      <c r="O948" s="76"/>
      <c r="P948" s="76"/>
      <c r="Q948" s="76"/>
      <c r="R948" s="76"/>
      <c r="S948" s="76"/>
      <c r="T948" s="76"/>
      <c r="U948" s="76"/>
      <c r="V948" s="76"/>
      <c r="W948" s="76"/>
      <c r="X948" s="76"/>
      <c r="Y948" s="76"/>
      <c r="Z948" s="76"/>
    </row>
    <row r="949" spans="1:26" ht="15.75" customHeight="1" x14ac:dyDescent="0.25">
      <c r="A949" s="76"/>
      <c r="B949" s="76"/>
      <c r="C949" s="76"/>
      <c r="D949" s="76"/>
      <c r="E949" s="76"/>
      <c r="F949" s="76"/>
      <c r="G949" s="76"/>
      <c r="H949" s="76"/>
      <c r="I949" s="76"/>
      <c r="J949" s="76"/>
      <c r="K949" s="76"/>
      <c r="L949" s="76"/>
      <c r="M949" s="76"/>
      <c r="N949" s="76"/>
      <c r="O949" s="76"/>
      <c r="P949" s="76"/>
      <c r="Q949" s="76"/>
      <c r="R949" s="76"/>
      <c r="S949" s="76"/>
      <c r="T949" s="76"/>
      <c r="U949" s="76"/>
      <c r="V949" s="76"/>
      <c r="W949" s="76"/>
      <c r="X949" s="76"/>
      <c r="Y949" s="76"/>
      <c r="Z949" s="76"/>
    </row>
    <row r="950" spans="1:26" ht="15.75" customHeight="1" x14ac:dyDescent="0.25">
      <c r="A950" s="76"/>
      <c r="B950" s="76"/>
      <c r="C950" s="76"/>
      <c r="D950" s="76"/>
      <c r="E950" s="76"/>
      <c r="F950" s="76"/>
      <c r="G950" s="76"/>
      <c r="H950" s="76"/>
      <c r="I950" s="76"/>
      <c r="J950" s="76"/>
      <c r="K950" s="76"/>
      <c r="L950" s="76"/>
      <c r="M950" s="76"/>
      <c r="N950" s="76"/>
      <c r="O950" s="76"/>
      <c r="P950" s="76"/>
      <c r="Q950" s="76"/>
      <c r="R950" s="76"/>
      <c r="S950" s="76"/>
      <c r="T950" s="76"/>
      <c r="U950" s="76"/>
      <c r="V950" s="76"/>
      <c r="W950" s="76"/>
      <c r="X950" s="76"/>
      <c r="Y950" s="76"/>
      <c r="Z950" s="76"/>
    </row>
    <row r="951" spans="1:26" ht="15.75" customHeight="1" x14ac:dyDescent="0.25">
      <c r="A951" s="76"/>
      <c r="B951" s="76"/>
      <c r="C951" s="76"/>
      <c r="D951" s="76"/>
      <c r="E951" s="76"/>
      <c r="F951" s="76"/>
      <c r="G951" s="76"/>
      <c r="H951" s="76"/>
      <c r="I951" s="76"/>
      <c r="J951" s="76"/>
      <c r="K951" s="76"/>
      <c r="L951" s="76"/>
      <c r="M951" s="76"/>
      <c r="N951" s="76"/>
      <c r="O951" s="76"/>
      <c r="P951" s="76"/>
      <c r="Q951" s="76"/>
      <c r="R951" s="76"/>
      <c r="S951" s="76"/>
      <c r="T951" s="76"/>
      <c r="U951" s="76"/>
      <c r="V951" s="76"/>
      <c r="W951" s="76"/>
      <c r="X951" s="76"/>
      <c r="Y951" s="76"/>
      <c r="Z951" s="76"/>
    </row>
    <row r="952" spans="1:26" ht="15.75" customHeight="1" x14ac:dyDescent="0.25">
      <c r="A952" s="76"/>
      <c r="B952" s="76"/>
      <c r="C952" s="76"/>
      <c r="D952" s="76"/>
      <c r="E952" s="76"/>
      <c r="F952" s="76"/>
      <c r="G952" s="76"/>
      <c r="H952" s="76"/>
      <c r="I952" s="76"/>
      <c r="J952" s="76"/>
      <c r="K952" s="76"/>
      <c r="L952" s="76"/>
      <c r="M952" s="76"/>
      <c r="N952" s="76"/>
      <c r="O952" s="76"/>
      <c r="P952" s="76"/>
      <c r="Q952" s="76"/>
      <c r="R952" s="76"/>
      <c r="S952" s="76"/>
      <c r="T952" s="76"/>
      <c r="U952" s="76"/>
      <c r="V952" s="76"/>
      <c r="W952" s="76"/>
      <c r="X952" s="76"/>
      <c r="Y952" s="76"/>
      <c r="Z952" s="76"/>
    </row>
    <row r="953" spans="1:26" ht="15.75" customHeight="1" x14ac:dyDescent="0.25">
      <c r="A953" s="76"/>
      <c r="B953" s="76"/>
      <c r="C953" s="76"/>
      <c r="D953" s="76"/>
      <c r="E953" s="76"/>
      <c r="F953" s="76"/>
      <c r="G953" s="76"/>
      <c r="H953" s="76"/>
      <c r="I953" s="76"/>
      <c r="J953" s="76"/>
      <c r="K953" s="76"/>
      <c r="L953" s="76"/>
      <c r="M953" s="76"/>
      <c r="N953" s="76"/>
      <c r="O953" s="76"/>
      <c r="P953" s="76"/>
      <c r="Q953" s="76"/>
      <c r="R953" s="76"/>
      <c r="S953" s="76"/>
      <c r="T953" s="76"/>
      <c r="U953" s="76"/>
      <c r="V953" s="76"/>
      <c r="W953" s="76"/>
      <c r="X953" s="76"/>
      <c r="Y953" s="76"/>
      <c r="Z953" s="76"/>
    </row>
    <row r="954" spans="1:26" ht="15.75" customHeight="1" x14ac:dyDescent="0.25">
      <c r="A954" s="76"/>
      <c r="B954" s="76"/>
      <c r="C954" s="76"/>
      <c r="D954" s="76"/>
      <c r="E954" s="76"/>
      <c r="F954" s="76"/>
      <c r="G954" s="76"/>
      <c r="H954" s="76"/>
      <c r="I954" s="76"/>
      <c r="J954" s="76"/>
      <c r="K954" s="76"/>
      <c r="L954" s="76"/>
      <c r="M954" s="76"/>
      <c r="N954" s="76"/>
      <c r="O954" s="76"/>
      <c r="P954" s="76"/>
      <c r="Q954" s="76"/>
      <c r="R954" s="76"/>
      <c r="S954" s="76"/>
      <c r="T954" s="76"/>
      <c r="U954" s="76"/>
      <c r="V954" s="76"/>
      <c r="W954" s="76"/>
      <c r="X954" s="76"/>
      <c r="Y954" s="76"/>
      <c r="Z954" s="76"/>
    </row>
    <row r="955" spans="1:26" ht="15.75" customHeight="1" x14ac:dyDescent="0.25">
      <c r="A955" s="76"/>
      <c r="B955" s="76"/>
      <c r="C955" s="76"/>
      <c r="D955" s="76"/>
      <c r="E955" s="76"/>
      <c r="F955" s="76"/>
      <c r="G955" s="76"/>
      <c r="H955" s="76"/>
      <c r="I955" s="76"/>
      <c r="J955" s="76"/>
      <c r="K955" s="76"/>
      <c r="L955" s="76"/>
      <c r="M955" s="76"/>
      <c r="N955" s="76"/>
      <c r="O955" s="76"/>
      <c r="P955" s="76"/>
      <c r="Q955" s="76"/>
      <c r="R955" s="76"/>
      <c r="S955" s="76"/>
      <c r="T955" s="76"/>
      <c r="U955" s="76"/>
      <c r="V955" s="76"/>
      <c r="W955" s="76"/>
      <c r="X955" s="76"/>
      <c r="Y955" s="76"/>
      <c r="Z955" s="76"/>
    </row>
    <row r="956" spans="1:26" ht="15.75" customHeight="1" x14ac:dyDescent="0.25">
      <c r="A956" s="76"/>
      <c r="B956" s="76"/>
      <c r="C956" s="76"/>
      <c r="D956" s="76"/>
      <c r="E956" s="76"/>
      <c r="F956" s="76"/>
      <c r="G956" s="76"/>
      <c r="H956" s="76"/>
      <c r="I956" s="76"/>
      <c r="J956" s="76"/>
      <c r="K956" s="76"/>
      <c r="L956" s="76"/>
      <c r="M956" s="76"/>
      <c r="N956" s="76"/>
      <c r="O956" s="76"/>
      <c r="P956" s="76"/>
      <c r="Q956" s="76"/>
      <c r="R956" s="76"/>
      <c r="S956" s="76"/>
      <c r="T956" s="76"/>
      <c r="U956" s="76"/>
      <c r="V956" s="76"/>
      <c r="W956" s="76"/>
      <c r="X956" s="76"/>
      <c r="Y956" s="76"/>
      <c r="Z956" s="76"/>
    </row>
    <row r="957" spans="1:26" ht="15.75" customHeight="1" x14ac:dyDescent="0.25">
      <c r="A957" s="76"/>
      <c r="B957" s="76"/>
      <c r="C957" s="76"/>
      <c r="D957" s="76"/>
      <c r="E957" s="76"/>
      <c r="F957" s="76"/>
      <c r="G957" s="76"/>
      <c r="H957" s="76"/>
      <c r="I957" s="76"/>
      <c r="J957" s="76"/>
      <c r="K957" s="76"/>
      <c r="L957" s="76"/>
      <c r="M957" s="76"/>
      <c r="N957" s="76"/>
      <c r="O957" s="76"/>
      <c r="P957" s="76"/>
      <c r="Q957" s="76"/>
      <c r="R957" s="76"/>
      <c r="S957" s="76"/>
      <c r="T957" s="76"/>
      <c r="U957" s="76"/>
      <c r="V957" s="76"/>
      <c r="W957" s="76"/>
      <c r="X957" s="76"/>
      <c r="Y957" s="76"/>
      <c r="Z957" s="76"/>
    </row>
    <row r="958" spans="1:26" ht="15.75" customHeight="1" x14ac:dyDescent="0.25">
      <c r="A958" s="76"/>
      <c r="B958" s="76"/>
      <c r="C958" s="76"/>
      <c r="D958" s="76"/>
      <c r="E958" s="76"/>
      <c r="F958" s="76"/>
      <c r="G958" s="76"/>
      <c r="H958" s="76"/>
      <c r="I958" s="76"/>
      <c r="J958" s="76"/>
      <c r="K958" s="76"/>
      <c r="L958" s="76"/>
      <c r="M958" s="76"/>
      <c r="N958" s="76"/>
      <c r="O958" s="76"/>
      <c r="P958" s="76"/>
      <c r="Q958" s="76"/>
      <c r="R958" s="76"/>
      <c r="S958" s="76"/>
      <c r="T958" s="76"/>
      <c r="U958" s="76"/>
      <c r="V958" s="76"/>
      <c r="W958" s="76"/>
      <c r="X958" s="76"/>
      <c r="Y958" s="76"/>
      <c r="Z958" s="76"/>
    </row>
    <row r="959" spans="1:26" ht="15.75" customHeight="1" x14ac:dyDescent="0.25">
      <c r="A959" s="76"/>
      <c r="B959" s="76"/>
      <c r="C959" s="76"/>
      <c r="D959" s="76"/>
      <c r="E959" s="76"/>
      <c r="F959" s="76"/>
      <c r="G959" s="76"/>
      <c r="H959" s="76"/>
      <c r="I959" s="76"/>
      <c r="J959" s="76"/>
      <c r="K959" s="76"/>
      <c r="L959" s="76"/>
      <c r="M959" s="76"/>
      <c r="N959" s="76"/>
      <c r="O959" s="76"/>
      <c r="P959" s="76"/>
      <c r="Q959" s="76"/>
      <c r="R959" s="76"/>
      <c r="S959" s="76"/>
      <c r="T959" s="76"/>
      <c r="U959" s="76"/>
      <c r="V959" s="76"/>
      <c r="W959" s="76"/>
      <c r="X959" s="76"/>
      <c r="Y959" s="76"/>
      <c r="Z959" s="76"/>
    </row>
    <row r="960" spans="1:26" ht="15.75" customHeight="1" x14ac:dyDescent="0.25">
      <c r="A960" s="76"/>
      <c r="B960" s="76"/>
      <c r="C960" s="76"/>
      <c r="D960" s="76"/>
      <c r="E960" s="76"/>
      <c r="F960" s="76"/>
      <c r="G960" s="76"/>
      <c r="H960" s="76"/>
      <c r="I960" s="76"/>
      <c r="J960" s="76"/>
      <c r="K960" s="76"/>
      <c r="L960" s="76"/>
      <c r="M960" s="76"/>
      <c r="N960" s="76"/>
      <c r="O960" s="76"/>
      <c r="P960" s="76"/>
      <c r="Q960" s="76"/>
      <c r="R960" s="76"/>
      <c r="S960" s="76"/>
      <c r="T960" s="76"/>
      <c r="U960" s="76"/>
      <c r="V960" s="76"/>
      <c r="W960" s="76"/>
      <c r="X960" s="76"/>
      <c r="Y960" s="76"/>
      <c r="Z960" s="76"/>
    </row>
    <row r="961" spans="1:26" ht="15.75" customHeight="1" x14ac:dyDescent="0.25">
      <c r="A961" s="76"/>
      <c r="B961" s="76"/>
      <c r="C961" s="76"/>
      <c r="D961" s="76"/>
      <c r="E961" s="76"/>
      <c r="F961" s="76"/>
      <c r="G961" s="76"/>
      <c r="H961" s="76"/>
      <c r="I961" s="76"/>
      <c r="J961" s="76"/>
      <c r="K961" s="76"/>
      <c r="L961" s="76"/>
      <c r="M961" s="76"/>
      <c r="N961" s="76"/>
      <c r="O961" s="76"/>
      <c r="P961" s="76"/>
      <c r="Q961" s="76"/>
      <c r="R961" s="76"/>
      <c r="S961" s="76"/>
      <c r="T961" s="76"/>
      <c r="U961" s="76"/>
      <c r="V961" s="76"/>
      <c r="W961" s="76"/>
      <c r="X961" s="76"/>
      <c r="Y961" s="76"/>
      <c r="Z961" s="76"/>
    </row>
    <row r="962" spans="1:26" ht="15.75" customHeight="1" x14ac:dyDescent="0.25">
      <c r="A962" s="76"/>
      <c r="B962" s="76"/>
      <c r="C962" s="76"/>
      <c r="D962" s="76"/>
      <c r="E962" s="76"/>
      <c r="F962" s="76"/>
      <c r="G962" s="76"/>
      <c r="H962" s="76"/>
      <c r="I962" s="76"/>
      <c r="J962" s="76"/>
      <c r="K962" s="76"/>
      <c r="L962" s="76"/>
      <c r="M962" s="76"/>
      <c r="N962" s="76"/>
      <c r="O962" s="76"/>
      <c r="P962" s="76"/>
      <c r="Q962" s="76"/>
      <c r="R962" s="76"/>
      <c r="S962" s="76"/>
      <c r="T962" s="76"/>
      <c r="U962" s="76"/>
      <c r="V962" s="76"/>
      <c r="W962" s="76"/>
      <c r="X962" s="76"/>
      <c r="Y962" s="76"/>
      <c r="Z962" s="76"/>
    </row>
    <row r="963" spans="1:26" ht="15.75" customHeight="1" x14ac:dyDescent="0.25">
      <c r="A963" s="76"/>
      <c r="B963" s="76"/>
      <c r="C963" s="76"/>
      <c r="D963" s="76"/>
      <c r="E963" s="76"/>
      <c r="F963" s="76"/>
      <c r="G963" s="76"/>
      <c r="H963" s="76"/>
      <c r="I963" s="76"/>
      <c r="J963" s="76"/>
      <c r="K963" s="76"/>
      <c r="L963" s="76"/>
      <c r="M963" s="76"/>
      <c r="N963" s="76"/>
      <c r="O963" s="76"/>
      <c r="P963" s="76"/>
      <c r="Q963" s="76"/>
      <c r="R963" s="76"/>
      <c r="S963" s="76"/>
      <c r="T963" s="76"/>
      <c r="U963" s="76"/>
      <c r="V963" s="76"/>
      <c r="W963" s="76"/>
      <c r="X963" s="76"/>
      <c r="Y963" s="76"/>
      <c r="Z963" s="76"/>
    </row>
    <row r="964" spans="1:26" ht="15.75" customHeight="1" x14ac:dyDescent="0.25">
      <c r="A964" s="76"/>
      <c r="B964" s="76"/>
      <c r="C964" s="76"/>
      <c r="D964" s="76"/>
      <c r="E964" s="76"/>
      <c r="F964" s="76"/>
      <c r="G964" s="76"/>
      <c r="H964" s="76"/>
      <c r="I964" s="76"/>
      <c r="J964" s="76"/>
      <c r="K964" s="76"/>
      <c r="L964" s="76"/>
      <c r="M964" s="76"/>
      <c r="N964" s="76"/>
      <c r="O964" s="76"/>
      <c r="P964" s="76"/>
      <c r="Q964" s="76"/>
      <c r="R964" s="76"/>
      <c r="S964" s="76"/>
      <c r="T964" s="76"/>
      <c r="U964" s="76"/>
      <c r="V964" s="76"/>
      <c r="W964" s="76"/>
      <c r="X964" s="76"/>
      <c r="Y964" s="76"/>
      <c r="Z964" s="76"/>
    </row>
    <row r="965" spans="1:26" ht="15.75" customHeight="1" x14ac:dyDescent="0.25">
      <c r="A965" s="76"/>
      <c r="B965" s="76"/>
      <c r="C965" s="76"/>
      <c r="D965" s="76"/>
      <c r="E965" s="76"/>
      <c r="F965" s="76"/>
      <c r="G965" s="76"/>
      <c r="H965" s="76"/>
      <c r="I965" s="76"/>
      <c r="J965" s="76"/>
      <c r="K965" s="76"/>
      <c r="L965" s="76"/>
      <c r="M965" s="76"/>
      <c r="N965" s="76"/>
      <c r="O965" s="76"/>
      <c r="P965" s="76"/>
      <c r="Q965" s="76"/>
      <c r="R965" s="76"/>
      <c r="S965" s="76"/>
      <c r="T965" s="76"/>
      <c r="U965" s="76"/>
      <c r="V965" s="76"/>
      <c r="W965" s="76"/>
      <c r="X965" s="76"/>
      <c r="Y965" s="76"/>
      <c r="Z965" s="76"/>
    </row>
    <row r="966" spans="1:26" ht="15.75" customHeight="1" x14ac:dyDescent="0.25">
      <c r="A966" s="76"/>
      <c r="B966" s="76"/>
      <c r="C966" s="76"/>
      <c r="D966" s="76"/>
      <c r="E966" s="76"/>
      <c r="F966" s="76"/>
      <c r="G966" s="76"/>
      <c r="H966" s="76"/>
      <c r="I966" s="76"/>
      <c r="J966" s="76"/>
      <c r="K966" s="76"/>
      <c r="L966" s="76"/>
      <c r="M966" s="76"/>
      <c r="N966" s="76"/>
      <c r="O966" s="76"/>
      <c r="P966" s="76"/>
      <c r="Q966" s="76"/>
      <c r="R966" s="76"/>
      <c r="S966" s="76"/>
      <c r="T966" s="76"/>
      <c r="U966" s="76"/>
      <c r="V966" s="76"/>
      <c r="W966" s="76"/>
      <c r="X966" s="76"/>
      <c r="Y966" s="76"/>
      <c r="Z966" s="76"/>
    </row>
    <row r="967" spans="1:26" ht="15.75" customHeight="1" x14ac:dyDescent="0.25">
      <c r="A967" s="76"/>
      <c r="B967" s="76"/>
      <c r="C967" s="76"/>
      <c r="D967" s="76"/>
      <c r="E967" s="76"/>
      <c r="F967" s="76"/>
      <c r="G967" s="76"/>
      <c r="H967" s="76"/>
      <c r="I967" s="76"/>
      <c r="J967" s="76"/>
      <c r="K967" s="76"/>
      <c r="L967" s="76"/>
      <c r="M967" s="76"/>
      <c r="N967" s="76"/>
      <c r="O967" s="76"/>
      <c r="P967" s="76"/>
      <c r="Q967" s="76"/>
      <c r="R967" s="76"/>
      <c r="S967" s="76"/>
      <c r="T967" s="76"/>
      <c r="U967" s="76"/>
      <c r="V967" s="76"/>
      <c r="W967" s="76"/>
      <c r="X967" s="76"/>
      <c r="Y967" s="76"/>
      <c r="Z967" s="76"/>
    </row>
    <row r="968" spans="1:26" ht="15.75" customHeight="1" x14ac:dyDescent="0.25">
      <c r="A968" s="76"/>
      <c r="B968" s="76"/>
      <c r="C968" s="76"/>
      <c r="D968" s="76"/>
      <c r="E968" s="76"/>
      <c r="F968" s="76"/>
      <c r="G968" s="76"/>
      <c r="H968" s="76"/>
      <c r="I968" s="76"/>
      <c r="J968" s="76"/>
      <c r="K968" s="76"/>
      <c r="L968" s="76"/>
      <c r="M968" s="76"/>
      <c r="N968" s="76"/>
      <c r="O968" s="76"/>
      <c r="P968" s="76"/>
      <c r="Q968" s="76"/>
      <c r="R968" s="76"/>
      <c r="S968" s="76"/>
      <c r="T968" s="76"/>
      <c r="U968" s="76"/>
      <c r="V968" s="76"/>
      <c r="W968" s="76"/>
      <c r="X968" s="76"/>
      <c r="Y968" s="76"/>
      <c r="Z968" s="76"/>
    </row>
    <row r="969" spans="1:26" ht="15.75" customHeight="1" x14ac:dyDescent="0.25">
      <c r="A969" s="76"/>
      <c r="B969" s="76"/>
      <c r="C969" s="76"/>
      <c r="D969" s="76"/>
      <c r="E969" s="76"/>
      <c r="F969" s="76"/>
      <c r="G969" s="76"/>
      <c r="H969" s="76"/>
      <c r="I969" s="76"/>
      <c r="J969" s="76"/>
      <c r="K969" s="76"/>
      <c r="L969" s="76"/>
      <c r="M969" s="76"/>
      <c r="N969" s="76"/>
      <c r="O969" s="76"/>
      <c r="P969" s="76"/>
      <c r="Q969" s="76"/>
      <c r="R969" s="76"/>
      <c r="S969" s="76"/>
      <c r="T969" s="76"/>
      <c r="U969" s="76"/>
      <c r="V969" s="76"/>
      <c r="W969" s="76"/>
      <c r="X969" s="76"/>
      <c r="Y969" s="76"/>
      <c r="Z969" s="76"/>
    </row>
    <row r="970" spans="1:26" ht="15.75" customHeight="1" x14ac:dyDescent="0.25">
      <c r="A970" s="76"/>
      <c r="B970" s="76"/>
      <c r="C970" s="76"/>
      <c r="D970" s="76"/>
      <c r="E970" s="76"/>
      <c r="F970" s="76"/>
      <c r="G970" s="76"/>
      <c r="H970" s="76"/>
      <c r="I970" s="76"/>
      <c r="J970" s="76"/>
      <c r="K970" s="76"/>
      <c r="L970" s="76"/>
      <c r="M970" s="76"/>
      <c r="N970" s="76"/>
      <c r="O970" s="76"/>
      <c r="P970" s="76"/>
      <c r="Q970" s="76"/>
      <c r="R970" s="76"/>
      <c r="S970" s="76"/>
      <c r="T970" s="76"/>
      <c r="U970" s="76"/>
      <c r="V970" s="76"/>
      <c r="W970" s="76"/>
      <c r="X970" s="76"/>
      <c r="Y970" s="76"/>
      <c r="Z970" s="76"/>
    </row>
    <row r="971" spans="1:26" ht="15.75" customHeight="1" x14ac:dyDescent="0.25">
      <c r="A971" s="76"/>
      <c r="B971" s="76"/>
      <c r="C971" s="76"/>
      <c r="D971" s="76"/>
      <c r="E971" s="76"/>
      <c r="F971" s="76"/>
      <c r="G971" s="76"/>
      <c r="H971" s="76"/>
      <c r="I971" s="76"/>
      <c r="J971" s="76"/>
      <c r="K971" s="76"/>
      <c r="L971" s="76"/>
      <c r="M971" s="76"/>
      <c r="N971" s="76"/>
      <c r="O971" s="76"/>
      <c r="P971" s="76"/>
      <c r="Q971" s="76"/>
      <c r="R971" s="76"/>
      <c r="S971" s="76"/>
      <c r="T971" s="76"/>
      <c r="U971" s="76"/>
      <c r="V971" s="76"/>
      <c r="W971" s="76"/>
      <c r="X971" s="76"/>
      <c r="Y971" s="76"/>
      <c r="Z971" s="76"/>
    </row>
    <row r="972" spans="1:26" ht="15.75" customHeight="1" x14ac:dyDescent="0.25">
      <c r="A972" s="76"/>
      <c r="B972" s="76"/>
      <c r="C972" s="76"/>
      <c r="D972" s="76"/>
      <c r="E972" s="76"/>
      <c r="F972" s="76"/>
      <c r="G972" s="76"/>
      <c r="H972" s="76"/>
      <c r="I972" s="76"/>
      <c r="J972" s="76"/>
      <c r="K972" s="76"/>
      <c r="L972" s="76"/>
      <c r="M972" s="76"/>
      <c r="N972" s="76"/>
      <c r="O972" s="76"/>
      <c r="P972" s="76"/>
      <c r="Q972" s="76"/>
      <c r="R972" s="76"/>
      <c r="S972" s="76"/>
      <c r="T972" s="76"/>
      <c r="U972" s="76"/>
      <c r="V972" s="76"/>
      <c r="W972" s="76"/>
      <c r="X972" s="76"/>
      <c r="Y972" s="76"/>
      <c r="Z972" s="76"/>
    </row>
    <row r="973" spans="1:26" ht="15.75" customHeight="1" x14ac:dyDescent="0.25">
      <c r="A973" s="76"/>
      <c r="B973" s="76"/>
      <c r="C973" s="76"/>
      <c r="D973" s="76"/>
      <c r="E973" s="76"/>
      <c r="F973" s="76"/>
      <c r="G973" s="76"/>
      <c r="H973" s="76"/>
      <c r="I973" s="76"/>
      <c r="J973" s="76"/>
      <c r="K973" s="76"/>
      <c r="L973" s="76"/>
      <c r="M973" s="76"/>
      <c r="N973" s="76"/>
      <c r="O973" s="76"/>
      <c r="P973" s="76"/>
      <c r="Q973" s="76"/>
      <c r="R973" s="76"/>
      <c r="S973" s="76"/>
      <c r="T973" s="76"/>
      <c r="U973" s="76"/>
      <c r="V973" s="76"/>
      <c r="W973" s="76"/>
      <c r="X973" s="76"/>
      <c r="Y973" s="76"/>
      <c r="Z973" s="76"/>
    </row>
    <row r="974" spans="1:26" ht="15.75" customHeight="1" x14ac:dyDescent="0.25">
      <c r="A974" s="76"/>
      <c r="B974" s="76"/>
      <c r="C974" s="76"/>
      <c r="D974" s="76"/>
      <c r="E974" s="76"/>
      <c r="F974" s="76"/>
      <c r="G974" s="76"/>
      <c r="H974" s="76"/>
      <c r="I974" s="76"/>
      <c r="J974" s="76"/>
      <c r="K974" s="76"/>
      <c r="L974" s="76"/>
      <c r="M974" s="76"/>
      <c r="N974" s="76"/>
      <c r="O974" s="76"/>
      <c r="P974" s="76"/>
      <c r="Q974" s="76"/>
      <c r="R974" s="76"/>
      <c r="S974" s="76"/>
      <c r="T974" s="76"/>
      <c r="U974" s="76"/>
      <c r="V974" s="76"/>
      <c r="W974" s="76"/>
      <c r="X974" s="76"/>
      <c r="Y974" s="76"/>
      <c r="Z974" s="76"/>
    </row>
    <row r="975" spans="1:26" ht="15.75" customHeight="1" x14ac:dyDescent="0.25">
      <c r="A975" s="76"/>
      <c r="B975" s="76"/>
      <c r="C975" s="76"/>
      <c r="D975" s="76"/>
      <c r="E975" s="76"/>
      <c r="F975" s="76"/>
      <c r="G975" s="76"/>
      <c r="H975" s="76"/>
      <c r="I975" s="76"/>
      <c r="J975" s="76"/>
      <c r="K975" s="76"/>
      <c r="L975" s="76"/>
      <c r="M975" s="76"/>
      <c r="N975" s="76"/>
      <c r="O975" s="76"/>
      <c r="P975" s="76"/>
      <c r="Q975" s="76"/>
      <c r="R975" s="76"/>
      <c r="S975" s="76"/>
      <c r="T975" s="76"/>
      <c r="U975" s="76"/>
      <c r="V975" s="76"/>
      <c r="W975" s="76"/>
      <c r="X975" s="76"/>
      <c r="Y975" s="76"/>
      <c r="Z975" s="76"/>
    </row>
    <row r="976" spans="1:26" ht="15.75" customHeight="1" x14ac:dyDescent="0.25">
      <c r="A976" s="76"/>
      <c r="B976" s="76"/>
      <c r="C976" s="76"/>
      <c r="D976" s="76"/>
      <c r="E976" s="76"/>
      <c r="F976" s="76"/>
      <c r="G976" s="76"/>
      <c r="H976" s="76"/>
      <c r="I976" s="76"/>
      <c r="J976" s="76"/>
      <c r="K976" s="76"/>
      <c r="L976" s="76"/>
      <c r="M976" s="76"/>
      <c r="N976" s="76"/>
      <c r="O976" s="76"/>
      <c r="P976" s="76"/>
      <c r="Q976" s="76"/>
      <c r="R976" s="76"/>
      <c r="S976" s="76"/>
      <c r="T976" s="76"/>
      <c r="U976" s="76"/>
      <c r="V976" s="76"/>
      <c r="W976" s="76"/>
      <c r="X976" s="76"/>
      <c r="Y976" s="76"/>
      <c r="Z976" s="76"/>
    </row>
    <row r="977" spans="1:26" ht="15.75" customHeight="1" x14ac:dyDescent="0.25">
      <c r="A977" s="76"/>
      <c r="B977" s="76"/>
      <c r="C977" s="76"/>
      <c r="D977" s="76"/>
      <c r="E977" s="76"/>
      <c r="F977" s="76"/>
      <c r="G977" s="76"/>
      <c r="H977" s="76"/>
      <c r="I977" s="76"/>
      <c r="J977" s="76"/>
      <c r="K977" s="76"/>
      <c r="L977" s="76"/>
      <c r="M977" s="76"/>
      <c r="N977" s="76"/>
      <c r="O977" s="76"/>
      <c r="P977" s="76"/>
      <c r="Q977" s="76"/>
      <c r="R977" s="76"/>
      <c r="S977" s="76"/>
      <c r="T977" s="76"/>
      <c r="U977" s="76"/>
      <c r="V977" s="76"/>
      <c r="W977" s="76"/>
      <c r="X977" s="76"/>
      <c r="Y977" s="76"/>
      <c r="Z977" s="76"/>
    </row>
    <row r="978" spans="1:26" ht="15.75" customHeight="1" x14ac:dyDescent="0.25">
      <c r="A978" s="76"/>
      <c r="B978" s="76"/>
      <c r="C978" s="76"/>
      <c r="D978" s="76"/>
      <c r="E978" s="76"/>
      <c r="F978" s="76"/>
      <c r="G978" s="76"/>
      <c r="H978" s="76"/>
      <c r="I978" s="76"/>
      <c r="J978" s="76"/>
      <c r="K978" s="76"/>
      <c r="L978" s="76"/>
      <c r="M978" s="76"/>
      <c r="N978" s="76"/>
      <c r="O978" s="76"/>
      <c r="P978" s="76"/>
      <c r="Q978" s="76"/>
      <c r="R978" s="76"/>
      <c r="S978" s="76"/>
      <c r="T978" s="76"/>
      <c r="U978" s="76"/>
      <c r="V978" s="76"/>
      <c r="W978" s="76"/>
      <c r="X978" s="76"/>
      <c r="Y978" s="76"/>
      <c r="Z978" s="76"/>
    </row>
    <row r="979" spans="1:26" ht="15.75" customHeight="1" x14ac:dyDescent="0.25">
      <c r="A979" s="76"/>
      <c r="B979" s="76"/>
      <c r="C979" s="76"/>
      <c r="D979" s="76"/>
      <c r="E979" s="76"/>
      <c r="F979" s="76"/>
      <c r="G979" s="76"/>
      <c r="H979" s="76"/>
      <c r="I979" s="76"/>
      <c r="J979" s="76"/>
      <c r="K979" s="76"/>
      <c r="L979" s="76"/>
      <c r="M979" s="76"/>
      <c r="N979" s="76"/>
      <c r="O979" s="76"/>
      <c r="P979" s="76"/>
      <c r="Q979" s="76"/>
      <c r="R979" s="76"/>
      <c r="S979" s="76"/>
      <c r="T979" s="76"/>
      <c r="U979" s="76"/>
      <c r="V979" s="76"/>
      <c r="W979" s="76"/>
      <c r="X979" s="76"/>
      <c r="Y979" s="76"/>
      <c r="Z979" s="76"/>
    </row>
    <row r="980" spans="1:26" ht="15.75" customHeight="1" x14ac:dyDescent="0.25">
      <c r="A980" s="76"/>
      <c r="B980" s="76"/>
      <c r="C980" s="76"/>
      <c r="D980" s="76"/>
      <c r="E980" s="76"/>
      <c r="F980" s="76"/>
      <c r="G980" s="76"/>
      <c r="H980" s="76"/>
      <c r="I980" s="76"/>
      <c r="J980" s="76"/>
      <c r="K980" s="76"/>
      <c r="L980" s="76"/>
      <c r="M980" s="76"/>
      <c r="N980" s="76"/>
      <c r="O980" s="76"/>
      <c r="P980" s="76"/>
      <c r="Q980" s="76"/>
      <c r="R980" s="76"/>
      <c r="S980" s="76"/>
      <c r="T980" s="76"/>
      <c r="U980" s="76"/>
      <c r="V980" s="76"/>
      <c r="W980" s="76"/>
      <c r="X980" s="76"/>
      <c r="Y980" s="76"/>
      <c r="Z980" s="76"/>
    </row>
    <row r="981" spans="1:26" ht="15.75" customHeight="1" x14ac:dyDescent="0.25">
      <c r="A981" s="76"/>
      <c r="B981" s="76"/>
      <c r="C981" s="76"/>
      <c r="D981" s="76"/>
      <c r="E981" s="76"/>
      <c r="F981" s="76"/>
      <c r="G981" s="76"/>
      <c r="H981" s="76"/>
      <c r="I981" s="76"/>
      <c r="J981" s="76"/>
      <c r="K981" s="76"/>
      <c r="L981" s="76"/>
      <c r="M981" s="76"/>
      <c r="N981" s="76"/>
      <c r="O981" s="76"/>
      <c r="P981" s="76"/>
      <c r="Q981" s="76"/>
      <c r="R981" s="76"/>
      <c r="S981" s="76"/>
      <c r="T981" s="76"/>
      <c r="U981" s="76"/>
      <c r="V981" s="76"/>
      <c r="W981" s="76"/>
      <c r="X981" s="76"/>
      <c r="Y981" s="76"/>
      <c r="Z981" s="76"/>
    </row>
    <row r="982" spans="1:26" ht="15.75" customHeight="1" x14ac:dyDescent="0.25">
      <c r="A982" s="76"/>
      <c r="B982" s="76"/>
      <c r="C982" s="76"/>
      <c r="D982" s="76"/>
      <c r="E982" s="76"/>
      <c r="F982" s="76"/>
      <c r="G982" s="76"/>
      <c r="H982" s="76"/>
      <c r="I982" s="76"/>
      <c r="J982" s="76"/>
      <c r="K982" s="76"/>
      <c r="L982" s="76"/>
      <c r="M982" s="76"/>
      <c r="N982" s="76"/>
      <c r="O982" s="76"/>
      <c r="P982" s="76"/>
      <c r="Q982" s="76"/>
      <c r="R982" s="76"/>
      <c r="S982" s="76"/>
      <c r="T982" s="76"/>
      <c r="U982" s="76"/>
      <c r="V982" s="76"/>
      <c r="W982" s="76"/>
      <c r="X982" s="76"/>
      <c r="Y982" s="76"/>
      <c r="Z982" s="76"/>
    </row>
    <row r="983" spans="1:26" ht="15.75" customHeight="1" x14ac:dyDescent="0.25">
      <c r="A983" s="76"/>
      <c r="B983" s="76"/>
      <c r="C983" s="76"/>
      <c r="D983" s="76"/>
      <c r="E983" s="76"/>
      <c r="F983" s="76"/>
      <c r="G983" s="76"/>
      <c r="H983" s="76"/>
      <c r="I983" s="76"/>
      <c r="J983" s="76"/>
      <c r="K983" s="76"/>
      <c r="L983" s="76"/>
      <c r="M983" s="76"/>
      <c r="N983" s="76"/>
      <c r="O983" s="76"/>
      <c r="P983" s="76"/>
      <c r="Q983" s="76"/>
      <c r="R983" s="76"/>
      <c r="S983" s="76"/>
      <c r="T983" s="76"/>
      <c r="U983" s="76"/>
      <c r="V983" s="76"/>
      <c r="W983" s="76"/>
      <c r="X983" s="76"/>
      <c r="Y983" s="76"/>
      <c r="Z983" s="76"/>
    </row>
    <row r="984" spans="1:26" ht="15.75" customHeight="1" x14ac:dyDescent="0.25">
      <c r="A984" s="76"/>
      <c r="B984" s="76"/>
      <c r="C984" s="76"/>
      <c r="D984" s="76"/>
      <c r="E984" s="76"/>
      <c r="F984" s="76"/>
      <c r="G984" s="76"/>
      <c r="H984" s="76"/>
      <c r="I984" s="76"/>
      <c r="J984" s="76"/>
      <c r="K984" s="76"/>
      <c r="L984" s="76"/>
      <c r="M984" s="76"/>
      <c r="N984" s="76"/>
      <c r="O984" s="76"/>
      <c r="P984" s="76"/>
      <c r="Q984" s="76"/>
      <c r="R984" s="76"/>
      <c r="S984" s="76"/>
      <c r="T984" s="76"/>
      <c r="U984" s="76"/>
      <c r="V984" s="76"/>
      <c r="W984" s="76"/>
      <c r="X984" s="76"/>
      <c r="Y984" s="76"/>
      <c r="Z984" s="76"/>
    </row>
    <row r="985" spans="1:26" ht="15.75" customHeight="1" x14ac:dyDescent="0.25">
      <c r="A985" s="76"/>
      <c r="B985" s="76"/>
      <c r="C985" s="76"/>
      <c r="D985" s="76"/>
      <c r="E985" s="76"/>
      <c r="F985" s="76"/>
      <c r="G985" s="76"/>
      <c r="H985" s="76"/>
      <c r="I985" s="76"/>
      <c r="J985" s="76"/>
      <c r="K985" s="76"/>
      <c r="L985" s="76"/>
      <c r="M985" s="76"/>
      <c r="N985" s="76"/>
      <c r="O985" s="76"/>
      <c r="P985" s="76"/>
      <c r="Q985" s="76"/>
      <c r="R985" s="76"/>
      <c r="S985" s="76"/>
      <c r="T985" s="76"/>
      <c r="U985" s="76"/>
      <c r="V985" s="76"/>
      <c r="W985" s="76"/>
      <c r="X985" s="76"/>
      <c r="Y985" s="76"/>
      <c r="Z985" s="76"/>
    </row>
    <row r="986" spans="1:26" ht="15.75" customHeight="1" x14ac:dyDescent="0.25">
      <c r="A986" s="76"/>
      <c r="B986" s="76"/>
      <c r="C986" s="76"/>
      <c r="D986" s="76"/>
      <c r="E986" s="76"/>
      <c r="F986" s="76"/>
      <c r="G986" s="76"/>
      <c r="H986" s="76"/>
      <c r="I986" s="76"/>
      <c r="J986" s="76"/>
      <c r="K986" s="76"/>
      <c r="L986" s="76"/>
      <c r="M986" s="76"/>
      <c r="N986" s="76"/>
      <c r="O986" s="76"/>
      <c r="P986" s="76"/>
      <c r="Q986" s="76"/>
      <c r="R986" s="76"/>
      <c r="S986" s="76"/>
      <c r="T986" s="76"/>
      <c r="U986" s="76"/>
      <c r="V986" s="76"/>
      <c r="W986" s="76"/>
      <c r="X986" s="76"/>
      <c r="Y986" s="76"/>
      <c r="Z986" s="76"/>
    </row>
    <row r="987" spans="1:26" ht="15.75" customHeight="1" x14ac:dyDescent="0.25">
      <c r="A987" s="76"/>
      <c r="B987" s="76"/>
      <c r="C987" s="76"/>
      <c r="D987" s="76"/>
      <c r="E987" s="76"/>
      <c r="F987" s="76"/>
      <c r="G987" s="76"/>
      <c r="H987" s="76"/>
      <c r="I987" s="76"/>
      <c r="J987" s="76"/>
      <c r="K987" s="76"/>
      <c r="L987" s="76"/>
      <c r="M987" s="76"/>
      <c r="N987" s="76"/>
      <c r="O987" s="76"/>
      <c r="P987" s="76"/>
      <c r="Q987" s="76"/>
      <c r="R987" s="76"/>
      <c r="S987" s="76"/>
      <c r="T987" s="76"/>
      <c r="U987" s="76"/>
      <c r="V987" s="76"/>
      <c r="W987" s="76"/>
      <c r="X987" s="76"/>
      <c r="Y987" s="76"/>
      <c r="Z987" s="76"/>
    </row>
    <row r="988" spans="1:26" ht="15.75" customHeight="1" x14ac:dyDescent="0.25">
      <c r="A988" s="76"/>
      <c r="B988" s="76"/>
      <c r="C988" s="76"/>
      <c r="D988" s="76"/>
      <c r="E988" s="76"/>
      <c r="F988" s="76"/>
      <c r="G988" s="76"/>
      <c r="H988" s="76"/>
      <c r="I988" s="76"/>
      <c r="J988" s="76"/>
      <c r="K988" s="76"/>
      <c r="L988" s="76"/>
      <c r="M988" s="76"/>
      <c r="N988" s="76"/>
      <c r="O988" s="76"/>
      <c r="P988" s="76"/>
      <c r="Q988" s="76"/>
      <c r="R988" s="76"/>
      <c r="S988" s="76"/>
      <c r="T988" s="76"/>
      <c r="U988" s="76"/>
      <c r="V988" s="76"/>
      <c r="W988" s="76"/>
      <c r="X988" s="76"/>
      <c r="Y988" s="76"/>
      <c r="Z988" s="76"/>
    </row>
    <row r="989" spans="1:26" ht="15.75" customHeight="1" x14ac:dyDescent="0.25">
      <c r="A989" s="76"/>
      <c r="B989" s="76"/>
      <c r="C989" s="76"/>
      <c r="D989" s="76"/>
      <c r="E989" s="76"/>
      <c r="F989" s="76"/>
      <c r="G989" s="76"/>
      <c r="H989" s="76"/>
      <c r="I989" s="76"/>
      <c r="J989" s="76"/>
      <c r="K989" s="76"/>
      <c r="L989" s="76"/>
      <c r="M989" s="76"/>
      <c r="N989" s="76"/>
      <c r="O989" s="76"/>
      <c r="P989" s="76"/>
      <c r="Q989" s="76"/>
      <c r="R989" s="76"/>
      <c r="S989" s="76"/>
      <c r="T989" s="76"/>
      <c r="U989" s="76"/>
      <c r="V989" s="76"/>
      <c r="W989" s="76"/>
      <c r="X989" s="76"/>
      <c r="Y989" s="76"/>
      <c r="Z989" s="76"/>
    </row>
    <row r="990" spans="1:26" ht="15.75" customHeight="1" x14ac:dyDescent="0.25">
      <c r="A990" s="76"/>
      <c r="B990" s="76"/>
      <c r="C990" s="76"/>
      <c r="D990" s="76"/>
      <c r="E990" s="76"/>
      <c r="F990" s="76"/>
      <c r="G990" s="76"/>
      <c r="H990" s="76"/>
      <c r="I990" s="76"/>
      <c r="J990" s="76"/>
      <c r="K990" s="76"/>
      <c r="L990" s="76"/>
      <c r="M990" s="76"/>
      <c r="N990" s="76"/>
      <c r="O990" s="76"/>
      <c r="P990" s="76"/>
      <c r="Q990" s="76"/>
      <c r="R990" s="76"/>
      <c r="S990" s="76"/>
      <c r="T990" s="76"/>
      <c r="U990" s="76"/>
      <c r="V990" s="76"/>
      <c r="W990" s="76"/>
      <c r="X990" s="76"/>
      <c r="Y990" s="76"/>
      <c r="Z990" s="76"/>
    </row>
    <row r="991" spans="1:26" ht="15.75" customHeight="1" x14ac:dyDescent="0.25">
      <c r="A991" s="76"/>
      <c r="B991" s="76"/>
      <c r="C991" s="76"/>
      <c r="D991" s="76"/>
      <c r="E991" s="76"/>
      <c r="F991" s="76"/>
      <c r="G991" s="76"/>
      <c r="H991" s="76"/>
      <c r="I991" s="76"/>
      <c r="J991" s="76"/>
      <c r="K991" s="76"/>
      <c r="L991" s="76"/>
      <c r="M991" s="76"/>
      <c r="N991" s="76"/>
      <c r="O991" s="76"/>
      <c r="P991" s="76"/>
      <c r="Q991" s="76"/>
      <c r="R991" s="76"/>
      <c r="S991" s="76"/>
      <c r="T991" s="76"/>
      <c r="U991" s="76"/>
      <c r="V991" s="76"/>
      <c r="W991" s="76"/>
      <c r="X991" s="76"/>
      <c r="Y991" s="76"/>
      <c r="Z991" s="76"/>
    </row>
    <row r="992" spans="1:26" ht="15.75" customHeight="1" x14ac:dyDescent="0.25">
      <c r="A992" s="76"/>
      <c r="B992" s="76"/>
      <c r="C992" s="76"/>
      <c r="D992" s="76"/>
      <c r="E992" s="76"/>
      <c r="F992" s="76"/>
      <c r="G992" s="76"/>
      <c r="H992" s="76"/>
      <c r="I992" s="76"/>
      <c r="J992" s="76"/>
      <c r="K992" s="76"/>
      <c r="L992" s="76"/>
      <c r="M992" s="76"/>
      <c r="N992" s="76"/>
      <c r="O992" s="76"/>
      <c r="P992" s="76"/>
      <c r="Q992" s="76"/>
      <c r="R992" s="76"/>
      <c r="S992" s="76"/>
      <c r="T992" s="76"/>
      <c r="U992" s="76"/>
      <c r="V992" s="76"/>
      <c r="W992" s="76"/>
      <c r="X992" s="76"/>
      <c r="Y992" s="76"/>
      <c r="Z992" s="76"/>
    </row>
    <row r="993" spans="1:26" ht="15.75" customHeight="1" x14ac:dyDescent="0.25">
      <c r="A993" s="76"/>
      <c r="B993" s="76"/>
      <c r="C993" s="76"/>
      <c r="D993" s="76"/>
      <c r="E993" s="76"/>
      <c r="F993" s="76"/>
      <c r="G993" s="76"/>
      <c r="H993" s="76"/>
      <c r="I993" s="76"/>
      <c r="J993" s="76"/>
      <c r="K993" s="76"/>
      <c r="L993" s="76"/>
      <c r="M993" s="76"/>
      <c r="N993" s="76"/>
      <c r="O993" s="76"/>
      <c r="P993" s="76"/>
      <c r="Q993" s="76"/>
      <c r="R993" s="76"/>
      <c r="S993" s="76"/>
      <c r="T993" s="76"/>
      <c r="U993" s="76"/>
      <c r="V993" s="76"/>
      <c r="W993" s="76"/>
      <c r="X993" s="76"/>
      <c r="Y993" s="76"/>
      <c r="Z993" s="76"/>
    </row>
    <row r="994" spans="1:26" ht="15.75" customHeight="1" x14ac:dyDescent="0.25">
      <c r="A994" s="76"/>
      <c r="B994" s="76"/>
      <c r="C994" s="76"/>
      <c r="D994" s="76"/>
      <c r="E994" s="76"/>
      <c r="F994" s="76"/>
      <c r="G994" s="76"/>
      <c r="H994" s="76"/>
      <c r="I994" s="76"/>
      <c r="J994" s="76"/>
      <c r="K994" s="76"/>
      <c r="L994" s="76"/>
      <c r="M994" s="76"/>
      <c r="N994" s="76"/>
      <c r="O994" s="76"/>
      <c r="P994" s="76"/>
      <c r="Q994" s="76"/>
      <c r="R994" s="76"/>
      <c r="S994" s="76"/>
      <c r="T994" s="76"/>
      <c r="U994" s="76"/>
      <c r="V994" s="76"/>
      <c r="W994" s="76"/>
      <c r="X994" s="76"/>
      <c r="Y994" s="76"/>
      <c r="Z994" s="76"/>
    </row>
    <row r="995" spans="1:26" ht="15.75" customHeight="1" x14ac:dyDescent="0.25">
      <c r="A995" s="76"/>
      <c r="B995" s="76"/>
      <c r="C995" s="76"/>
      <c r="D995" s="76"/>
      <c r="E995" s="76"/>
      <c r="F995" s="76"/>
      <c r="G995" s="76"/>
      <c r="H995" s="76"/>
      <c r="I995" s="76"/>
      <c r="J995" s="76"/>
      <c r="K995" s="76"/>
      <c r="L995" s="76"/>
      <c r="M995" s="76"/>
      <c r="N995" s="76"/>
      <c r="O995" s="76"/>
      <c r="P995" s="76"/>
      <c r="Q995" s="76"/>
      <c r="R995" s="76"/>
      <c r="S995" s="76"/>
      <c r="T995" s="76"/>
      <c r="U995" s="76"/>
      <c r="V995" s="76"/>
      <c r="W995" s="76"/>
      <c r="X995" s="76"/>
      <c r="Y995" s="76"/>
      <c r="Z995" s="76"/>
    </row>
    <row r="996" spans="1:26" ht="15.75" customHeight="1" x14ac:dyDescent="0.25">
      <c r="A996" s="76"/>
      <c r="B996" s="76"/>
      <c r="C996" s="76"/>
      <c r="D996" s="76"/>
      <c r="E996" s="76"/>
      <c r="F996" s="76"/>
      <c r="G996" s="76"/>
      <c r="H996" s="76"/>
      <c r="I996" s="76"/>
      <c r="J996" s="76"/>
      <c r="K996" s="76"/>
      <c r="L996" s="76"/>
      <c r="M996" s="76"/>
      <c r="N996" s="76"/>
      <c r="O996" s="76"/>
      <c r="P996" s="76"/>
      <c r="Q996" s="76"/>
      <c r="R996" s="76"/>
      <c r="S996" s="76"/>
      <c r="T996" s="76"/>
      <c r="U996" s="76"/>
      <c r="V996" s="76"/>
      <c r="W996" s="76"/>
      <c r="X996" s="76"/>
      <c r="Y996" s="76"/>
      <c r="Z996" s="76"/>
    </row>
    <row r="997" spans="1:26" ht="15.75" customHeight="1" x14ac:dyDescent="0.25">
      <c r="A997" s="76"/>
      <c r="B997" s="76"/>
      <c r="C997" s="76"/>
      <c r="D997" s="76"/>
      <c r="E997" s="76"/>
      <c r="F997" s="76"/>
      <c r="G997" s="76"/>
      <c r="H997" s="76"/>
      <c r="I997" s="76"/>
      <c r="J997" s="76"/>
      <c r="K997" s="76"/>
      <c r="L997" s="76"/>
      <c r="M997" s="76"/>
      <c r="N997" s="76"/>
      <c r="O997" s="76"/>
      <c r="P997" s="76"/>
      <c r="Q997" s="76"/>
      <c r="R997" s="76"/>
      <c r="S997" s="76"/>
      <c r="T997" s="76"/>
      <c r="U997" s="76"/>
      <c r="V997" s="76"/>
      <c r="W997" s="76"/>
      <c r="X997" s="76"/>
      <c r="Y997" s="76"/>
      <c r="Z997" s="76"/>
    </row>
    <row r="998" spans="1:26" ht="15.75" customHeight="1" x14ac:dyDescent="0.25">
      <c r="A998" s="76"/>
      <c r="B998" s="76"/>
      <c r="C998" s="76"/>
      <c r="D998" s="76"/>
      <c r="E998" s="76"/>
      <c r="F998" s="76"/>
      <c r="G998" s="76"/>
      <c r="H998" s="76"/>
      <c r="I998" s="76"/>
      <c r="J998" s="76"/>
      <c r="K998" s="76"/>
      <c r="L998" s="76"/>
      <c r="M998" s="76"/>
      <c r="N998" s="76"/>
      <c r="O998" s="76"/>
      <c r="P998" s="76"/>
      <c r="Q998" s="76"/>
      <c r="R998" s="76"/>
      <c r="S998" s="76"/>
      <c r="T998" s="76"/>
      <c r="U998" s="76"/>
      <c r="V998" s="76"/>
      <c r="W998" s="76"/>
      <c r="X998" s="76"/>
      <c r="Y998" s="76"/>
      <c r="Z998" s="76"/>
    </row>
    <row r="999" spans="1:26" ht="15.75" customHeight="1" x14ac:dyDescent="0.25">
      <c r="A999" s="76"/>
      <c r="B999" s="76"/>
      <c r="C999" s="76"/>
      <c r="D999" s="76"/>
      <c r="E999" s="76"/>
      <c r="F999" s="76"/>
      <c r="G999" s="76"/>
      <c r="H999" s="76"/>
      <c r="I999" s="76"/>
      <c r="J999" s="76"/>
      <c r="K999" s="76"/>
      <c r="L999" s="76"/>
      <c r="M999" s="76"/>
      <c r="N999" s="76"/>
      <c r="O999" s="76"/>
      <c r="P999" s="76"/>
      <c r="Q999" s="76"/>
      <c r="R999" s="76"/>
      <c r="S999" s="76"/>
      <c r="T999" s="76"/>
      <c r="U999" s="76"/>
      <c r="V999" s="76"/>
      <c r="W999" s="76"/>
      <c r="X999" s="76"/>
      <c r="Y999" s="76"/>
      <c r="Z999" s="76"/>
    </row>
    <row r="1000" spans="1:26" ht="15.75" customHeight="1" x14ac:dyDescent="0.25">
      <c r="A1000" s="76"/>
      <c r="B1000" s="76"/>
      <c r="C1000" s="76"/>
      <c r="D1000" s="76"/>
      <c r="E1000" s="76"/>
      <c r="F1000" s="76"/>
      <c r="G1000" s="76"/>
      <c r="H1000" s="76"/>
      <c r="I1000" s="76"/>
      <c r="J1000" s="76"/>
      <c r="K1000" s="76"/>
      <c r="L1000" s="76"/>
      <c r="M1000" s="76"/>
      <c r="N1000" s="76"/>
      <c r="O1000" s="76"/>
      <c r="P1000" s="76"/>
      <c r="Q1000" s="76"/>
      <c r="R1000" s="76"/>
      <c r="S1000" s="76"/>
      <c r="T1000" s="76"/>
      <c r="U1000" s="76"/>
      <c r="V1000" s="76"/>
      <c r="W1000" s="76"/>
      <c r="X1000" s="76"/>
      <c r="Y1000" s="76"/>
      <c r="Z1000" s="76"/>
    </row>
  </sheetData>
  <mergeCells count="25">
    <mergeCell ref="B8:C8"/>
    <mergeCell ref="B9:C9"/>
    <mergeCell ref="B10:C10"/>
    <mergeCell ref="B2:C4"/>
    <mergeCell ref="D2:K4"/>
    <mergeCell ref="B5:I5"/>
    <mergeCell ref="B6:K6"/>
    <mergeCell ref="B7:C7"/>
    <mergeCell ref="D7:K7"/>
    <mergeCell ref="D8:K8"/>
    <mergeCell ref="B16:D16"/>
    <mergeCell ref="E16:G16"/>
    <mergeCell ref="H16:K16"/>
    <mergeCell ref="D9:K9"/>
    <mergeCell ref="D10:K10"/>
    <mergeCell ref="B12:K12"/>
    <mergeCell ref="B13:D13"/>
    <mergeCell ref="E13:G13"/>
    <mergeCell ref="H13:K13"/>
    <mergeCell ref="B14:D14"/>
    <mergeCell ref="E14:G14"/>
    <mergeCell ref="H14:K14"/>
    <mergeCell ref="B15:D15"/>
    <mergeCell ref="E15:G15"/>
    <mergeCell ref="H15:K15"/>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 Base</vt:lpstr>
      <vt:lpstr>Indicaciones</vt:lpstr>
      <vt:lpstr>Metas PTEP FA 2025</vt:lpstr>
      <vt:lpstr>Control de Cambios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Jenniffer Johanna Serrano Ulloque</dc:creator>
  <cp:lastModifiedBy>Jenniffer Johanna Serrano Ulloque</cp:lastModifiedBy>
  <dcterms:created xsi:type="dcterms:W3CDTF">2023-03-29T21:20:13Z</dcterms:created>
  <dcterms:modified xsi:type="dcterms:W3CDTF">2025-01-31T15:40:30Z</dcterms:modified>
</cp:coreProperties>
</file>