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ennifferserrano\Downloads\"/>
    </mc:Choice>
  </mc:AlternateContent>
  <xr:revisionPtr revIDLastSave="0" documentId="13_ncr:1_{51C8F2D5-D2ED-4E97-BE68-78FC11F27370}" xr6:coauthVersionLast="47" xr6:coauthVersionMax="47" xr10:uidLastSave="{00000000-0000-0000-0000-000000000000}"/>
  <bookViews>
    <workbookView xWindow="14670" yWindow="150" windowWidth="13920" windowHeight="15330" firstSheet="2" activeTab="2" xr2:uid="{00000000-000D-0000-FFFF-FFFF00000000}"/>
  </bookViews>
  <sheets>
    <sheet name="Datos Base" sheetId="1" state="hidden" r:id="rId1"/>
    <sheet name="Indicaciones" sheetId="2" state="hidden" r:id="rId2"/>
    <sheet name="Metas PTEP FA 2025" sheetId="3" r:id="rId3"/>
    <sheet name="Control de Cambios Formatos" sheetId="6" state="hidden" r:id="rId4"/>
  </sheets>
  <definedNames>
    <definedName name="_xlnm._FilterDatabase" localSheetId="2" hidden="1">'Metas PTEP FA 2025'!$A$7:$BK$32</definedName>
    <definedName name="A_impresión_IM" localSheetId="3">#REF!</definedName>
    <definedName name="A_impresión_IM">#REF!</definedName>
    <definedName name="AIM" localSheetId="3">#REF!</definedName>
    <definedName name="AIM">#REF!</definedName>
    <definedName name="ape" localSheetId="3">#REF!</definedName>
    <definedName name="ape">#REF!</definedName>
    <definedName name="APELLIDOS" localSheetId="3">#REF!</definedName>
    <definedName name="APELLIDOS">#REF!</definedName>
    <definedName name="calsificar" localSheetId="3">#REF!</definedName>
    <definedName name="calsificar">#REF!</definedName>
    <definedName name="car" localSheetId="3">#REF!</definedName>
    <definedName name="car">#REF!</definedName>
    <definedName name="carg" localSheetId="3">#REF!</definedName>
    <definedName name="carg">#REF!</definedName>
    <definedName name="cargo" localSheetId="3">#REF!</definedName>
    <definedName name="cargo">#REF!</definedName>
    <definedName name="CARGOS" localSheetId="3">#REF!</definedName>
    <definedName name="CARGOS">#REF!</definedName>
    <definedName name="carteg" localSheetId="3">#REF!</definedName>
    <definedName name="carteg">#REF!</definedName>
    <definedName name="casi" localSheetId="3">#REF!</definedName>
    <definedName name="casi">#REF!</definedName>
    <definedName name="cate" localSheetId="3">#REF!</definedName>
    <definedName name="cate">#REF!</definedName>
    <definedName name="Categoria" localSheetId="3">#REF!</definedName>
    <definedName name="Categoria">#REF!</definedName>
    <definedName name="Categoria." localSheetId="3">#REF!</definedName>
    <definedName name="Categoria.">#REF!</definedName>
    <definedName name="ciudadano" localSheetId="3">#REF!</definedName>
    <definedName name="ciudadano">#REF!</definedName>
    <definedName name="clasi" localSheetId="3">#REF!</definedName>
    <definedName name="clasi">#REF!</definedName>
    <definedName name="clasificacion" localSheetId="3">#REF!</definedName>
    <definedName name="clasificacion">#REF!</definedName>
    <definedName name="con" localSheetId="3">#REF!</definedName>
    <definedName name="con">#REF!</definedName>
    <definedName name="den" localSheetId="3">#REF!</definedName>
    <definedName name="den">#REF!</definedName>
    <definedName name="denocargo" localSheetId="3">#REF!</definedName>
    <definedName name="denocargo">#REF!</definedName>
    <definedName name="denog" localSheetId="3">#REF!</definedName>
    <definedName name="denog">#REF!</definedName>
    <definedName name="DENOMINACION" localSheetId="3">#REF!</definedName>
    <definedName name="DENOMINACION">#REF!</definedName>
    <definedName name="dep" localSheetId="3">#REF!</definedName>
    <definedName name="dep">#REF!</definedName>
    <definedName name="DEPEN" localSheetId="3">#REF!</definedName>
    <definedName name="DEPEN">#REF!</definedName>
    <definedName name="e" localSheetId="3">#REF!</definedName>
    <definedName name="e">#REF!</definedName>
    <definedName name="ee" localSheetId="3">#REF!</definedName>
    <definedName name="ee">#REF!</definedName>
    <definedName name="EEE" localSheetId="3">#REF!</definedName>
    <definedName name="EEE">#REF!</definedName>
    <definedName name="eeee" localSheetId="3">#REF!</definedName>
    <definedName name="eeee">#REF!</definedName>
    <definedName name="es" localSheetId="3">#REF!</definedName>
    <definedName name="es">#REF!</definedName>
    <definedName name="Estado" localSheetId="3">#REF!</definedName>
    <definedName name="Estado">#REF!</definedName>
    <definedName name="et" localSheetId="3">#REF!</definedName>
    <definedName name="et">#REF!</definedName>
    <definedName name="eteiy" localSheetId="3">#REF!</definedName>
    <definedName name="eteiy">#REF!</definedName>
    <definedName name="eti" localSheetId="3">#REF!</definedName>
    <definedName name="eti">#REF!</definedName>
    <definedName name="Etiquetaa" localSheetId="3">#REF!</definedName>
    <definedName name="Etiquetaa">#REF!</definedName>
    <definedName name="Etiquetac" localSheetId="3">#REF!</definedName>
    <definedName name="Etiquetac">#REF!</definedName>
    <definedName name="Etiquetai" localSheetId="3">#REF!</definedName>
    <definedName name="Etiquetai">#REF!</definedName>
    <definedName name="fe" localSheetId="3">#REF!</definedName>
    <definedName name="fe">#REF!</definedName>
    <definedName name="FECHANAC" localSheetId="3">#REF!</definedName>
    <definedName name="FECHANAC">#REF!</definedName>
    <definedName name="form" localSheetId="3">#REF!</definedName>
    <definedName name="form">#REF!</definedName>
    <definedName name="Forma" localSheetId="3">#REF!</definedName>
    <definedName name="Forma">#REF!</definedName>
    <definedName name="ii" localSheetId="3">#REF!</definedName>
    <definedName name="ii">#REF!</definedName>
    <definedName name="ind" localSheetId="3">#REF!</definedName>
    <definedName name="ind">#REF!</definedName>
    <definedName name="indicadorcitop" localSheetId="3">#REF!</definedName>
    <definedName name="indicadorcitop">#REF!</definedName>
    <definedName name="inv" localSheetId="3">#REF!</definedName>
    <definedName name="inv">#REF!</definedName>
    <definedName name="inve" localSheetId="3">#REF!</definedName>
    <definedName name="inve">#REF!</definedName>
    <definedName name="inver2" localSheetId="3">#REF!</definedName>
    <definedName name="inver2">#REF!</definedName>
    <definedName name="inversion" localSheetId="3">#REF!</definedName>
    <definedName name="inversion">#REF!</definedName>
    <definedName name="macr" localSheetId="3">#REF!</definedName>
    <definedName name="macr">#REF!</definedName>
    <definedName name="Macroprocesos" localSheetId="3">#REF!</definedName>
    <definedName name="Macroprocesos">#REF!</definedName>
    <definedName name="me" localSheetId="3">#REF!</definedName>
    <definedName name="me">#REF!</definedName>
    <definedName name="mee" localSheetId="3">#REF!</definedName>
    <definedName name="mee">#REF!</definedName>
    <definedName name="meet" localSheetId="3">#REF!</definedName>
    <definedName name="meet">#REF!</definedName>
    <definedName name="met" localSheetId="3">#REF!</definedName>
    <definedName name="met">#REF!</definedName>
    <definedName name="META" localSheetId="3">#REF!</definedName>
    <definedName name="META">#REF!</definedName>
    <definedName name="META1" localSheetId="3">#REF!</definedName>
    <definedName name="META1">#REF!</definedName>
    <definedName name="META2" localSheetId="3">#REF!</definedName>
    <definedName name="META2">#REF!</definedName>
    <definedName name="META3" localSheetId="3">#REF!</definedName>
    <definedName name="META3">#REF!</definedName>
    <definedName name="META4" localSheetId="3">#REF!</definedName>
    <definedName name="META4">#REF!</definedName>
    <definedName name="METAT" localSheetId="3">#REF!</definedName>
    <definedName name="METAT">#REF!</definedName>
    <definedName name="mett" localSheetId="3">#REF!</definedName>
    <definedName name="mett">#REF!</definedName>
    <definedName name="metta" localSheetId="3">#REF!</definedName>
    <definedName name="metta">#REF!</definedName>
    <definedName name="nev" localSheetId="3">#REF!</definedName>
    <definedName name="nev">#REF!</definedName>
    <definedName name="nindicador" localSheetId="3">#REF!</definedName>
    <definedName name="nindicador">#REF!</definedName>
    <definedName name="nivel" localSheetId="3">#REF!</definedName>
    <definedName name="nivel">#REF!</definedName>
    <definedName name="nom" localSheetId="3">#REF!</definedName>
    <definedName name="nom">#REF!</definedName>
    <definedName name="NOMBRES" localSheetId="3">#REF!</definedName>
    <definedName name="NOMBRES">#REF!</definedName>
    <definedName name="nu" localSheetId="3">#REF!</definedName>
    <definedName name="nu">#REF!</definedName>
    <definedName name="NUMEROS" localSheetId="3">#REF!</definedName>
    <definedName name="NUMEROS">#REF!</definedName>
    <definedName name="obj" localSheetId="3">#REF!</definedName>
    <definedName name="obj">#REF!</definedName>
    <definedName name="objet" localSheetId="3">#REF!</definedName>
    <definedName name="objet">#REF!</definedName>
    <definedName name="OBJETIVOS" localSheetId="3">#REF!</definedName>
    <definedName name="OBJETIVOS">#REF!</definedName>
    <definedName name="Objetivos_calidad" localSheetId="3">#REF!</definedName>
    <definedName name="Objetivos_calidad">#REF!</definedName>
    <definedName name="OBJINS" localSheetId="3">#REF!</definedName>
    <definedName name="OBJINS">#REF!</definedName>
    <definedName name="objt" localSheetId="3">#REF!</definedName>
    <definedName name="objt">#REF!</definedName>
    <definedName name="obs" localSheetId="3">#REF!</definedName>
    <definedName name="obs">#REF!</definedName>
    <definedName name="OBSERVACIONES" localSheetId="3">#REF!</definedName>
    <definedName name="OBSERVACIONES">#REF!</definedName>
    <definedName name="per" localSheetId="3">#REF!</definedName>
    <definedName name="per">#REF!</definedName>
    <definedName name="Periodicidad" localSheetId="3">#REF!</definedName>
    <definedName name="Periodicidad">#REF!</definedName>
    <definedName name="plan" localSheetId="3">#REF!</definedName>
    <definedName name="plan">#REF!</definedName>
    <definedName name="plane" localSheetId="3">#REF!</definedName>
    <definedName name="plane">#REF!</definedName>
    <definedName name="plant" localSheetId="3">#REF!</definedName>
    <definedName name="plant">#REF!</definedName>
    <definedName name="PLANTA_AB" localSheetId="3">#REF!</definedName>
    <definedName name="PLANTA_AB">#REF!</definedName>
    <definedName name="PLANTA_CR" localSheetId="3">#REF!</definedName>
    <definedName name="PLANTA_CR">#REF!</definedName>
    <definedName name="PLANTA_DF" localSheetId="3">#REF!</definedName>
    <definedName name="PLANTA_DF">#REF!</definedName>
    <definedName name="PLANTA_EN" localSheetId="3">#REF!</definedName>
    <definedName name="PLANTA_EN">#REF!</definedName>
    <definedName name="PLANTA_MA" localSheetId="3">#REF!</definedName>
    <definedName name="PLANTA_MA">#REF!</definedName>
    <definedName name="plantt" localSheetId="3">#REF!</definedName>
    <definedName name="plantt">#REF!</definedName>
    <definedName name="planttt" localSheetId="3">#REF!</definedName>
    <definedName name="planttt">#REF!</definedName>
    <definedName name="pr" localSheetId="3">#REF!</definedName>
    <definedName name="pr">#REF!</definedName>
    <definedName name="princ" localSheetId="3">#REF!</definedName>
    <definedName name="princ">#REF!</definedName>
    <definedName name="Principios_Gest_Fiscal" localSheetId="3">#REF!</definedName>
    <definedName name="Principios_Gest_Fiscal">#REF!</definedName>
    <definedName name="proc" localSheetId="3">#REF!</definedName>
    <definedName name="proc">#REF!</definedName>
    <definedName name="Procesos" localSheetId="3">#REF!</definedName>
    <definedName name="Procesos">#REF!</definedName>
    <definedName name="procesoss" localSheetId="3">#REF!</definedName>
    <definedName name="procesoss">#REF!</definedName>
    <definedName name="procesosSGC" localSheetId="3">#REF!</definedName>
    <definedName name="procesosSGC">#REF!</definedName>
    <definedName name="procs" localSheetId="3">#REF!</definedName>
    <definedName name="procs">#REF!</definedName>
    <definedName name="ree" localSheetId="3">#REF!</definedName>
    <definedName name="ree">#REF!</definedName>
    <definedName name="REEMPLAZO" localSheetId="3">#REF!</definedName>
    <definedName name="REEMPLAZO">#REF!</definedName>
    <definedName name="rendicion" localSheetId="3">#REF!</definedName>
    <definedName name="rendicion">#REF!</definedName>
    <definedName name="res" localSheetId="3">#REF!</definedName>
    <definedName name="res">#REF!</definedName>
    <definedName name="RESULTADOS_PRIORITARIOS_INST" localSheetId="3">#REF!</definedName>
    <definedName name="RESULTADOS_PRIORITARIOS_INST">#REF!</definedName>
    <definedName name="RIESGO" localSheetId="3">#REF!</definedName>
    <definedName name="RIESGO">#REF!</definedName>
    <definedName name="RRR" localSheetId="3">#REF!</definedName>
    <definedName name="RRR">#REF!</definedName>
    <definedName name="seg" localSheetId="3">#REF!</definedName>
    <definedName name="seg">#REF!</definedName>
    <definedName name="SEGUIMIENTO" localSheetId="3">#REF!</definedName>
    <definedName name="SEGUIMIENTO">#REF!</definedName>
    <definedName name="SGC" localSheetId="3">#REF!</definedName>
    <definedName name="SGC">#REF!</definedName>
    <definedName name="sis" localSheetId="3">#REF!</definedName>
    <definedName name="sis">#REF!</definedName>
    <definedName name="tiip" localSheetId="3">#REF!</definedName>
    <definedName name="tiip">#REF!</definedName>
    <definedName name="tiipp" localSheetId="3">#REF!</definedName>
    <definedName name="tiipp">#REF!</definedName>
    <definedName name="tip" localSheetId="3">#REF!</definedName>
    <definedName name="tip">#REF!</definedName>
    <definedName name="Tipo" localSheetId="3">#REF!</definedName>
    <definedName name="Tipo">#REF!</definedName>
    <definedName name="TipoI" localSheetId="3">#REF!</definedName>
    <definedName name="TipoI">#REF!</definedName>
    <definedName name="TipoII" localSheetId="3">#REF!</definedName>
    <definedName name="TipoII">#REF!</definedName>
    <definedName name="Tipos" localSheetId="3">#REF!</definedName>
    <definedName name="Tipos">#REF!</definedName>
    <definedName name="Tipos2" localSheetId="3">#REF!</definedName>
    <definedName name="Tipos2">#REF!</definedName>
    <definedName name="TiposDeControl" localSheetId="3">#REF!</definedName>
    <definedName name="TiposDeControl">#REF!</definedName>
    <definedName name="tramites" localSheetId="3">#REF!</definedName>
    <definedName name="tramites">#REF!</definedName>
    <definedName name="transparencia" localSheetId="3">#REF!</definedName>
    <definedName name="transparencia">#REF!</definedName>
    <definedName name="ttip" localSheetId="3">#REF!</definedName>
    <definedName name="ttip">#REF!</definedName>
    <definedName name="tttip" localSheetId="3">#REF!</definedName>
    <definedName name="tttip">#REF!</definedName>
    <definedName name="uu" localSheetId="3">#REF!</definedName>
    <definedName name="uu">#REF!</definedName>
    <definedName name="Valor" localSheetId="3">#REF!</definedName>
    <definedName name="Valor">#REF!</definedName>
    <definedName name="Valor2" localSheetId="3">#REF!</definedName>
    <definedName name="Valor2">#REF!</definedName>
    <definedName name="vlr" localSheetId="3">#REF!</definedName>
    <definedName name="vlr">#REF!</definedName>
    <definedName name="vvlr" localSheetId="3">#REF!</definedName>
    <definedName name="vvlr">#REF!</definedName>
    <definedName name="wr" localSheetId="3">#REF!</definedName>
    <definedName name="wr">#REF!</definedName>
    <definedName name="ww" localSheetId="3">#REF!</definedName>
    <definedName name="ww">#REF!</definedName>
    <definedName name="xxxx" localSheetId="3">#REF!</definedName>
    <definedName name="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3" l="1"/>
  <c r="B33" i="3"/>
  <c r="B34"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B37" i="3"/>
  <c r="B36" i="3"/>
  <c r="BH37" i="3" l="1"/>
  <c r="BD37" i="3"/>
  <c r="AZ37" i="3"/>
  <c r="AV37" i="3"/>
  <c r="BH36" i="3"/>
  <c r="BD36" i="3"/>
  <c r="AZ36" i="3"/>
  <c r="AV36" i="3"/>
  <c r="BK37" i="3" l="1"/>
  <c r="BK36" i="3"/>
  <c r="BK23" i="3"/>
  <c r="BK26" i="3"/>
  <c r="BK27" i="3"/>
  <c r="BK31" i="3"/>
  <c r="BK32" i="3"/>
  <c r="BK29" i="3"/>
  <c r="BK19" i="3" l="1"/>
  <c r="BK18" i="3"/>
  <c r="BH22" i="3"/>
  <c r="BH21" i="3"/>
  <c r="BD22" i="3"/>
  <c r="BD21" i="3"/>
  <c r="AZ22" i="3"/>
  <c r="AZ21" i="3"/>
  <c r="AV22" i="3"/>
  <c r="AV21" i="3"/>
  <c r="BK22" i="3" l="1"/>
  <c r="BK21" i="3"/>
  <c r="BK16" i="3" l="1"/>
  <c r="BK13" i="3" l="1"/>
  <c r="BK12" i="3"/>
  <c r="BH8" i="3" l="1"/>
  <c r="AZ8" i="3"/>
  <c r="BK8" i="3" l="1"/>
  <c r="AV9" i="3" l="1"/>
  <c r="AV35" i="3"/>
  <c r="AV34" i="3"/>
  <c r="BH35" i="3" l="1"/>
  <c r="AZ35" i="3"/>
  <c r="BK35" i="3" l="1"/>
  <c r="AZ9" i="3"/>
  <c r="BD9" i="3"/>
  <c r="BH9" i="3"/>
  <c r="AZ34" i="3"/>
  <c r="AZ11" i="3"/>
  <c r="AZ10" i="3"/>
  <c r="AV11" i="3"/>
  <c r="AV10" i="3"/>
  <c r="BH34" i="3"/>
  <c r="BH11" i="3"/>
  <c r="BH10" i="3"/>
  <c r="BD34" i="3"/>
  <c r="BD11" i="3"/>
  <c r="BD10" i="3"/>
  <c r="BK34" i="3" l="1"/>
  <c r="BK10" i="3"/>
  <c r="BK11" i="3"/>
  <c r="BH33" i="3" l="1"/>
  <c r="BD33" i="3"/>
  <c r="AZ33" i="3"/>
  <c r="AV33" i="3"/>
  <c r="BK33" i="3" l="1"/>
  <c r="Q126" i="1" l="1"/>
  <c r="Q125" i="1"/>
  <c r="Q124" i="1"/>
  <c r="Q123" i="1"/>
  <c r="Q122" i="1"/>
  <c r="Q121" i="1"/>
  <c r="Q120" i="1"/>
  <c r="Q119" i="1"/>
  <c r="Q118" i="1"/>
  <c r="Q117" i="1"/>
  <c r="Q116" i="1"/>
  <c r="Q115" i="1"/>
  <c r="Q114" i="1"/>
  <c r="Q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1"/>
            <color theme="1"/>
            <rFont val="Calibri"/>
            <family val="2"/>
            <scheme val="minor"/>
          </rPr>
          <t>======
ID#AAABUBarCLQ
    (2024-10-24 13:26:42)
La Oficina Asesora de Planeación y cumplimiento actualiza la base de datos cuando se requiera si hay un cambio o nuevo lineamiento, política, planes estratégicos, etc.</t>
        </r>
      </text>
    </comment>
    <comment ref="J83" authorId="0" shapeId="0" xr:uid="{00000000-0006-0000-0000-000004000000}">
      <text>
        <r>
          <rPr>
            <sz val="11"/>
            <color theme="1"/>
            <rFont val="Calibri"/>
            <family val="2"/>
            <scheme val="minor"/>
          </rPr>
          <t>======
ID#AAABOEfntPo
Jenniffer Johanna Serrano Ulloque    (2024-06-05 12:12:16)
antes PAAC</t>
        </r>
      </text>
    </comment>
    <comment ref="O83" authorId="0" shapeId="0" xr:uid="{00000000-0006-0000-0000-000002000000}">
      <text>
        <r>
          <rPr>
            <sz val="11"/>
            <color theme="1"/>
            <rFont val="Calibri"/>
            <family val="2"/>
            <scheme val="minor"/>
          </rPr>
          <t>======
ID#AAABOEfntQY
Jenniffer Johanna Serrano Ulloque    (2024-06-05 12:12:16)
Los equipos de trabajo se actualizarán según la norma vigente</t>
        </r>
      </text>
    </comment>
  </commentList>
  <extLst>
    <ext xmlns:r="http://schemas.openxmlformats.org/officeDocument/2006/relationships" uri="GoogleSheetsCustomDataVersion2">
      <go:sheetsCustomData xmlns:go="http://customooxmlschemas.google.com/" r:id="rId1" roundtripDataSignature="AMtx7mgbm8oxvnvyGYCDxKFFxXrmOXoJY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9000000}">
      <text>
        <r>
          <rPr>
            <sz val="11"/>
            <color theme="1"/>
            <rFont val="Calibri"/>
            <family val="2"/>
            <scheme val="minor"/>
          </rPr>
          <t>======
ID#AAABUBarCK4
    (2024-10-24 13:26:42)
Incluye cambios y aprobaciones en Comité</t>
        </r>
      </text>
    </comment>
    <comment ref="BL6" authorId="0" shapeId="0" xr:uid="{00000000-0006-0000-0200-000013000000}">
      <text>
        <r>
          <rPr>
            <sz val="11"/>
            <color theme="1"/>
            <rFont val="Calibri"/>
            <family val="2"/>
            <scheme val="minor"/>
          </rPr>
          <t>======
ID#AAABOEfntPM
serje    (2024-06-05 12:12:16)
Directriz política de gestión de resultados.
Criterios de análisis</t>
        </r>
      </text>
    </comment>
    <comment ref="B7" authorId="0" shapeId="0" xr:uid="{00000000-0006-0000-0200-000006000000}">
      <text>
        <r>
          <rPr>
            <sz val="11"/>
            <color theme="1"/>
            <rFont val="Calibri"/>
            <family val="2"/>
            <scheme val="minor"/>
          </rPr>
          <t>======
ID#AAABUBarCLI
    (2024-10-24 13:26:42)
Código único del indicador establecido por la OAPC</t>
        </r>
      </text>
    </comment>
    <comment ref="E7" authorId="0" shapeId="0" xr:uid="{00000000-0006-0000-0200-000007000000}">
      <text>
        <r>
          <rPr>
            <sz val="11"/>
            <color theme="1"/>
            <rFont val="Calibri"/>
            <family val="2"/>
            <scheme val="minor"/>
          </rPr>
          <t>======
ID#AAABUBarCLA
    (2024-10-24 13:26:42)
Establecidos en el Plan Estratégico Institucional</t>
        </r>
      </text>
    </comment>
    <comment ref="H7" authorId="0" shapeId="0" xr:uid="{00000000-0006-0000-0200-000008000000}">
      <text>
        <r>
          <rPr>
            <sz val="11"/>
            <color theme="1"/>
            <rFont val="Calibri"/>
            <family val="2"/>
            <scheme val="minor"/>
          </rPr>
          <t>======
ID#AAABUBarCK0
    (2024-10-24 13:26:42)
En el caso que el indicador aplique a varios planes, diligenciar los datos adicionales en el campo Observaciones - columna BD</t>
        </r>
      </text>
    </comment>
    <comment ref="I7" authorId="0" shapeId="0" xr:uid="{00000000-0006-0000-0200-000005000000}">
      <text>
        <r>
          <rPr>
            <sz val="11"/>
            <color theme="1"/>
            <rFont val="Calibri"/>
            <family val="2"/>
            <scheme val="minor"/>
          </rPr>
          <t>======
ID#AAABUBarCLE
    (2024-10-24 13:26:42)
Se obtiene de la 1-PET-P-01 Política y lineamientos para la gestión de calidad</t>
        </r>
      </text>
    </comment>
    <comment ref="M7" authorId="0" shapeId="0" xr:uid="{00000000-0006-0000-0200-00000F000000}">
      <text>
        <r>
          <rPr>
            <sz val="11"/>
            <color theme="1"/>
            <rFont val="Calibri"/>
            <family val="2"/>
            <scheme val="minor"/>
          </rPr>
          <t>======
ID#AAABUBarCKc
    (2024-10-24 13:26:42)
Se diligencia según necesidad. Para las metas misionales y la identificación en el Plan Estratégico Institucional (PEI) se registra el nombre del Sector/ Macroproyecto</t>
        </r>
      </text>
    </comment>
    <comment ref="S7" authorId="0" shapeId="0" xr:uid="{00000000-0006-0000-0200-00000D000000}">
      <text>
        <r>
          <rPr>
            <sz val="11"/>
            <color theme="1"/>
            <rFont val="Calibri"/>
            <family val="2"/>
            <scheme val="minor"/>
          </rPr>
          <t>======
ID#AAABUBarCKk
    (2024-10-24 13:26:42)
PA= Plan de Acción
PT= Programa de Transparencia
BrechasF= Plan cierre Brechas FURAG</t>
        </r>
      </text>
    </comment>
    <comment ref="T7" authorId="0" shapeId="0" xr:uid="{00000000-0006-0000-0200-00000B000000}">
      <text>
        <r>
          <rPr>
            <sz val="11"/>
            <color theme="1"/>
            <rFont val="Calibri"/>
            <family val="2"/>
            <scheme val="minor"/>
          </rPr>
          <t>======
ID#AAABUBarCKo
    (2024-10-24 13:26:42)
Riesgo asociado a la matriz de riesgos vigente del Fondo Adaptación, según la fuentes de origen (ej. Macroproceso)</t>
        </r>
      </text>
    </comment>
    <comment ref="AF7" authorId="0" shapeId="0" xr:uid="{00000000-0006-0000-0200-00000E000000}">
      <text>
        <r>
          <rPr>
            <sz val="11"/>
            <color theme="1"/>
            <rFont val="Calibri"/>
            <family val="2"/>
            <scheme val="minor"/>
          </rPr>
          <t>======
ID#AAABUBarCKg
    (2024-10-24 13:26:42)
Las características del indicador depende del ciclo de vida del producto/resultado.  de Efecto o de Impacto son a largo plazo. Analizar el tiempo de medición del indicador.</t>
        </r>
      </text>
    </comment>
    <comment ref="AM7" authorId="0" shapeId="0" xr:uid="{00000000-0006-0000-0200-000003000000}">
      <text>
        <r>
          <rPr>
            <sz val="11"/>
            <color theme="1"/>
            <rFont val="Calibri"/>
            <family val="2"/>
            <scheme val="minor"/>
          </rPr>
          <t>======
ID#AAABUBarCLU
    (2024-10-24 13:26:42)
En el caso particular que el cargo no este en el equipo de trabajo columna AG debe incluir el área de vinculación en la columna Observaciones</t>
        </r>
      </text>
    </comment>
    <comment ref="AN7" authorId="0" shapeId="0" xr:uid="{00000000-0006-0000-0200-00000C000000}">
      <text>
        <r>
          <rPr>
            <sz val="11"/>
            <color theme="1"/>
            <rFont val="Calibri"/>
            <family val="2"/>
            <scheme val="minor"/>
          </rPr>
          <t>======
ID#AAABUBarCKs
    (2024-10-24 13:26:42)
Otros: Cuál?</t>
        </r>
      </text>
    </comment>
    <comment ref="AP7" authorId="0" shapeId="0" xr:uid="{00000000-0006-0000-0200-000001000000}">
      <text>
        <r>
          <rPr>
            <sz val="11"/>
            <color theme="1"/>
            <rFont val="Calibri"/>
            <family val="2"/>
            <scheme val="minor"/>
          </rPr>
          <t>======
ID#AAABUBbE1j4
    (2024-10-24 13:26:42)
Corresponde a las herramientas establecidas en las diferentes áreas para el reporte y seguimiento de los indicadores (ejemplo: herramienta de seguimiento a planes  plan de acción). Seguimiento (cuantitativo y cualitativo)</t>
        </r>
      </text>
    </comment>
    <comment ref="AQ7" authorId="0" shapeId="0" xr:uid="{00000000-0006-0000-0200-00000A000000}">
      <text>
        <r>
          <rPr>
            <sz val="11"/>
            <color theme="1"/>
            <rFont val="Calibri"/>
            <family val="2"/>
            <scheme val="minor"/>
          </rPr>
          <t>======
ID#AAABUBarCKw
    (2024-10-24 13:26:42)
Periodicidad de la programación se refiere al periodo programado para cumplir la meta: mensual, trimestral, cuatrimestral, semestral, otro ¿cuál?
Es diferente al periodo de reporte de avance, que se refiere al seguimiento mensual de la OAPC a los planes de la entidad o seguimiento a los indicadores de procesos, de acuerdo con los lineamientos de la OAPC</t>
        </r>
      </text>
    </comment>
    <comment ref="AV7" authorId="0" shapeId="0" xr:uid="{00000000-0006-0000-0200-000002000000}">
      <text>
        <r>
          <rPr>
            <sz val="11"/>
            <color theme="1"/>
            <rFont val="Calibri"/>
            <family val="2"/>
            <scheme val="minor"/>
          </rPr>
          <t>======
ID#AAABUBbE1j0
    (2024-10-24 13:26:42)
Trimestre</t>
        </r>
      </text>
    </comment>
    <comment ref="AZ7" authorId="0" shapeId="0" xr:uid="{00000000-0006-0000-0200-000012000000}">
      <text>
        <r>
          <rPr>
            <sz val="11"/>
            <color theme="1"/>
            <rFont val="Calibri"/>
            <family val="2"/>
            <scheme val="minor"/>
          </rPr>
          <t>======
ID#AAABOEfntP0
Jenniffer Johanna Serrano Ulloque    (2024-06-05 12:12:16)
Trimestre</t>
        </r>
      </text>
    </comment>
    <comment ref="BD7" authorId="0" shapeId="0" xr:uid="{00000000-0006-0000-0200-000014000000}">
      <text>
        <r>
          <rPr>
            <sz val="11"/>
            <color theme="1"/>
            <rFont val="Calibri"/>
            <family val="2"/>
            <scheme val="minor"/>
          </rPr>
          <t>======
ID#AAABOEfntPU
Jenniffer Johanna Serrano Ulloque    (2024-06-05 12:12:16)
Trimestre</t>
        </r>
      </text>
    </comment>
    <comment ref="BH7" authorId="0" shapeId="0" xr:uid="{00000000-0006-0000-0200-000011000000}">
      <text>
        <r>
          <rPr>
            <sz val="11"/>
            <color theme="1"/>
            <rFont val="Calibri"/>
            <family val="2"/>
            <scheme val="minor"/>
          </rPr>
          <t>======
ID#AAABOEfntQc
Jenniffer Johanna Serrano Ulloque    (2024-06-05 12:12:16)
Trimestre</t>
        </r>
      </text>
    </comment>
    <comment ref="BI7" authorId="0" shapeId="0" xr:uid="{00000000-0006-0000-0200-000004000000}">
      <text>
        <r>
          <rPr>
            <sz val="11"/>
            <color theme="1"/>
            <rFont val="Calibri"/>
            <family val="2"/>
            <scheme val="minor"/>
          </rPr>
          <t>======
ID#AAABUBarCLM
    (2024-10-24 13:26:42)
Columna BI: Incluir avance descriptivo o cualitativo (si se requiere)
Columna BJ incluir MM -AAAA:  mes Ay año. Ejemplo: MAYO 2024. 
Rango en el que se ubica el indicador de acuerdo con los lineamientos de la Política y lineamientos para la gestión de resultados de la Entidad:
VERDE - Metas Ejecutadas &gt;=100%
AMARILLO - Metas en alerta &gt;=70%&lt;99%
ROJO - Metas Rezagadas &lt;70%</t>
        </r>
      </text>
    </comment>
  </commentList>
  <extLst>
    <ext xmlns:r="http://schemas.openxmlformats.org/officeDocument/2006/relationships" uri="GoogleSheetsCustomDataVersion2">
      <go:sheetsCustomData xmlns:go="http://customooxmlschemas.google.com/" r:id="rId1" roundtripDataSignature="AMtx7mjXVqYO4g6vAAMaPgWn1esO6RNwhQ=="/>
    </ext>
  </extLst>
</comments>
</file>

<file path=xl/sharedStrings.xml><?xml version="1.0" encoding="utf-8"?>
<sst xmlns="http://schemas.openxmlformats.org/spreadsheetml/2006/main" count="1942" uniqueCount="968">
  <si>
    <t>Base de Datos</t>
  </si>
  <si>
    <t>ARTÍCULO 3°. EJES DE TRANSFORMACIÓN DEL PLAN NACIONAL DE DESARROLLO "Plan Nacional de Desarrollo 2022-2026 “Colombia potencia mundial de la vida"</t>
  </si>
  <si>
    <t>1_Ordenamiento del territorio alrededor del agua</t>
  </si>
  <si>
    <t>4_Transformación productiva, internacionalización y acción climática</t>
  </si>
  <si>
    <t>N/A</t>
  </si>
  <si>
    <t>no aplica</t>
  </si>
  <si>
    <t>Todos</t>
  </si>
  <si>
    <t>2_Seguridad humana y justicia social</t>
  </si>
  <si>
    <t>3_Derecho humano a la alimentación</t>
  </si>
  <si>
    <t>5_Convergencia regional</t>
  </si>
  <si>
    <t>Objetivos estratégicos</t>
  </si>
  <si>
    <t>OE1</t>
  </si>
  <si>
    <t>OE 1 Misional</t>
  </si>
  <si>
    <t>PERSPECTIVA EXTERNA</t>
  </si>
  <si>
    <t>OE 1: Identificar, estructurar y ejecutar proyectos de restauración ecológica y ordenamiento territorial para el aprovechamiento de la diversificación productiva fomentando la economía circular, la conservación de las fuentes hídricas y el manejo adecuado de residuos sólidos que contribuyan a la adaptación al cambio climático en los territorios</t>
  </si>
  <si>
    <t>OE2</t>
  </si>
  <si>
    <t>OE 2 Misional</t>
  </si>
  <si>
    <t>OE 2: Identificar, estructurar y gestionar proyectos que contribuyan a la reducción del riesgo, la adaptación al cambio climático y la recuperación post-desastre</t>
  </si>
  <si>
    <t>OE3</t>
  </si>
  <si>
    <t>OE 3 Misional</t>
  </si>
  <si>
    <t>OE 3: Adoptar e implementar estrategias para la recuperación y fortalecimiento socioeconómico del territorio, de manera que estas, le permitan a la población una adaptación sostenible al cambio climático</t>
  </si>
  <si>
    <t>OE4</t>
  </si>
  <si>
    <t>OE 4 Misional</t>
  </si>
  <si>
    <t>OE 4: Identificar y promover iniciativas locales para la adaptación al cambio climático y la prevención y gestión del riesgo, propiciando la transformación de hábitos y costumbres en la forma de habitar los territorios para: el acceso al agua, al suelo y a la vivienda; a la accesibilidad, la movilidad y la conectividad; y a espacios para la salud, la educación y la cultura; fortaleciendo procesos sociales desde el encuentro y la participación comunitaria, en el marco del derecho a un hábitat digno, fortalecimiento la atención del fenómeno de la niña (2010-2011) en el área de infraestructura, fomentando su integración en el territorio con las nuevas estrategias para la adaptación al cambio climático y la prevención y gestión del riesgo</t>
  </si>
  <si>
    <t>OE5</t>
  </si>
  <si>
    <t>OE 5 Transversal</t>
  </si>
  <si>
    <t>PERSPECTIVA INTERNA</t>
  </si>
  <si>
    <t>OE 5: Fortalecer una cultura organizacional orientada al relacionamiento eficaz con los usuarios, al desarrollo del talento humano y a la modernización de la gestión del Fondo Adaptación</t>
  </si>
  <si>
    <t>OE_M</t>
  </si>
  <si>
    <t>OE Misionlaes</t>
  </si>
  <si>
    <t>OE_T</t>
  </si>
  <si>
    <t>OE Transversal</t>
  </si>
  <si>
    <t>Proyectos de inversión</t>
  </si>
  <si>
    <t>1_Reconstrucción de zonas e infraestructuras afectadas por la ocurrencia del fenómeno de la niña 2010-2011.</t>
  </si>
  <si>
    <t>2_Implementación de herramientas para la inclusión productiva de la población en la zona de la interconexión vial Yatí – Bodega - departamento de Bolívar - municipios de Magangué, Cicuco, Talaigua nuevo, Mompós</t>
  </si>
  <si>
    <t>3_Construcción de viviendas en el nuevo casco urbano de gramalote</t>
  </si>
  <si>
    <t>4_Implementación de medidas de recuperación de las dinámicas hídricas naturales de la región de la Mojana en el contexto actual de cambio climático y reducción de riesgo Bolívar, Sucre, Córdoba, Antioquia</t>
  </si>
  <si>
    <t>5_Implementación de intervenciones para la reducción del riesgo de inundación en los municipios del núcleo de la región de la Mojana. Bolívar, Córdoba, Sucre</t>
  </si>
  <si>
    <t>ID Objetivo estratégico de la Gestión de Calidad</t>
  </si>
  <si>
    <t>SGC 1 Reducir a 0% la vulnerabilidad física y socio-económica... zonas de riesgo</t>
  </si>
  <si>
    <t>Reducir a 0% la vulnerabilidad física y socio-económica de las personas que habitan en las zonas de riesgo de desastres por fenómenos climáticos, cubiertas dentro del alcance de la intervención pública realizada por el Fondo Adaptación.</t>
  </si>
  <si>
    <t>SGC 2 Reducir la vulnerabilidad física y socio-económica del 100% de las personas… zonas de riesgo</t>
  </si>
  <si>
    <t>Reducir la vulnerabilidad física y socio-económica del 100% de las personas que habitan en las zonas de riesgo de desastres por fenómenos climáticos cubiertas dentro del alcance de la intervención pública realizada por el Fondo Adaptación.</t>
  </si>
  <si>
    <t>SGC 3 Reducir a 0% la repetición de inversión pública del estado en las zonas de riesgo</t>
  </si>
  <si>
    <t>Reducir a 0% la repetición de inversión pública del estado en las zonas de riesgo de desastres por fenómenos climáticos realizada dentro del alcance de la intervención pública realizada por el Fondo Adaptación.</t>
  </si>
  <si>
    <t>SGC 4 Asegurar la participación ciudadana… en la
gestión del 100% de los proyectos</t>
  </si>
  <si>
    <t>Asegurar la participación ciudadana y de los demás grupos de interés, en la gestión del 100% de los proyectos ejecutados por el Fondo Adaptación.</t>
  </si>
  <si>
    <t>SGC 5 Generar de activos de conocimiento sobre intervención pública… lecciones aprendidas</t>
  </si>
  <si>
    <t>Generar de activos de conocimiento sobre intervención pública (proyectos de infraestructura y/o desarrollo socio-económico) con enfoque integral de riesgo de desastres y adaptación al cambio climático, a partir de las lecciones aprendidas en la gestión institucional.</t>
  </si>
  <si>
    <t>SGC 6 Aprovechar al interior de la entidad, los activos de conocimiento… mejora continua</t>
  </si>
  <si>
    <t>Aprovechar al interior de la entidad, los activos de conocimiento generados en la gestión de estructuración y ejecución de proyectos con enfoque integral de riesgo de desastres y adaptación al cambio climático, como elementos clave de la mejora continua de la gestión.</t>
  </si>
  <si>
    <t>SGC 7 Transferir a diferentes instituciones del país, activos de conocimiento sobre intervención pública …</t>
  </si>
  <si>
    <t>Transferir a diferentes instituciones del país, activos de conocimiento sobre intervención pública (proyectos de infraestructura y/o desarrollo socio-económico) con enfoque integral de riesgo de desastres y adaptación al cambio climático, como parte de la mejora continua de la gestión pública.</t>
  </si>
  <si>
    <t>Integración de los Planes Institucionales (Decreto 612 de 2018) o Indicadores de Procesos</t>
  </si>
  <si>
    <t>P1</t>
  </si>
  <si>
    <t>PES (Sectorial)</t>
  </si>
  <si>
    <t>Plan Estratégico Sectorial</t>
  </si>
  <si>
    <t>P2</t>
  </si>
  <si>
    <t>PAI (Integrado)</t>
  </si>
  <si>
    <t>Plan de Acción Institucional integrado</t>
  </si>
  <si>
    <t>P3</t>
  </si>
  <si>
    <t>PAAd (Adquisiciones)</t>
  </si>
  <si>
    <t>Plan Anual de Adquisiciones</t>
  </si>
  <si>
    <t>P4</t>
  </si>
  <si>
    <t>PTEP (antes PAAC)</t>
  </si>
  <si>
    <t>Programa de Transparencia y Ética Pública (antes Plan Anticorrupción y de Atención al Ciudadano PAAC)</t>
  </si>
  <si>
    <t>P5</t>
  </si>
  <si>
    <t>PINAR (Archivo)</t>
  </si>
  <si>
    <t>Plan Institucional de Archivos</t>
  </si>
  <si>
    <t>P6</t>
  </si>
  <si>
    <t>PSPI (Seguridad info)</t>
  </si>
  <si>
    <t>Plan de Seguridad y Privacidad de la Información</t>
  </si>
  <si>
    <t>P7</t>
  </si>
  <si>
    <t>PETIC (Tecnología)</t>
  </si>
  <si>
    <t>Plan Estratégico de las Tecnologías de la Información y Comunicaciones</t>
  </si>
  <si>
    <t>P8</t>
  </si>
  <si>
    <t>PTRSPI (Riesgos privacidad info)</t>
  </si>
  <si>
    <t>Plan de Tratamiento de Riesgos de Seguridad y Privacidad de la Información</t>
  </si>
  <si>
    <t>P9</t>
  </si>
  <si>
    <t>PETH (Talento H)</t>
  </si>
  <si>
    <t>Plan Estratégico de Talento 
Humano</t>
  </si>
  <si>
    <t>P10</t>
  </si>
  <si>
    <t>PAV (Vacantes)</t>
  </si>
  <si>
    <t>Plan Anual de Vacantes</t>
  </si>
  <si>
    <t>P11</t>
  </si>
  <si>
    <t>PPRH (Prevención recurso H)</t>
  </si>
  <si>
    <t>Plan de Previsión de Recursos Humanos</t>
  </si>
  <si>
    <t>P12</t>
  </si>
  <si>
    <t>SST (Salud en el Trabajo)</t>
  </si>
  <si>
    <t>Plan de Trabajo Anual en Seguridad y Salud en el Trabajo</t>
  </si>
  <si>
    <t>P13</t>
  </si>
  <si>
    <t>PII (Incentivos)</t>
  </si>
  <si>
    <t>Plan de Incentivos Institucionales</t>
  </si>
  <si>
    <t>P14</t>
  </si>
  <si>
    <t>PIC (Capacitación)</t>
  </si>
  <si>
    <t>Plan Institucional de Capacitación</t>
  </si>
  <si>
    <t>P15</t>
  </si>
  <si>
    <t>PIGA (Ambiental)</t>
  </si>
  <si>
    <t>Plan Institucional de Gestión Ambiental*</t>
  </si>
  <si>
    <t>P16</t>
  </si>
  <si>
    <t>Plan de cierre brechas FURAG 2022</t>
  </si>
  <si>
    <t>P 17</t>
  </si>
  <si>
    <t>Indicador Procesos</t>
  </si>
  <si>
    <t>Indicadores de Procesos</t>
  </si>
  <si>
    <t>P18</t>
  </si>
  <si>
    <t>NA</t>
  </si>
  <si>
    <t>No aplica</t>
  </si>
  <si>
    <t>Mapa de aseguramiento (Matriz de Riesgos 5.0) CICCI 2023 https://www.fondoadaptacion.gov.co/intranet/index.php/para-trabajar/mapa-de-procesos</t>
  </si>
  <si>
    <t>Consecutivo</t>
  </si>
  <si>
    <t xml:space="preserve">Fuente de origen de riesgo </t>
  </si>
  <si>
    <t>ID Riesgo</t>
  </si>
  <si>
    <t>Riesgo</t>
  </si>
  <si>
    <t>...MP-1 Direccionamiento estratégico 
...MP-2 Gestión de conocimiento e información
...MP-3 Gestión de portafolio
...MP-4 Gestión de Programas y proyectos
...MP-12 Monitoreo y evaluación
...Plan Estratégico Institucional
...Plan de Acción Anual
…Políticas Institucionales
...PGN</t>
  </si>
  <si>
    <t>R-1</t>
  </si>
  <si>
    <t>Riesgo: (1) Atención inoportuna de la población afectada por el "Fenómeno de La Niña 2010-2011" por políticas institucionales no adecuadas debido a desconocimiento del objeto misional de la Entidad</t>
  </si>
  <si>
    <t>...MP-4 Gestión Integral de programas y Proyectos
...MP-7 Gestión Financiera
...MP-12 Monitoreo y Control</t>
  </si>
  <si>
    <t>R-9</t>
  </si>
  <si>
    <t>Riesgo: (9) Aprobación de pagos indebidos a contratistas por parte de supervisores debido a documentación incompleta o fraudulenta afectando el desarrollo económico del proyecto</t>
  </si>
  <si>
    <t>...MP-5 Gestión de Arquitectura de T.I.
…MP-7 Gestión Financiera
…MP-9 Gestión Documental
...MP-12 Monitoreo y evaluación
...Sistemas de información de la Entidad (PSA, SIFA, DataFondo, etc.).</t>
  </si>
  <si>
    <t>R-10</t>
  </si>
  <si>
    <t>Riesgo: (10) Manipulación indebida de datos en los sistemas de información del fondo adaptación por funcionarios debido a presión de interesados</t>
  </si>
  <si>
    <t>...MP-12 Monitoreo y Evaluación
…Plan Estratégico Sectorial
…Plan Estratégico Institucional
…Plan de Acción Anual
…Plan Anual de Adquisiciones
…Plan Institucional de Capacitación
...Plan Institucional de Gestión Ambiental
...Plan Institucional de Archivos
...Plan Estratégico de Talento Humano
…Plan Anticorrupción y Atención al Ciudadano
…Plan de Contratación
...Plan estratégico TIC</t>
  </si>
  <si>
    <t>R-11</t>
  </si>
  <si>
    <t>Riesgo: (11) Inexactitud en la medición de los resultados del monitoreo de los planes institucionales, por error humano</t>
  </si>
  <si>
    <t>...MP-6 Gestión de Talento Humano
...Plan Estratégico de Talento Humano</t>
  </si>
  <si>
    <t>R-12</t>
  </si>
  <si>
    <t>Riesgo: (12) Incumplimiento de los Planes Institucionales en el marco del Plan Estratégico de Talento Humano</t>
  </si>
  <si>
    <t>...MP-9 Gestión de Servicios
…Programa de Transparencia y Ética Pública (antes Plan Anticorrupción y de Atención al Ciudadano PAAC)</t>
  </si>
  <si>
    <t>R-13</t>
  </si>
  <si>
    <t>Riesgo: (13) Incumplimiento en el trámite oportuno de PQRSD</t>
  </si>
  <si>
    <t>...MP-8 Gestión Contractual
…Plan de Contratación
…Manual de Contratación</t>
  </si>
  <si>
    <t>R-14</t>
  </si>
  <si>
    <t>Riesgo: (14) Celebración indebida de contratos por no cumplir con los requisitos establecidos por el régimen actual de contratación</t>
  </si>
  <si>
    <t>...MP-11 Gestión de comunicaciones</t>
  </si>
  <si>
    <t>R-15</t>
  </si>
  <si>
    <t>Riesgo: (15) Desprestigio institucional por errores de comunicación</t>
  </si>
  <si>
    <t>Año o Vigencia</t>
  </si>
  <si>
    <t>ID INDICADOR</t>
  </si>
  <si>
    <t>Indicador (I)</t>
  </si>
  <si>
    <t>I1_</t>
  </si>
  <si>
    <t>Orden de la numeración 1</t>
  </si>
  <si>
    <t>Objetivo Estratégico (OE)</t>
  </si>
  <si>
    <t>Área (A)</t>
  </si>
  <si>
    <t>A5</t>
  </si>
  <si>
    <t>Subgerencia de Gestión del Riesgo</t>
  </si>
  <si>
    <t>Equipo de Trabajo (ET)</t>
  </si>
  <si>
    <t>Intev_XX (corresponde al ID de la intervención para el caso de los indicadores misionales conformados por varias intervenciones)</t>
  </si>
  <si>
    <t>Interv_XX</t>
  </si>
  <si>
    <t>Interv_187-0380</t>
  </si>
  <si>
    <t>Código</t>
  </si>
  <si>
    <t>Macroproceso</t>
  </si>
  <si>
    <t>Proceso</t>
  </si>
  <si>
    <t>Objeto del proceso</t>
  </si>
  <si>
    <t>Tipo de Proceso</t>
  </si>
  <si>
    <t>Política MIPG</t>
  </si>
  <si>
    <t>Líder institucional Política MIPG</t>
  </si>
  <si>
    <t>Componentes PTEP</t>
  </si>
  <si>
    <t>ID Área</t>
  </si>
  <si>
    <t>Área del FA Responsable</t>
  </si>
  <si>
    <t>ID ET</t>
  </si>
  <si>
    <t>Equipo de Trabajo</t>
  </si>
  <si>
    <t>Mes</t>
  </si>
  <si>
    <t>Área+ E.T</t>
  </si>
  <si>
    <t>Periodicidad de Programación</t>
  </si>
  <si>
    <t>Herramienta de Reporte y Seguimiento</t>
  </si>
  <si>
    <t>1 Direccionamiento Estratégico</t>
  </si>
  <si>
    <t>PET</t>
  </si>
  <si>
    <t>1.1 Planeación Estratégica</t>
  </si>
  <si>
    <t>Estratégico</t>
  </si>
  <si>
    <t>Gobierno Digital</t>
  </si>
  <si>
    <t>GERENCIA - ET Tecnologías de la Información</t>
  </si>
  <si>
    <t>1. Medidas de debida diligencia para la prevención del Lavado de activos. Acciones que se adelantan para prevenir, detectar, controlar y sancionar posibles hechos de corrupción</t>
  </si>
  <si>
    <t>A0</t>
  </si>
  <si>
    <t>Fondo Adaptación</t>
  </si>
  <si>
    <t>ET 0</t>
  </si>
  <si>
    <t>Enero</t>
  </si>
  <si>
    <t xml:space="preserve"> Mensual</t>
  </si>
  <si>
    <t>Herramienta de seguimiento a planes y plan de acción</t>
  </si>
  <si>
    <t>2 Gestión del Conocimiento</t>
  </si>
  <si>
    <t>PCC</t>
  </si>
  <si>
    <t>1.2 Gestión de Relacionamiento</t>
  </si>
  <si>
    <t>Coordinar las políticas, lineamientos y planes del Fondo Adaptación en temas relacionados con comunicaciones (internas y externas).</t>
  </si>
  <si>
    <t>Misional</t>
  </si>
  <si>
    <t xml:space="preserve">Seguridad Digital </t>
  </si>
  <si>
    <t>2. Prevención, gestión y administración de riesgos de LA/FT/FPADM y Gestión del Riesgo de Corrupción. Acciones que se adelantan para prevenir, detectar, controlar y sancionar posibles hechos de corrupción</t>
  </si>
  <si>
    <t>A1</t>
  </si>
  <si>
    <t>Gerencia</t>
  </si>
  <si>
    <t>ET 1, 2, 3, 4, 5, 6 Y 7</t>
  </si>
  <si>
    <t>Febrero</t>
  </si>
  <si>
    <t>Trimestral</t>
  </si>
  <si>
    <t>Anexo 2. 1-PET-F-04 Reporte de ejecución de los indicadores de procesos</t>
  </si>
  <si>
    <t>3 Gestión del Portafolio</t>
  </si>
  <si>
    <t>GPS</t>
  </si>
  <si>
    <t>1.3 Gestión de Política Social</t>
  </si>
  <si>
    <t>Definir políticas y lineamientos para la gestión de la política social (creación, planeación, implementación y divulgación) con el fin de realizar un acompañamiento integral a los grupos de interés</t>
  </si>
  <si>
    <t>Apoyo</t>
  </si>
  <si>
    <t xml:space="preserve">Defensa Jurídica </t>
  </si>
  <si>
    <t>SECRETARÍA GENERAL – ET Gestión Jurídica, Defensa Judicial y Cobro Coactivo</t>
  </si>
  <si>
    <t>3.Participación Ciudadana y Rendición de Cuentas. Un elemento fundamental del Estado abierto se centra en la participación de la ciudadanía en la toma de decisiones, seguimiento y monitoreo de la gestión pública</t>
  </si>
  <si>
    <t>A2</t>
  </si>
  <si>
    <t>Secretaría General</t>
  </si>
  <si>
    <t>ET 20,21,22,23,24,25,26 Y 27</t>
  </si>
  <si>
    <t>Marzo</t>
  </si>
  <si>
    <t>Cuatrimestral</t>
  </si>
  <si>
    <t>Otra ¿cuál?</t>
  </si>
  <si>
    <t>4 Gestión Integral de Programas y Proyectos</t>
  </si>
  <si>
    <t>GRM</t>
  </si>
  <si>
    <t>1.4 Gestión de relacionamiento</t>
  </si>
  <si>
    <t>Definir políticas y lineamientos de consecución de recursos y de alianzas estratégicas con empresas y entidades nacionales y extranjeras, con el fin de ejecutar los programas y proyectos del FA</t>
  </si>
  <si>
    <t>Monitoreo</t>
  </si>
  <si>
    <t>Gestión del conocimiento y la Innovación</t>
  </si>
  <si>
    <t>Oficina Asesora De Planeación y Cumplimiento</t>
  </si>
  <si>
    <t>4. Mecanismos para mejorar la atención al ciudadano y canales de denuncia. Este componente busca mejorar la calidad y el acceso a los trámites y servicios de las entidades públicas, mejorando la satisfacción de los ciudadanos y facilitando el ejercicio de sus derechos.</t>
  </si>
  <si>
    <t>A3</t>
  </si>
  <si>
    <t>Subgerencia de Regiones</t>
  </si>
  <si>
    <t>ET 9 Y 10</t>
  </si>
  <si>
    <t>Abril</t>
  </si>
  <si>
    <t>Semestral</t>
  </si>
  <si>
    <t>5 Gestión de Arquitectura de TI</t>
  </si>
  <si>
    <t>GGC</t>
  </si>
  <si>
    <t>2.1 Gobierno de Gestión del Conocimiento</t>
  </si>
  <si>
    <t>Definir políticas y lineamientos para la gestión  del conocimiento (creación, transferencia, almacenamiento y uso) con el fin de capitalizar el conocimiento que se produce en el Fondo Adaptación</t>
  </si>
  <si>
    <t>Política de archivos y gestión documental</t>
  </si>
  <si>
    <t>SECRETARÍA GENERAL – ET Gestión de Servicios Administrativos y Gestión Documental</t>
  </si>
  <si>
    <t>5. Legalidad e Integridad. integridad pública se refiere al constante alineamiento y apropiación de valores éticos, principios y normas compartidas, para proteger y priorizar el interés público sobre los intereses privados en el sector público</t>
  </si>
  <si>
    <t>A4</t>
  </si>
  <si>
    <t>Subgerencia de Estructuración</t>
  </si>
  <si>
    <t>ET 11, ET 12 y ET 13</t>
  </si>
  <si>
    <t>Mayo</t>
  </si>
  <si>
    <t>Periodo de tiempo específico</t>
  </si>
  <si>
    <t>6 Gestión de Talento Humano</t>
  </si>
  <si>
    <t>CVC</t>
  </si>
  <si>
    <t>2.2 Ciclo de Vida del Conocimiento</t>
  </si>
  <si>
    <t xml:space="preserve"> Gestionar el cumplimiento del ciclo de vida del conocimiento (identificación, creación, organización, almacenamiento, transferencia y uso), teniendo en cuenta las políticas y lineamientos definidos. </t>
  </si>
  <si>
    <t>Gestión de la Información Estadística</t>
  </si>
  <si>
    <t>6. Mecanismos para la transparencia y acceso a la información. Busca incorporar principios como la máxima publicidad y la divulgación proactiva de la información pública, los mecanismos para materializar la transparencia activa y pasiva, la obligación de las entidades de publicar datos abiertos y adoptar los instrumentos de gestión de la información, entre otras medidas</t>
  </si>
  <si>
    <t>ET 17, ET 18 y ET 19</t>
  </si>
  <si>
    <t>Junio</t>
  </si>
  <si>
    <t>Otro ¿cuál?</t>
  </si>
  <si>
    <t>7 Gestión Financiera</t>
  </si>
  <si>
    <t>DGP</t>
  </si>
  <si>
    <t>3.1 Definición y Planeación del Portafolio</t>
  </si>
  <si>
    <t>Gestionar la definición, diseño y estructuración del portafolio, definiendo políticas, lineamiento, gobierno y metodologías que garanticen sus capacidades, recursos,  entre otros.</t>
  </si>
  <si>
    <t>Seguimiento y evaluación de desempeño institucional</t>
  </si>
  <si>
    <t>A6</t>
  </si>
  <si>
    <t>Subgerencia de Proyectos</t>
  </si>
  <si>
    <t>ET 14, ET 15 y ET 16</t>
  </si>
  <si>
    <t>Julio</t>
  </si>
  <si>
    <t>8 Gestión Contractual</t>
  </si>
  <si>
    <t>MCP</t>
  </si>
  <si>
    <t>3.2 Monitoreo y control del portafolio</t>
  </si>
  <si>
    <t>Gestionar el monitoreo y control del portafolio de programas y proyectos que cuenta el FA con el fin de atender necesidades presentadas.</t>
  </si>
  <si>
    <t xml:space="preserve">Control interno </t>
  </si>
  <si>
    <t>A7</t>
  </si>
  <si>
    <t>Control Interno de Gestión</t>
  </si>
  <si>
    <t>Agosto</t>
  </si>
  <si>
    <t>9 Gestión de Servicios</t>
  </si>
  <si>
    <t>GFP</t>
  </si>
  <si>
    <t>3.3 Gestión financiera del portafolio</t>
  </si>
  <si>
    <t>Estructurar y controlar  los costos del portafolio de acuerdo con la planeación establecida para  su ejecución.</t>
  </si>
  <si>
    <t xml:space="preserve">Planeación institucional </t>
  </si>
  <si>
    <t>Septiembre</t>
  </si>
  <si>
    <t>10 Gestión Jurídica</t>
  </si>
  <si>
    <t>GRP</t>
  </si>
  <si>
    <t>3.4 Gestión de riesgos del portafolio</t>
  </si>
  <si>
    <t>Identificar,  analizar  y gestionar los riesgos  minimizando los impactos en la gestión del portafolio.</t>
  </si>
  <si>
    <t>Gestión Presupuestal y Eficiencia del Gasto Público</t>
  </si>
  <si>
    <t xml:space="preserve">SECRETARÍA GENERAL - ET Gestión Financiera (Presupuesto funcionamiento)
 ET Gestión de Servicios Administrativos y Gestión Documental (Gastos Público)
Oficina Asesora De Planeación y Cumplimiento (Presupuesto inversión)
</t>
  </si>
  <si>
    <t>Octubre</t>
  </si>
  <si>
    <t>11 Gestión de las Comunicaciones</t>
  </si>
  <si>
    <t>GCP</t>
  </si>
  <si>
    <t>3.5 Gestión de Comunicaciones e información del portafolio</t>
  </si>
  <si>
    <t>Definir mecanismos de comunicación que permitan la transmisión de información de forma eficaz para los interesados a lo largo de la gestión del portafolio.</t>
  </si>
  <si>
    <t xml:space="preserve">Compras y Contratación Pública </t>
  </si>
  <si>
    <t>SECRETARÍA GENERAL - ET Gestión Contractual</t>
  </si>
  <si>
    <t>Noviembre</t>
  </si>
  <si>
    <t>12 Monitoreo y Evaluación</t>
  </si>
  <si>
    <t>GPG</t>
  </si>
  <si>
    <t>4.1 Gestión de Programas</t>
  </si>
  <si>
    <t>Definir, estructurar, ejecutar, monitorear y cerrar los programas para atender las intervenciones priorizadas y seleccionadas por el Fondo</t>
  </si>
  <si>
    <t xml:space="preserve">Gestión Estratégica de Talento Humano </t>
  </si>
  <si>
    <t>SECRETARÍA GENERAL - ET Talento Humano</t>
  </si>
  <si>
    <t>Diciembre</t>
  </si>
  <si>
    <t>GPY</t>
  </si>
  <si>
    <t>4.2 Gestión de Proyectos</t>
  </si>
  <si>
    <t xml:space="preserve">Integridad </t>
  </si>
  <si>
    <t>PAT</t>
  </si>
  <si>
    <t xml:space="preserve">5.1 Planeación de la Arquitectura de TI </t>
  </si>
  <si>
    <t>Establecer lineamientos para la planeación estratégica enfocada a la arquitectura de TI, otorgando soluciones que permitan la administración y atención de necesidades del Fondo</t>
  </si>
  <si>
    <t xml:space="preserve">Transparencia, acceso a la información pública y lucha contra la corrupción </t>
  </si>
  <si>
    <t>SECRETARIA GENERAL -  ET Relacionamiento con el ciudadano</t>
  </si>
  <si>
    <t>GOS</t>
  </si>
  <si>
    <t>5.2 Gestión de Operación y Soporte</t>
  </si>
  <si>
    <t>Gestionar el servicio de atención de las aplicaciones, herramientas y plataformas de TI en temas relacionados con eventos, incidentes y problemas que se presenten en la operación del Fondo, garantizando la continuidad, disponibilidad y seguridad de la información.</t>
  </si>
  <si>
    <t>Fortalecimiento institucional</t>
  </si>
  <si>
    <t xml:space="preserve">Servicio al ciudadano </t>
  </si>
  <si>
    <t>GFA</t>
  </si>
  <si>
    <t>Participación ciudadana en la Gestión Pública</t>
  </si>
  <si>
    <t>SST</t>
  </si>
  <si>
    <t>GPP</t>
  </si>
  <si>
    <t>7.1 Gestión de presupuesto</t>
  </si>
  <si>
    <t>Realizar, monitorear y controlar el requerimiento, expedición y trámite de certificados y constancias de disponibilidad de recursos, registros presupuestales, control de recursos contratados para vigencias actuales y futuras.</t>
  </si>
  <si>
    <t>GCC</t>
  </si>
  <si>
    <t>7.2 Gestión de Contabilidad</t>
  </si>
  <si>
    <t xml:space="preserve"> Elaborar y presentar estados financieros, informes y reportes contables a la Contaduría General de la Nación y entes de control, de conformidad con el  Marco Normativo para entidades de gobierno emitidas por la Contaduría General de la Nación.</t>
  </si>
  <si>
    <t>GTR</t>
  </si>
  <si>
    <t>7.3 Gestión de tesorería</t>
  </si>
  <si>
    <t>Coordinar la ejecución de pagos y la disponibilidad de recursos</t>
  </si>
  <si>
    <t>GCS</t>
  </si>
  <si>
    <t>7.4 Gestión de Central de Cuentas</t>
  </si>
  <si>
    <t>Realizar el análisis de los documentos de cobro radicados en la Entidad de personas naturales y jurídicas con recursos de Funcionamiento e Inversión para trámite de pago</t>
  </si>
  <si>
    <t>PLC</t>
  </si>
  <si>
    <t>8.1 Planeación Contractual</t>
  </si>
  <si>
    <t>Realizar la planeación Contractual que el Fondo Adaptación requiera, con el fin de adelantar los adecuadamente el Plan Anual de Adquisiciones (PAA)</t>
  </si>
  <si>
    <t>GPT</t>
  </si>
  <si>
    <t>8.2 Gestión Precontractual</t>
  </si>
  <si>
    <t xml:space="preserve">Realizar la Gestión precontractual que el Fondo Adaptación requiera, con el fin de adelantar los procesos de selección y celebrar los contratos necesarios para garantizar el cumplimiento de su misión. </t>
  </si>
  <si>
    <t>GEC</t>
  </si>
  <si>
    <t>8.3 Gestión Ejecución contractual</t>
  </si>
  <si>
    <t xml:space="preserve">Realizar la Gestión de ejecución contractual que el Fondo Adaptación requiera, con el fin de ejecutar los contratos necesarios para garantizar el cumplimiento de su misión. </t>
  </si>
  <si>
    <t>GPO</t>
  </si>
  <si>
    <t>8.4 Gestión Ejecución Post-Contractual</t>
  </si>
  <si>
    <t>Dar cierre definitivo a los contratos y convenios suscritos por el Fondo Adaptación que se encuentran en estado terminado</t>
  </si>
  <si>
    <t>GDM</t>
  </si>
  <si>
    <t>9.1 Gestión documental</t>
  </si>
  <si>
    <t>Gestionar la información producida y/o recibida por la Entidad en ejercicio de sus funciones, independiente de soporte o medio de registro en que se produzca durante todo el ciclo de vida del documento.</t>
  </si>
  <si>
    <t>SGR</t>
  </si>
  <si>
    <t>9.2 Gestión Administrativa</t>
  </si>
  <si>
    <t>GAC</t>
  </si>
  <si>
    <t>9.3 Gestión de Atención al Ciudadano</t>
  </si>
  <si>
    <t xml:space="preserve">Garantizar la atención al ciudadano de la entidad, haciendo uso efectivo de los canales de atención dispuestos para tal fin  </t>
  </si>
  <si>
    <t>DJC</t>
  </si>
  <si>
    <t>10.1 Defensa Judicial</t>
  </si>
  <si>
    <t>Representar al Fondo  en los procesos extrajudiciales y judiciales en los  que es  vinculado como parte o sujeto procesal, realizando las correspondientes actuaciones necesarias para garantizar la defensa de sus intereses, recibiendo, gestionando y haciendo seguimiento a dichos procesos.</t>
  </si>
  <si>
    <t>CCA</t>
  </si>
  <si>
    <t>10.2 Cobro coactivo</t>
  </si>
  <si>
    <t>Representar al Fondo en los procesos de cobro coactivo en los  que es  vinculado como parte o sujeto procesal, realizando las correspondientes actuaciones necesarias para garantizar la defensa de sus intereses, recibiendo, gestionando y haciendo seguimiento a dichos procesos.</t>
  </si>
  <si>
    <t>SYC</t>
  </si>
  <si>
    <t>10.3 Sentencias y conciliaciones</t>
  </si>
  <si>
    <t>Establecer los lineamientos y actividades para verificar los requisitos, liquidar y pagar las sentencias judiciales laudos arbitrales y conciliaciones que se produzcan como resultado de los procesos en que se encuentra vinculada la Entidad</t>
  </si>
  <si>
    <t>CDP</t>
  </si>
  <si>
    <t>10.4 Control Disciplinario</t>
  </si>
  <si>
    <t>Ejercer la acción disciplinaria conforme lo establece la Constitución y la Ley 1952 de 2019, en el sentido de determinar la responsabilidad disciplinaria de los servidores públicos.</t>
  </si>
  <si>
    <t>GCE</t>
  </si>
  <si>
    <t xml:space="preserve">11.1 Gestión de  comunicaciones externas </t>
  </si>
  <si>
    <t>Informar a los medios de comunicación nacional, regional y local, y a los diferentes grupos de interés,  el avance y beneficio de los proyectos y programas de adaptación al cambio climático que desarrolla el 
Fondo.</t>
  </si>
  <si>
    <t>GCI</t>
  </si>
  <si>
    <t>11.2 Gestión de  comunicaciones internas e imagen corporativa</t>
  </si>
  <si>
    <t>Afianzar la identidad corporativa del Fondo mediante el fortalecimiento de los canales de comunicación interna y los valores institucionales</t>
  </si>
  <si>
    <t>AUI</t>
  </si>
  <si>
    <t>12.1 Monitoreo y Evaluación Independiente a la Gestión Institucional</t>
  </si>
  <si>
    <t>Fortalecer el mejoramiento continuo de la gestión institucional y el sistema de control interno a través del seguimiento y evaluación independiente a los procesos de la Entidad, el fomento de la cultura de auto control, la realización de auditorías internas, la evaluación de la gestión de los riesgos y el seguimiento al cumplimiento de los planes de mejoramiento institucional y por procesos</t>
  </si>
  <si>
    <t>Tendencia</t>
  </si>
  <si>
    <t>Seleccione</t>
  </si>
  <si>
    <t>Fuente Financiación</t>
  </si>
  <si>
    <t>Característica de indicador</t>
  </si>
  <si>
    <t>Tipo de indicador</t>
  </si>
  <si>
    <t>Tipo Unidad de media de la fórmula</t>
  </si>
  <si>
    <t>Mantener</t>
  </si>
  <si>
    <t>SI</t>
  </si>
  <si>
    <t>Inversión</t>
  </si>
  <si>
    <t>Gestión</t>
  </si>
  <si>
    <t>Eficacia</t>
  </si>
  <si>
    <t>Numérico</t>
  </si>
  <si>
    <t>Disminuir</t>
  </si>
  <si>
    <t>NO</t>
  </si>
  <si>
    <t>Funcionamiento</t>
  </si>
  <si>
    <t>Producto</t>
  </si>
  <si>
    <t>Eficiencia</t>
  </si>
  <si>
    <t>Porcentual</t>
  </si>
  <si>
    <t>Incrementar</t>
  </si>
  <si>
    <t>Otros (Complemente en la columna Observaciones)</t>
  </si>
  <si>
    <t xml:space="preserve">De Efecto </t>
  </si>
  <si>
    <t>Efectividad</t>
  </si>
  <si>
    <t>De Impacto</t>
  </si>
  <si>
    <t>(Matriz de Riesgos 5.0) CICCI 2023 https://www.fondoadaptacion.gov.co/intranet/index.php/para-trabajar/mapa-de-procesos</t>
  </si>
  <si>
    <t>Fuente de origen de riesgo (Macroproceso - MP)</t>
  </si>
  <si>
    <t>ID. del Riesgo asociado</t>
  </si>
  <si>
    <t>Descripción del Evento de Riesgo</t>
  </si>
  <si>
    <t>MP-1 Direccionamiento Estratégico</t>
  </si>
  <si>
    <r>
      <rPr>
        <b/>
        <sz val="8"/>
        <color theme="1"/>
        <rFont val="Arial"/>
        <family val="2"/>
      </rPr>
      <t>R-1,</t>
    </r>
    <r>
      <rPr>
        <sz val="8"/>
        <color theme="1"/>
        <rFont val="Arial"/>
        <family val="2"/>
      </rPr>
      <t xml:space="preserve"> R-3, R-19, R-20,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</si>
  <si>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R-19 Incumplimiento del marco normativo de la Planeación Estratégica
R-20 Inexactitud en la formulación de la Planeación Estratégica
R-60 Omisión/extralimitación de funciones, o infracción a la Constitución, las Leyes y los Reglamentos, durante la toma de decisiones de los colaboradores del Fondo Adaptación</t>
  </si>
  <si>
    <t>MP-2 Gestión del Conocimiento</t>
  </si>
  <si>
    <r>
      <rPr>
        <b/>
        <sz val="8"/>
        <color theme="1"/>
        <rFont val="Arial"/>
        <family val="2"/>
      </rPr>
      <t xml:space="preserve">R-1, </t>
    </r>
    <r>
      <rPr>
        <sz val="8"/>
        <color theme="1"/>
        <rFont val="Arial"/>
        <family val="2"/>
      </rPr>
      <t>R-3, R-4, R-5, R-21, R-22, R-23,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</si>
  <si>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R-21 Fuga o desaprovechamiento del conocimiento originado en la experiencia de la Entidad
R-22 Consolidación y documentación deficiente de los casos y experiencias definidas como pilares del plan de gestión del conocimiento
R-23 Divulgación deficiente de los activos de conocimiento que ha generado la Entidad.
R-60 Omisión/extralimitación de funciones, o infracción a la Constitución, las Leyes y los Reglamentos, durante la toma de decisiones de los colaboradores del Fondo Adaptación</t>
  </si>
  <si>
    <t>MP-3 Gestión del Portafolio</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</si>
  <si>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</si>
  <si>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R-60 Omisión/extralimitación de funciones, o infracción a la Constitución, las Leyes y los Reglamentos, durante la toma de decisiones de los colaboradores del Fondo Adaptación</t>
  </si>
  <si>
    <t>MP-4 Gestión Integral de Programas y Proyectos</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</si>
  <si>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t>
    </r>
    <r>
      <rPr>
        <sz val="8"/>
        <color rgb="FFFF0000"/>
        <rFont val="Arial"/>
        <family val="2"/>
      </rPr>
      <t xml:space="preserve"> </t>
    </r>
    <r>
      <rPr>
        <b/>
        <sz val="8"/>
        <color rgb="FFFF0000"/>
        <rFont val="Arial"/>
        <family val="2"/>
      </rPr>
      <t>R</t>
    </r>
    <r>
      <rPr>
        <b/>
        <sz val="8"/>
        <color theme="1"/>
        <rFont val="Arial"/>
        <family val="2"/>
      </rPr>
      <t>-9</t>
    </r>
    <r>
      <rPr>
        <sz val="8"/>
        <color theme="1"/>
        <rFont val="Arial"/>
        <family val="2"/>
      </rPr>
      <t>, R-16, 
R-17, R-18, R-67,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</si>
  <si>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R-9 ...Aprobación de pagos indebidos a contratistas por parte de supervisores debido a documentación incompleta o fraudulenta afectando el desarrollo económico del proyecto
R-16 Pérdida reputacional y afectaciones monetarias debido a la ausencia de formalización de entrega de los proyectos por parte del Fondo a los operadores y traspaso de pólizas.
R-17 Hallar nuevos registros de beneficiarios una vez finalizados los procesos de verificación en campo por parte de la Entidad. 
R-18 Dar respuestas sobre postulaciones presentadas con información incompleta, no concisa o inexacta
R-67 Incumplimiento de sentencias de tutelas 
R-60 Omisión/extralimitación de funciones, o infracción a la Constitución, las Leyes y los Reglamentos, durante la toma de decisiones de los colaboradores del Fondo Adaptación</t>
  </si>
  <si>
    <t>MP-5 Gestión de Arquitectura de TI</t>
  </si>
  <si>
    <r>
      <rPr>
        <sz val="8"/>
        <color theme="1"/>
        <rFont val="Arial"/>
        <family val="2"/>
      </rPr>
      <t xml:space="preserve">R-2, </t>
    </r>
    <r>
      <rPr>
        <sz val="8"/>
        <color rgb="FFFF0000"/>
        <rFont val="Arial"/>
        <family val="2"/>
      </rPr>
      <t>R-8</t>
    </r>
    <r>
      <rPr>
        <sz val="8"/>
        <color theme="1"/>
        <rFont val="Arial"/>
        <family val="2"/>
      </rPr>
      <t>,</t>
    </r>
    <r>
      <rPr>
        <b/>
        <sz val="8"/>
        <color theme="1"/>
        <rFont val="Arial"/>
        <family val="2"/>
      </rPr>
      <t xml:space="preserve"> </t>
    </r>
    <r>
      <rPr>
        <b/>
        <sz val="8"/>
        <color rgb="FFFF0000"/>
        <rFont val="Arial"/>
        <family val="2"/>
      </rPr>
      <t>R</t>
    </r>
    <r>
      <rPr>
        <b/>
        <sz val="8"/>
        <color theme="1"/>
        <rFont val="Arial"/>
        <family val="2"/>
      </rPr>
      <t>-10</t>
    </r>
    <r>
      <rPr>
        <sz val="8"/>
        <color theme="1"/>
        <rFont val="Arial"/>
        <family val="2"/>
      </rPr>
      <t>, R-29, R-60</t>
    </r>
  </si>
  <si>
    <t>R-2 _Interrupción parcial o total de la operación de la Entidad por  debido a factores externos
R-8 Filtración indebida de estudios previos y/o pliegos por parte de estructuradores de contratos para el favorecimiento de un tercero debido a presiones externas
R-10 …Manipulación indebida de datos en los sistemas de información del fondo adaptación por funcionarios debido a presión de interesados
R-29 Pérdida de la integridad, confidencialidad y disponibilidad de la información gestionada en los procesos
R-60 Omisión/extralimitación de funciones, o infracción a la Constitución, las Leyes y los Reglamentos, durante la toma de decisiones de los colaboradores del Fondo Adaptación</t>
  </si>
  <si>
    <t>MP-6 Gestión de Talento Humano</t>
  </si>
  <si>
    <r>
      <rPr>
        <sz val="8"/>
        <color theme="1"/>
        <rFont val="Arial"/>
        <family val="2"/>
      </rPr>
      <t xml:space="preserve">R-2, </t>
    </r>
    <r>
      <rPr>
        <b/>
        <sz val="8"/>
        <color theme="1"/>
        <rFont val="Arial"/>
        <family val="2"/>
      </rPr>
      <t>R-12</t>
    </r>
    <r>
      <rPr>
        <sz val="8"/>
        <color theme="1"/>
        <rFont val="Arial"/>
        <family val="2"/>
      </rPr>
      <t>, R-26, R-28, R-38, R-39, R-40, R-41, R-42, R-43, R-44, R-45, R-46, R-59, R-60</t>
    </r>
  </si>
  <si>
    <t>R-2 _Interrupción parcial o total de la operación de la Entidad por  debido a factores externos
R-12 Incumplimiento de los Planes Institucionales en el marco del Plan Estratégico de Talento Humano
R-26 Pérdida de la integridad y disponibilidad de la información registrada en el archivo de gestión (historias laborales, expedientes de proyectos, carpetas de contratación, etc.).
R-28 Pérdida de la disponibilidad o ausencia del talento humano crítico que realiza la toma de decisiones y la autorización de acciones o actividades sensibles y críticas.
R-38 Fraude en el aporte de documentos y/o requisitos de selección y vinculación de personal
R-39 Desfinanciamiento progresivo de las obligaciones laborales causadas durante la liquidación de nómina mensual.
R-40 Pérdida de información física de historias laborales por inadecuada manipulación de los documentos o creación inadecuada de expedientes laborales.
R-41 Inconsistencias en la liquidación de nómina y seguridad social.
R-42 Extensión de tiempos de comisión  por inadecuada planeación o reconocer comisiones no causadas
R-43 Incumplimiento del SG-SST
R-44 Incumplimiento de los Planes Institucionales en el marco del Plan Estratégico de Talento Humano
R-45 Proveer un cargo sin el cumplimiento de requisitos de formación y experiencia
R-46 Desfinanciamiento progresivo en los saldos presupuestales de los CDP/CDR
R-59 Generación de incapacidades prolongadas por parte de entidades del Sistema General de Seguridad Social en salud y riesgos laborales
R-60 Omisión/extralimitación de funciones, o infracción a la Constitución, las Leyes y los Reglamentos, durante la toma de decisiones de los colaboradores del Fondo Adaptación</t>
  </si>
  <si>
    <t>MP-7 Gestión Financiera</t>
  </si>
  <si>
    <r>
      <rPr>
        <b/>
        <sz val="8"/>
        <color theme="1"/>
        <rFont val="Arial"/>
        <family val="2"/>
      </rPr>
      <t xml:space="preserve">R-9, </t>
    </r>
    <r>
      <rPr>
        <b/>
        <sz val="8"/>
        <color rgb="FFFF0000"/>
        <rFont val="Arial"/>
        <family val="2"/>
      </rPr>
      <t>R</t>
    </r>
    <r>
      <rPr>
        <b/>
        <sz val="8"/>
        <color theme="1"/>
        <rFont val="Arial"/>
        <family val="2"/>
      </rPr>
      <t>-10,</t>
    </r>
    <r>
      <rPr>
        <sz val="8"/>
        <color theme="1"/>
        <rFont val="Arial"/>
        <family val="2"/>
      </rPr>
      <t xml:space="preserve"> R-30, R-31, R-32, R-33, R-34, R-35, R-36, R-37, R-60</t>
    </r>
  </si>
  <si>
    <t>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R-30 Presentación extemporánea o errónea de los informes o reportes financieros a entes de control o entidades externas
R-31 Contratos/ convenios/ Actos de la Administración sin amparo presupuestal (Recursos de Inversión)
R-32 Hurto o uso indebido de efectivo de la caja menor
R-33 Omisión de las obligaciones tributarias y de declaración y pago de las mismas
R-34 Valores girados por las Fiducias que no fueron ordenados por el Fondo Adaptación
R-35 No descuento de medidas cautelares de embargos, que obliguen a la Entidad a retener y pagar sobre pagos que se hagan a contratistas
R-36 Omisión o registro inoportuno de hechos económicos
R-37 Aplicación inadecuada del marco normativo para entidades de gobierno
R-60 Omisión/extralimitación de funciones, o infracción a la Constitución, las Leyes y los Reglamentos, durante la toma de decisiones de los colaboradores del Fondo Adaptación</t>
  </si>
  <si>
    <t>MP-8 Gestión Contractual</t>
  </si>
  <si>
    <r>
      <rPr>
        <sz val="8"/>
        <color theme="1"/>
        <rFont val="Arial"/>
        <family val="2"/>
      </rPr>
      <t xml:space="preserve">R-3, </t>
    </r>
    <r>
      <rPr>
        <sz val="8"/>
        <color rgb="FFFF0000"/>
        <rFont val="Arial"/>
        <family val="2"/>
      </rPr>
      <t>R-6, R-7, R-8</t>
    </r>
    <r>
      <rPr>
        <sz val="8"/>
        <color theme="1"/>
        <rFont val="Arial"/>
        <family val="2"/>
      </rPr>
      <t>,</t>
    </r>
    <r>
      <rPr>
        <b/>
        <sz val="8"/>
        <color theme="1"/>
        <rFont val="Arial"/>
        <family val="2"/>
      </rPr>
      <t xml:space="preserve"> R-14</t>
    </r>
    <r>
      <rPr>
        <sz val="8"/>
        <color theme="1"/>
        <rFont val="Arial"/>
        <family val="2"/>
      </rPr>
      <t>, R-71, R-72, R-60</t>
    </r>
  </si>
  <si>
    <t>R-3 _Estructuración inadecuada de portafolio e intervenciones por fallas en las restricciones de proyecto debido a falta de  aplicación de buenas prácticas de gestión de proyectos
R-6 _Uso indebido del poder por parte del interventor/supervisor para modificar indebidamente el contrato para favorecimiento de un tercero
R-7 _Direccionamiento indebido de procesos contractuales por parte de funcionarios en la elaboración de pliegos y revisión de propuestas para favorecimiento de un tercero
R-8 Filtración indebida de estudios previos y/o pliegos por parte de estructuradores de contratos para el favorecimiento de un tercero debido a presiones externas
R-14 Celebración indebida de contratos por no cumplir con los requisitos establecidos por el régimen actual de contratación
R-71 Gestionar trámites administrativos de incumplimiento y/o reclamaciones ante compañías de seguros por fuera del plazo legal.
R-72 Pérdida de competencia para liquidar contratos y convenios.
R-60 Omisión/extralimitación de funciones, o infracción a la Constitución, las Leyes y los Reglamentos, durante la toma de decisiones de los colaboradores del Fondo Adaptación</t>
  </si>
  <si>
    <t>MP-9 Gestión de Servicios</t>
  </si>
  <si>
    <r>
      <rPr>
        <b/>
        <sz val="8"/>
        <color rgb="FFFF0000"/>
        <rFont val="Arial"/>
        <family val="2"/>
      </rPr>
      <t>R</t>
    </r>
    <r>
      <rPr>
        <b/>
        <sz val="8"/>
        <color theme="1"/>
        <rFont val="Arial"/>
        <family val="2"/>
      </rPr>
      <t>-10, R-13,</t>
    </r>
    <r>
      <rPr>
        <sz val="8"/>
        <color theme="1"/>
        <rFont val="Arial"/>
        <family val="2"/>
      </rPr>
      <t xml:space="preserve"> R-26, R-27, R-47, R-48, R-49, R-50, R-51, R-52, R-53, R-54, R-55, R-56, R-57, R-58, R-60</t>
    </r>
  </si>
  <si>
    <t>R-10 …Manipulación indebida de datos en los sistemas de información del fondo adaptación por funcionarios debido a presión de interesados
R-13 Incumplimiento en el trámite oportuno de PQRSD
R-26 Pérdida de la integridad y disponibilidad de la información registrada en el archivo de gestión (historias laborales, expedientes de proyectos, carpetas de contratación, etc.).
R-27 Pérdida de la integridad y disponibilidad de los activos de información como equipos portátiles, de escritorio, dispositivos móviles y tanto archivos electrónicos como digitales almacenados en estos equipos.
R-47 Deterioro o pérdida de los documentos de la Entidad
R-48 Falta de organización de archivos por no aplicar TRD
R-49 Tener datos del destinatario incorrectos y/o incompletos para el envío de comunicaciones
R-50 Inserciones de los documentos a los expedientes incorrectos.
R-51 Incumplir con las transferencias documentales
R-52 Eliminación de la documentación de archivo físico
R-53 Hurto de bienes al servicio de la Entidad
R-54 Inconsistencias entre los inventarios físicos y contables.
R-55 Documentación incompleta, no válida, desactualizada, sin vigencia, adulterada o falsa , incumpliendo la normatividad vigente.
R-56 Errar en la radicación, clasificación y distribución de PQRSFD
R-57 Ausencia de notificaciones por aviso de PQRSFD 
R-58 Inadecuada implementación de los procesos ambientales internos de la entidad
R-60 Omisión/extralimitación de funciones, o infracción a la Constitución, las Leyes y los Reglamentos, durante la toma de decisiones de los colaboradores del Fondo Adaptación</t>
  </si>
  <si>
    <t>MP-10 Gestión Jurídica</t>
  </si>
  <si>
    <t>R-61, R-62, R-63, R-65, R-66, R-67, R-73, R-60</t>
  </si>
  <si>
    <t>R-61 Prescripción de la acción disciplinaria
R-62 Sustracción de expedientes disciplinarios
R-63 Error en las decisiones emitidas dentro de las actuaciones disciplinarias
R-65 Ineficacia o ineficiencia de la actividad de defensa judicial de la entidad 
R-66 Atención inoportuna de las actuaciones procesales por falta de monitoreo y vigilancia del sistema judicial 
R-67 Incumplimiento de sentencias de tutelas 
R-73 Incremento del valor que se debe pagar por concepto de sentencias ejecutoriadas y conciliaciones
R-60 Omisión/extralimitación de funciones, o infracción a la Constitución, las Leyes y los Reglamentos, durante la toma de decisiones de los colaboradores del Fondo Adaptación</t>
  </si>
  <si>
    <t>MP-11 Gestión de las Comunicaciones</t>
  </si>
  <si>
    <r>
      <rPr>
        <b/>
        <sz val="8"/>
        <color theme="1"/>
        <rFont val="Arial"/>
        <family val="2"/>
      </rPr>
      <t>R-15</t>
    </r>
    <r>
      <rPr>
        <sz val="8"/>
        <color theme="1"/>
        <rFont val="Arial"/>
        <family val="2"/>
      </rPr>
      <t>, R-60</t>
    </r>
  </si>
  <si>
    <t>R-15 Desprestigio institucional por errores de comunicación
R-60 Omisión/extralimitación de funciones, o infracción a la Constitución, las Leyes y los Reglamentos, durante la toma de decisiones de los colaboradores del Fondo Adaptación</t>
  </si>
  <si>
    <t>MP-12 Monitoreo y Evaluación</t>
  </si>
  <si>
    <r>
      <rPr>
        <b/>
        <sz val="8"/>
        <color theme="1"/>
        <rFont val="Arial"/>
        <family val="2"/>
      </rPr>
      <t xml:space="preserve">R-1, </t>
    </r>
    <r>
      <rPr>
        <b/>
        <sz val="8"/>
        <color rgb="FFFF0000"/>
        <rFont val="Arial"/>
        <family val="2"/>
      </rPr>
      <t>R</t>
    </r>
    <r>
      <rPr>
        <b/>
        <sz val="8"/>
        <color theme="1"/>
        <rFont val="Arial"/>
        <family val="2"/>
      </rPr>
      <t xml:space="preserve">-9, </t>
    </r>
    <r>
      <rPr>
        <b/>
        <sz val="8"/>
        <color rgb="FFFF0000"/>
        <rFont val="Arial"/>
        <family val="2"/>
      </rPr>
      <t>R</t>
    </r>
    <r>
      <rPr>
        <b/>
        <sz val="8"/>
        <color theme="1"/>
        <rFont val="Arial"/>
        <family val="2"/>
      </rPr>
      <t>-10, R-11,</t>
    </r>
    <r>
      <rPr>
        <sz val="8"/>
        <color theme="1"/>
        <rFont val="Arial"/>
        <family val="2"/>
      </rPr>
      <t xml:space="preserve"> R-24, R-25, R-64, R-68, R-69, R-70, R-60</t>
    </r>
  </si>
  <si>
    <t>R-1 Atención inoportuna de la población afectada por el "Fenómeno de La Niña 2010-2011" por políticas institucionales no adecuadas debido a desconocimiento del objeto misional de la Entidad
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R-11 Inexactitud en la medición de los resultados del monitoreo de los planes institucionales, por error humano
R-24 Inexactitud en la medición de los resultados del monitoreo de los planes institucionales
R-25 Inoportunidad en la medición y presentación de los resultados del monitoreo de los planes institucionales
R-64 Atención inoportuna a requerimientos por los entes de control internos y externos.  
R-68 Incumplir con la oportunidad, calidad y metodologías establecidas en la ejecución del Plan Anual de Auditoría
R-69 Inefectividad en la evaluación integral de la gestión interna de la Entidad
R-70 Incumplimiento en el seguimiento y evaluación  del Plan de Mejoramiento institucional  suscrito con la Contraloría General de la República y los planes de mejoramiento por procesos
R-60 Omisión/extralimitación de funciones, o infracción a la Constitución, las Leyes y los Reglamentos, durante la toma de decisiones de los colaboradores del Fondo Adaptación</t>
  </si>
  <si>
    <t>R-12 y R-44 iguales</t>
  </si>
  <si>
    <t>Indicaciones para diligenciar el tablero de indicadores del Fondo Adaptación (1-PET-F-04)</t>
  </si>
  <si>
    <r>
      <rPr>
        <sz val="11"/>
        <color theme="1"/>
        <rFont val="Calibri"/>
        <family val="2"/>
      </rPr>
      <t>El tablero de indicadores de la Entidad es el instrumento en el que se registran los indicadores de las acciones/metas estratégicas, misionales, de apoyo y monitoreo proyectadas en cada vigencia de los diferentes planes, programas, proyectos, procesos, entre otros, que permite identificar todos los elementos o factores importantes de los indicadores (hoja de vida). Este instrumento es de uso de todas las áreas que requieran realizar la planeación, formulación y control de sus acciones y metas.</t>
    </r>
    <r>
      <rPr>
        <b/>
        <sz val="11"/>
        <color theme="1"/>
        <rFont val="Calibri"/>
        <family val="2"/>
      </rPr>
      <t xml:space="preserve"> Adicionalmente, con la información consignada en el tablero de indicadores se genera la "Ficha hoja de vida indicadores" (anexa). 
Pasos: 
</t>
    </r>
    <r>
      <rPr>
        <sz val="11"/>
        <color theme="1"/>
        <rFont val="Calibri"/>
        <family val="2"/>
      </rPr>
      <t xml:space="preserve">1) Para la formulación del indicador primero se deberá diligenciar la hoja del formato "1-PET-F-04 Tablero Indicadores AAAA", de acuerdo con las indicaciones que se presentan a continuación.
2) Los anexos 1 y 2 de este formato por defecto muestran la información consignada en el tablero de indicadores. Cada anexo incluye una lista desplegable que corresponde al código (ID) asignado al indicador en el tablero de indicadores, seleccionar según corresponda. Una vez diligenciada la ficha, generar la hoja de vida del indicador en formato PDF.
 - El </t>
    </r>
    <r>
      <rPr>
        <b/>
        <sz val="11"/>
        <color theme="1"/>
        <rFont val="Calibri"/>
        <family val="2"/>
      </rPr>
      <t>Anexo 1</t>
    </r>
    <r>
      <rPr>
        <sz val="11"/>
        <color theme="1"/>
        <rFont val="Calibri"/>
        <family val="2"/>
      </rPr>
      <t xml:space="preserve"> denominado </t>
    </r>
    <r>
      <rPr>
        <b/>
        <sz val="11"/>
        <color theme="1"/>
        <rFont val="Calibri"/>
        <family val="2"/>
      </rPr>
      <t xml:space="preserve">"HOJA DE VIDA DEL INDICADOR" </t>
    </r>
    <r>
      <rPr>
        <sz val="11"/>
        <color theme="1"/>
        <rFont val="Calibri"/>
        <family val="2"/>
      </rPr>
      <t>muestra los elementos o factores importantes de los indicadores (Se deberá ajustar el formato de celda según la unidad de medida de las variables y fórmula del indicador. Ejemplo: numérico o porcentual). El seguimiento de los indicadores del plan de acción, planes y demás indicadores internos de las áreas, se reportan en las herramientas establecidas en el Fondo Adaptación.
- El</t>
    </r>
    <r>
      <rPr>
        <b/>
        <sz val="11"/>
        <color theme="1"/>
        <rFont val="Calibri"/>
        <family val="2"/>
      </rPr>
      <t xml:space="preserve"> Anexo 2</t>
    </r>
    <r>
      <rPr>
        <sz val="11"/>
        <color theme="1"/>
        <rFont val="Calibri"/>
        <family val="2"/>
      </rPr>
      <t xml:space="preserve"> denominado </t>
    </r>
    <r>
      <rPr>
        <b/>
        <sz val="11"/>
        <color theme="1"/>
        <rFont val="Calibri"/>
        <family val="2"/>
      </rPr>
      <t>"Reporte de ejecución de los indicadores de procesos"</t>
    </r>
    <r>
      <rPr>
        <sz val="11"/>
        <color theme="1"/>
        <rFont val="Calibri"/>
        <family val="2"/>
      </rPr>
      <t xml:space="preserve"> se formaliza para los indicadores de los procesos de la entidad (mapa de procesos) y muestra la hoja de vida del indicador y permite registrar el seguimiento del mismo. Igualmente, se deberá ajustar el formato de celda según la unidad de medida del indicador. Una vez diligenciada la ficha, generar el indicador en formato PDF.
A continuación, se presentan las indicaciones básicas para diligenciar el formato del tablero de indicadores del Fondo Adaptación:</t>
    </r>
  </si>
  <si>
    <t>Columna A</t>
  </si>
  <si>
    <t>No.</t>
  </si>
  <si>
    <t>Número consecutivo.</t>
  </si>
  <si>
    <t>Columna B</t>
  </si>
  <si>
    <t>ID indicador</t>
  </si>
  <si>
    <t>Código único asignado al indicador por la Oficina Asesora de Planeación y Cumplimiento.  Siglas: Indicador (I), Objetivo Estratégico (OE), Plan (P), Área (A),Equipo de Trabajo (ET),  Interv_XX (corresponde al ID de la intervención para el caso de los indicadores misionales conformados por varias intervenciones)</t>
  </si>
  <si>
    <t>Columna C</t>
  </si>
  <si>
    <t>EJE TEMÁTICO (Plan Nacional de Desarrollo)</t>
  </si>
  <si>
    <t>Seleccionar de la lista desplegable. Corresponde a los EJES DE TRANSFORMACIÓN DEL PLAN NACIONAL DE DESARROLLO establecidos en el ARTÍCULO 3° del "Plan Nacional de Desarrollo 2022-2026 “Colombia potencia mundial de la vida" que aplican al Fondo Adaptación. Se actualiza cada vez que se aprueba un nuevo PND.</t>
  </si>
  <si>
    <t>Columna D</t>
  </si>
  <si>
    <t>Proyecto de Inversión FA</t>
  </si>
  <si>
    <t>Seleccionar de la lista desplegable el Proyecto de Inversión del Fondo Adaptación asociado al indicador, según corresponda.</t>
  </si>
  <si>
    <t>Columna E</t>
  </si>
  <si>
    <t>ID Objetivo Estratégico del Fondo Adaptación</t>
  </si>
  <si>
    <t>Seleccionar de la lista desplegable. El Fondo Adaptación cuenta con 5 objetivos Estratégicos establecidos en el Plan Estratégico Institucional (4 misionales y 1 transversal). Plan Estratégico Institucional: https://www.fondoadaptacion.gov.co/index.php/fondo-adaptacion/planeacion-de-la-entidad.html  Se actualiza cada vez que se aprueba un nuevo Plan Estratégico Institucional (PEI) y modifique los objetivos estratégicos de la entidad.</t>
  </si>
  <si>
    <t>Columna F</t>
  </si>
  <si>
    <t>Política MIPG (si aplica)</t>
  </si>
  <si>
    <t>Seleccionar de la lista desplegable las Políticas del Modelo Integrado de Planeación y Gestión de Función Pública, que le aplican al Fondo Adaptación.</t>
  </si>
  <si>
    <t>Columna G</t>
  </si>
  <si>
    <t>Plan Principal / Indicadores Procesos</t>
  </si>
  <si>
    <t>Seleccionar de la lista desplegable. Depende de los planes que se hayan diligenciado y consolidado en el formato. Ej. El tablero de indicadores 2024 incluye indicadores del Plan de Acción Integrado, Programa de Transparencia y Ética Pública, Plan de Cierre de Brechas FURAG 2022 e Indicadores de procesos (mapa de procesos).</t>
  </si>
  <si>
    <t>Columna H</t>
  </si>
  <si>
    <t>Otros Planes asociados (si aplica)</t>
  </si>
  <si>
    <t>Seleccionar de la lista desplegable. Los indicadores de los planes principales puede hacer parte de otros planes institucionales o internos como por ejemplo Planes Institucionales (Decreto 612 de 2018) y plan PIGA. Adicionalmente, también se debe indicar si hace parte del Plan Estratégico Sectorial. En el caso que aplique está opción a más de un plan, se debe complementar la información en la columna "Observaciones".</t>
  </si>
  <si>
    <t>Columna I</t>
  </si>
  <si>
    <t>Seleccionar de la lista desplegable. Corresponde a los objetivos de la gestión de calidad del Fondo Adaptación. 1-PET-P-01 Política y lineamientos para la gestión de calidad: https://drive.google.com/drive/folders/1078oOgIlaJRECLx1Or1Cii0NhnCSfbqJ</t>
  </si>
  <si>
    <t>Columna J</t>
  </si>
  <si>
    <t>Seleccionar de la lista desplegable el macroproceso de acuerdo con el mapa de procesos de la entidad https://www.fondoadaptacion.gov.co/intranet/index.php/para-trabajar/mapa-de-procesos</t>
  </si>
  <si>
    <t>Columna K</t>
  </si>
  <si>
    <t>Conjunto de actividades mutuamente relacionadas o que interactúan y que transforman elementos de entrada en resultados o productos.
Seleccionar de la lista desplegable el proceso correspondiente del Fondo Adaptación. https://www.fondoadaptacion.gov.co/intranet/index.php/para-trabajar/mapa-de-procesos</t>
  </si>
  <si>
    <t>Columna L</t>
  </si>
  <si>
    <t>Tipo de Proceso (Estratégico, Misional, Apoyo o Monitoreo)</t>
  </si>
  <si>
    <t>Seleccionar de la lista desplegable el tipo de proceso de acuerdo con el mapa de procesos https://www.fondoadaptacion.gov.co/intranet/index.php/para-trabajar/mapa-de-procesos: Estratégico, Misional, Apoyo, Monitoreo.</t>
  </si>
  <si>
    <t>Columna M</t>
  </si>
  <si>
    <t>Temática (según aplique)</t>
  </si>
  <si>
    <t xml:space="preserve">Corresponde a la desagregación temática. Este campo se diligencia según la necesidad del usuario. Ejemplo: Diligenciar la información asociada al Plan Estratégico Institucional (PEI), ejemplo: nombre del Sector/ Macroproyecto), Información del Plan Estratégico Institucional: https://www.fondoadaptacion.gov.co/index.php/fondo-adaptacion/planeacion-de-la-entidad.html </t>
  </si>
  <si>
    <t>Columna N</t>
  </si>
  <si>
    <t>Departamento (según aplique)</t>
  </si>
  <si>
    <t>Corresponde a la desagregación geográfica. Diligenciar el nombre del departamento en el que se desarrolla la intervención/proyecto, para las metas misionales. Para indicadores transversales o de otro tipo se diligencia  "N/A".</t>
  </si>
  <si>
    <t>Columna O</t>
  </si>
  <si>
    <t>Municipio (según aplique)</t>
  </si>
  <si>
    <t>Corresponde a la desagregación geográfica. Diligenciar el nombre del municipio en el que se desarrolla la intervención/proyecto, para las metas misionales. Para indicadores transversales o de otro tipo se diligencia  "N/A".</t>
  </si>
  <si>
    <t>Columna P</t>
  </si>
  <si>
    <t>Nombre de la Intervención (según aplique)</t>
  </si>
  <si>
    <t>Corresponde al nombre de la intervención/proyecto en la herramienta de seguimiento a proyectos (PSA). Para indicadores transversales o de otro tipo se diligencia  "N/A".</t>
  </si>
  <si>
    <t>Columna Q</t>
  </si>
  <si>
    <t>Código de la intervención (según aplique)</t>
  </si>
  <si>
    <t>Corresponde número de identificación de la intervención/proyecto en la herramienta de seguimiento a proyectos (PSA), es decir, la llave y/o el centro de costo de las intervenciones. Para indicadores transversales o de otro tipo se diligencia  "N/A".</t>
  </si>
  <si>
    <t>Columna R</t>
  </si>
  <si>
    <t>Estrategia (según aplique)</t>
  </si>
  <si>
    <t>Diligenciar la(s) estrategia(s) definida(s), entendida como el eje articulador de las acciones y metas planteadas para la vigencia con el fin de lograr los avances y fortalecimientos de los objetivos estratégicos.
Este campo es opcional para la formulación de indicadores de procesos. Si no se requiere diligenciar "No aplica".</t>
  </si>
  <si>
    <t>Columna S</t>
  </si>
  <si>
    <t>Descripción ACCIONES ESTRATÉGICAS 2023 (Programas/Proyectos)</t>
  </si>
  <si>
    <t>Diligenciar el nombre de la Acción estratégica planteada para el desarrollo de la estrategia y cumplimiento de los objetivos establecidos. Puede se parte de Programas/Proyectos, según aplique.
Su planteamiento inicia con un verbo en infinitivo  (Ejemplo: establecer, implementar, desarrollar, etc.) 
Este campo es opcional para la formulación de indicadores de procesos. Si no se requiere diligenciar "No aplica".
Al iniciar la descripción OAPC establece una siglas para identificar los planes (PA= Plan de Acción, PT= Programa de Transparencia, BrechasF= Plan cierre Brechas FURAG)</t>
  </si>
  <si>
    <t>Columna T</t>
  </si>
  <si>
    <t>Identificar los posibles riesgos para cada una de las metas establecidas en la entidad, la información se analiza con base en la matriz de riesgos vigente. Registrar el número del riesgo establecido en la matriz (ejemplo: R-1, R-5) https://www.fondoadaptacion.gov.co/index.php/component/sppagebuilder/?view=page&amp;id=4065
La gestión de riesgos desempeña un papel fundamental en el éxito de la ejecución de las metas programadas. El monitoreo permanente de los controles identificados permite anticipar y responder de manera proactiva a cualquier desviación o amenaza potencial, garantizando así el logro de los objetivos establecidos.</t>
  </si>
  <si>
    <t>Columna U</t>
  </si>
  <si>
    <t>Nombre del Indicador</t>
  </si>
  <si>
    <t xml:space="preserve">El nombre del indicador debe representar el objetivo que se desea verificar y la tipología del indicador (eficacia, eficiencia, efectividad). El indicador debe ser fácil de interpretar (sencillo y concreto), fácil de generar, recolectar y procesar, cuantificable, medible, verificable y establecido en un periodo de tiempo. Debe cumplir los siguientes criterios (Ver tabla metodología CREMAS):
El nombre del indicador se debe redactar con al siguiente estructura:
</t>
  </si>
  <si>
    <t>Columna V</t>
  </si>
  <si>
    <t>Descripción del Indicador</t>
  </si>
  <si>
    <t xml:space="preserve">Registrar una explicación cualitativa del indicador donde se incluye el alcance e indica por qué y para que se mide. </t>
  </si>
  <si>
    <t>Columna W</t>
  </si>
  <si>
    <t>Fórmula de cálculo</t>
  </si>
  <si>
    <t>Es la representación matemática del cálculo del indicador, ya sea que se trate de la medición de una variable o de una relación entre variable:</t>
  </si>
  <si>
    <t>Columna X</t>
  </si>
  <si>
    <t>Variable 1 
(Numerador)</t>
  </si>
  <si>
    <t>El campo Variable 1 y 2 representan el valor del Numerador y Denominador, respectivamente, según la fórmula planteada para calcular el indicador. Incluye la definición de cada variable, su alcance y límites.</t>
  </si>
  <si>
    <t>Columna Y</t>
  </si>
  <si>
    <t>Variable 2 
(Denominador)</t>
  </si>
  <si>
    <t>Columna Z</t>
  </si>
  <si>
    <t>Fuente Variable 1 
(Numerador)</t>
  </si>
  <si>
    <t>Establecer quien genera la fuente o donde se origina la información de las variables y cual es el medio de verificación de la fuente.</t>
  </si>
  <si>
    <t>Columna AA</t>
  </si>
  <si>
    <t>Fuente Variable 2 
(Denominador)</t>
  </si>
  <si>
    <t>Columna AB</t>
  </si>
  <si>
    <t>Tipo de Unidad de medida de la fórmula (Numérico o Porcentual)</t>
  </si>
  <si>
    <t>Identificar la forma como se expresa un valor determinado y se usa para definir la magnitud y tipo de unidad de la variable 1 y 2. Las principales unidades de medida son: Numérico o Porcentual.</t>
  </si>
  <si>
    <t>Columna AC</t>
  </si>
  <si>
    <t>Descripción de la Evidencia de Cumplimiento (Medio de Verificación)</t>
  </si>
  <si>
    <t>Establecer cual o cuales son las evidencias que suministra el área para soportar el cumplimiento de la meta.</t>
  </si>
  <si>
    <t>Columna AD</t>
  </si>
  <si>
    <t>Descripción de Tarea(s) (según se requiera)</t>
  </si>
  <si>
    <t>El campo se encuentra habilitado para diligenciar las tareas necesarias para cumplir con las metas, de acuerdo con las necesidades particulares de cada plan institucional o equipo de trabajo.</t>
  </si>
  <si>
    <t>Columna AE</t>
  </si>
  <si>
    <t>Tipo de indicador (Eficacia, Eficiencia, Efectividad)</t>
  </si>
  <si>
    <t>Seleccionar el tipo de indicador:
Eficacia:  Grado de cumplimiento o capacidad de alcanzar las metas y objetivos establecidos, a nivel de productos y resultados.
Eficiencia: Mide la máxima cantidad de producto que un nivel dado de insumos/recursos (tiempo, dinero, personal, etc.) puede generar o, alternativamente, el nivel mínimo de insumos que se requiere para generar una cantidad dada de producto o resultado.
Efectividad: Grado en el que los resultados deseados se alcanzan de manera sostenida. (consistencia y sostenibilidad. Ejemplo: Impacto)</t>
  </si>
  <si>
    <t>Columna AF</t>
  </si>
  <si>
    <t>Característica del indicador (Gestión, Producto, de efecto o impacto)</t>
  </si>
  <si>
    <t>Seleccionar de la lista desplegable. Dependiendo de la localización del resultado que respalda el CICLO DE VIDA DEL RESULTADO/PROYECTO, los indicadores de la Entidad se clasifican así: 
Gestión: Resultado intermedio (corto plazo) Se centra en la gestión operativa para asegurar que las actividades se realicen según lo planeado y mide el logro al corto plazo. 
Producto: Resultado final (mediano plazo) Mide los resultados tangibles y específicos una vez se complementan las actividades planeadas y permite evaluar la entrega de los productos o servicios esperados.
De Efecto: Efecto Básico del Resultado por el Uso de los Productos (largo plazo) Mide el efecto directo o los cambios que ocurren como resultado de la entrega de los productos o servicios.
De Impacto: Efecto complementario del Resultado como consecuencia del Uso de los Productos (largo plazo). Mide el impacto complementario (cambios más amplios y duraderos) en el entorno, la zona, la  comunidad, la organización, entre otros,  de los productos o servicios entregados. 
Política y lineamientos de gestión de resultados del Fondo Adaptación (1-PET-P-03) https://drive.google.com/drive/folders/1078oOgIlaJRECLx1Or1Cii0NhnCSfbqJ</t>
  </si>
  <si>
    <t>Columna AG</t>
  </si>
  <si>
    <t>Tendencia (Mantener, Disminuir, Incrementar)</t>
  </si>
  <si>
    <t>Seleccionar la tendencia del indicador, es decir la dirección esperada en el tiempo del indicador:
Mantener, Disminuir, Incrementar</t>
  </si>
  <si>
    <t>Columna AH</t>
  </si>
  <si>
    <t>META AÑO AAAA</t>
  </si>
  <si>
    <t>Diligenciar el valor esperado del resultado del indicador en una vigencia. (En el título de la columna registrar el año según corresponda. Ej. META 2024)</t>
  </si>
  <si>
    <t>Columna AI</t>
  </si>
  <si>
    <t>Fecha de Inicio (DD/MM/AAAA)</t>
  </si>
  <si>
    <t>Indicar la fecha en que se definió la fecha de inicio de la ejecución de cada indicador</t>
  </si>
  <si>
    <t>Columna AJ</t>
  </si>
  <si>
    <t>Fecha de Terminación (DD/MM/AAAA)</t>
  </si>
  <si>
    <t>Indicar la fecha en que se definió la fecha final para el cumplimiento de la meta de cada indicador</t>
  </si>
  <si>
    <t>Columna AK</t>
  </si>
  <si>
    <t>Seleccionar de la lista desplegable el nombre del área del Fondo Adaptación responsable de ejecutar la meta, de acuerdo con el Decreto 4785 de 2011.</t>
  </si>
  <si>
    <t>Columna AL</t>
  </si>
  <si>
    <t>Seleccionar de la lista desplegable el nombre del equipo de trabajo responsable de ejecutar la meta, de acuerdo con la resolución 022 de Enero de 2024, o norma que la sustituya.</t>
  </si>
  <si>
    <t>Columna AM</t>
  </si>
  <si>
    <t>GERENTE DE META Responsable de la medición (únicamente cargo y ET)</t>
  </si>
  <si>
    <t>Diligenciar el cargo del responsable del cumplimiento y medición de los indicadores. Este rol pertenece en la mayoría de los casis al líder de Equipo de Trabajo.</t>
  </si>
  <si>
    <t>Columna AN</t>
  </si>
  <si>
    <t>Fuente de Financiación 
(Inversión, Funcionamiento, otros)</t>
  </si>
  <si>
    <t>Seleccionar la Fuente de Financiación: Inversión, Funcionamiento, otros, en este último caso Complementar información en la columna "Observaciones".</t>
  </si>
  <si>
    <t>Columna AO</t>
  </si>
  <si>
    <t>Control de Cambios (modificaciones aprobadas a los indicadores)</t>
  </si>
  <si>
    <t>Campo para registrar  las modificaciones aprobadas a los indicadores y llevar el registro histórico de los cambios.</t>
  </si>
  <si>
    <t>Columna AP</t>
  </si>
  <si>
    <t>Corresponde a las herramientas establecidas en las diferentes áreas para el reporte y seguimiento de los indicadores (ejemplo: herramienta de seguimiento a planes  plan de acción, anexo 2. 1-PET-F-04 Reporte de ejecución de los indicadores de procesos, tablero de seguimiento ambiental o de TI, etc.). Seguimiento (cuantitativo, cualitativo y cargue evidencias).
Recomendaciones generales para el seguimiento: Registrar el reporte descriptivo (cualitativo) del avance o las dificultades para el cumplimiento de la meta. En el avance cualitativo, se deben reportar de manera clara, concisa y precisa (idealmente no más de 700 caracteres) los avances mensuales en la ejecución de la meta y el valor acumulado. La información debe reportarse en los términos en que está concebida tanto la acción estratégica como el indicador. En caso de no obtener avances en la ejecución de la meta o de generar incumplimientos, se deben explicar las razones de la situación presentada. Se deben verificar los riesgos asociados (columna S),  indicar si ha identificado las causas y ha implementado medidas correctivas para cerrar la brecha para evitar la materialización de riesgos.</t>
  </si>
  <si>
    <t>Columna AQ</t>
  </si>
  <si>
    <t>Se refiere al periodo programado por cada área para cumplir la meta: mensual, trimestral, cuatrimestral, semestral, otro ¿cuál? Es diferente al periodo de reporte de avance o seguimiento, ejemplo para el caso de los planes de la entidad el seguimiento es mensual de acuerdo con los lineamientos de la OAPC.</t>
  </si>
  <si>
    <t>Columna AR</t>
  </si>
  <si>
    <t>Observaciones / Notas
o Otro ¿Cuál?</t>
  </si>
  <si>
    <t>Campo para que las áreas diligencien información complementaria o comentarios, si se requiere. También para diligenciar los campos que indiquen Otro ¿Cuál? O Registrar el análisis y las observaciones de la Oficina Asesora de Planeación y cumplimiento y/o Control Interno de Gestión, como segunda y tercera línea de defensa respectivamente.</t>
  </si>
  <si>
    <t>Columnas AS - BH</t>
  </si>
  <si>
    <t>Programación 
Cronograma mensual y trimestral</t>
  </si>
  <si>
    <t>Indicar la programación de la ejecución de los indicadores durante la vigencia, establecida por cada una de las áreas, y debe ser congruente con la Meta establecida y con la Columna AQ.
Es recomendable que la programación de meta en la vigencia se distribuya en diferentes periodos, para evitar riesgos de incumplimiento al dejarlas programadas para un único periodo, ejemplo el último trimestre de año, y esto no permita formular acciones preventivas. Sin embargo, si por su propia tipología la meta programada solo puede cumplirse en un periodo de tiempo en particular, se considera una buena práctica generar un indicador complementario que permita monitorear su avance desde el interior del equipo de trabajo.</t>
  </si>
  <si>
    <t>Columna BI - BJ</t>
  </si>
  <si>
    <t>OPCIONAL Avance porcentual (%) mensual (MM-AAAA)</t>
  </si>
  <si>
    <t>Los Columna BI - BJ son opcionales para diligenciar. Están sujetos a la necesidad del usuario para llevar un control interno si lo requiere. Pueden migrarse los datos registrados en la herramienta de seguimiento del plan de acción. Puede llevar el registro histórico e inserta una columna de avance % mensual a medida que se registre un nuevo periodo. Incluir en "MM_AAAA" mes y año. ejemplo MAYO 2024</t>
  </si>
  <si>
    <t>Columna BJ</t>
  </si>
  <si>
    <t>Semáforo</t>
  </si>
  <si>
    <t>Rango en el que se ubica el indicador de acuerdo con los lineamientos de la Política y lineamientos para la gestión de resultados de la Entidad</t>
  </si>
  <si>
    <t>Nota 1:</t>
  </si>
  <si>
    <t>Valor de los Rangos  (Alertas): Establece la escala de evaluación del avance en el cumplimiento de la meta de los indicadores en cada periodo de medición mediante intervalos porcentuales y los rangos se identifican a través de colores. Campo estandarizado para todos los indicadores y formulado por la Oficina Asesora de Planeación y Cumplimiento.</t>
  </si>
  <si>
    <t>Nota 2:</t>
  </si>
  <si>
    <t xml:space="preserve">Existen metas transversales internas que no cuentan con plan institucional, pero son estrategias para el cumplimiento de los objetivos y misión del Fondo Adaptación y del Modelo Integrado de Planeación y Gestión de Función Pública. Ej. Oficina Asesora de Planeación, Comunicaciones, Control Interno Disciplinario,  y los equipos de trabajo de Secretaría General tales como Relacionamiento con el Ciudadano, Gestión contractual, Liquidaciones e incumplimientos, Defensa Judicial, Jurídica Misional, Gestión Financiera, entre otros. </t>
  </si>
  <si>
    <t>1-PET-F-04 Anexo 1: FICHA HOJA DE VIDA DEL INDICADOR</t>
  </si>
  <si>
    <t>Anexo 1: La HOJA DE VIDA DEL INDICADOR permite identificar todos los elementos o factores importantes de los indicadores. (No incluye sección de seguimiento, teniendo en cuenta que para los planes institucionales y metas estratégicas la entidad cuenta con una herramienta de seguimiento o cada área puede tener una herramienta interna de seguimiento, según aplique).</t>
  </si>
  <si>
    <t>1-PET-F-04 Anexo 2: Ficha reporte ejecución indicadores de procesos</t>
  </si>
  <si>
    <t>Para el caso de los indicadores de procesos se establece el "Anexo 2: Ficha reporte ejecución indicadores de procesos" que permite a las áreas visualizar la hoja de vida del indicador y a su vez pueden registrar periodicamente el reporte de Ejecución y avance del mismo.</t>
  </si>
  <si>
    <t>CÓDIGO:</t>
  </si>
  <si>
    <t>1-PET-F-04</t>
  </si>
  <si>
    <t>VERSIÓN:</t>
  </si>
  <si>
    <t>3.0</t>
  </si>
  <si>
    <t>FECHA:</t>
  </si>
  <si>
    <t xml:space="preserve">Ir a Hoja "Indicaciones". </t>
  </si>
  <si>
    <t>Programación 
Cronograma mensual</t>
  </si>
  <si>
    <t>Alerta Cumplimiento</t>
  </si>
  <si>
    <t>EJE TEMÁTICO
(Plan Nacional de
Desarrollo)</t>
  </si>
  <si>
    <t>ID Objetivo Estratégico</t>
  </si>
  <si>
    <t>Política MIPG 
(si aplica)</t>
  </si>
  <si>
    <t>Otros Planes  asociados
 (si aplica)</t>
  </si>
  <si>
    <t>Departamento
(según aplique)</t>
  </si>
  <si>
    <t>Municipio
(según aplique)</t>
  </si>
  <si>
    <t>Estrategia 
(según aplique)</t>
  </si>
  <si>
    <t>Descripción de la Evidencia de Cumplimiento 
(Medio de Verificación)</t>
  </si>
  <si>
    <t>Descripción de Tarea(s) 
(según se requiera)</t>
  </si>
  <si>
    <t>Característica de indicador (Gestión, Producto)</t>
  </si>
  <si>
    <t>GERENTE DE META Responsable de la medición (únicamente cargo del ET columna AF)</t>
  </si>
  <si>
    <t>ene</t>
  </si>
  <si>
    <t>feb</t>
  </si>
  <si>
    <t>mrz</t>
  </si>
  <si>
    <t>T 1</t>
  </si>
  <si>
    <t>abr</t>
  </si>
  <si>
    <t>may</t>
  </si>
  <si>
    <t>jun</t>
  </si>
  <si>
    <t>T2</t>
  </si>
  <si>
    <t>jul</t>
  </si>
  <si>
    <t>ago</t>
  </si>
  <si>
    <t>sept</t>
  </si>
  <si>
    <t>T3</t>
  </si>
  <si>
    <t>oct</t>
  </si>
  <si>
    <t>nov</t>
  </si>
  <si>
    <t>dic</t>
  </si>
  <si>
    <t>T4</t>
  </si>
  <si>
    <t>OPCIONAL 
Avance descriptivo y porcentual (%) 
(MM - AAAA)
Semáforo 
(Alerta)</t>
  </si>
  <si>
    <t>Validación Cronograma</t>
  </si>
  <si>
    <t>&gt;= 100%</t>
  </si>
  <si>
    <t>&lt; 99%; 
&gt;=70%</t>
  </si>
  <si>
    <t>70% &lt;</t>
  </si>
  <si>
    <t>-</t>
  </si>
  <si>
    <t>GESTIÓN DE CONTROL DE CAMBIOS</t>
  </si>
  <si>
    <t>DATOS GENERALES</t>
  </si>
  <si>
    <t>Nombre del Formato</t>
  </si>
  <si>
    <t>Tablero de indicadores del Fondo Adaptación</t>
  </si>
  <si>
    <t>Código y Versión del Formato</t>
  </si>
  <si>
    <t>1-PET-F-04 - Versión 3.0</t>
  </si>
  <si>
    <t>Macroproceso y proceso al que está asociado</t>
  </si>
  <si>
    <t>1 Direccionamiento Estratégico (DET), Planeación Estratégica (PET)</t>
  </si>
  <si>
    <t>Área responsable</t>
  </si>
  <si>
    <t>Oficina Asesora de Planeación y Cumplimiento</t>
  </si>
  <si>
    <t>Versión</t>
  </si>
  <si>
    <t>Fecha de creación/ actualización:</t>
  </si>
  <si>
    <t>Descripción</t>
  </si>
  <si>
    <t>1.0 (Inicial)</t>
  </si>
  <si>
    <t>Creación del Formato Tablero de indicadores del Fondo Adaptación</t>
  </si>
  <si>
    <t>2.0</t>
  </si>
  <si>
    <t>Actualización del Formato Tablero de indicadores del Fondo Adaptación incluye elementos y factores importantes de los indicadores. Incluye indicaciones de para el diligenciamiento.</t>
  </si>
  <si>
    <t>Actualización del Formato "Tablero de indicadores del Fondo Adaptación" incluye elementos y factores importantes de los indicadores. Incluye desagregación geográfica y temática (regionalización), nombre y código de la intervención (proyecto), control de cambios de indicadores, herramienta de seguimiento, periodicidad de la programación para cumplir la meta, y se precisan definiciones en las indicaciones de diligenciamiento, se crean 2 anexos 1) la ficha general de hoja de vida de indicadores 2) la ficha de hoja de vida del indicador formulación y reporte de ejecución indicadores de procesos.</t>
  </si>
  <si>
    <t>No Aplica</t>
  </si>
  <si>
    <t>Descripción de la ACCIÓN ESTRATÉGICA 2025
(Programas/Proyectos)</t>
  </si>
  <si>
    <t>META 2025</t>
  </si>
  <si>
    <t>Definir, formular y efectuar seguimiento a los proyectos en todas sus fases para controlar el cumplimiento de las intervenciones y proyectos priorizados por el Fondo Adaptación.</t>
  </si>
  <si>
    <t xml:space="preserve">Formular, implementar y realizar el monitoreo y seguimiento de las políticas, los planes, los programas y los proyectos que establecen la ruta de gestión de corto, mediano y largo plazo para dar cumplimiento a la misión de la entidad. </t>
  </si>
  <si>
    <t>Promover el desarrollo y mejoramiento continuo del Talento Humano a través de la planeación, organización, ejecución y control de acciones que fortalezcan el proceso, promuevan el bienestar, potencien las competencias laborales y la apropiación de una cultura de integridad
institucional, con el fin de cumplir con la misionalidad de la Entidad.</t>
  </si>
  <si>
    <t>6.1 Gestión de fases administrativas y desarrollo del talento humano</t>
  </si>
  <si>
    <t>6.2 Gestión de Seguridad y Salud en el trabajo</t>
  </si>
  <si>
    <t>Gestionar y fortalecer la gestión de Seguridad y Salud en el Trabajo (SST), promoviendo la prevención de accidentes y enfermedades laborales mediante la identificación de peligros y el control de riesgos ocupacionales, contribuyendo al bienestar y productividad del personal del Fondo Adaptación.</t>
  </si>
  <si>
    <t>Gestionar de manera eficiente y oportuna los recursos físicos, ambientales y administrativos que se requieran en la Entidad para el cumplimiento de sus funciones, de conformidad con la normativa vigente.</t>
  </si>
  <si>
    <t xml:space="preserve">A través de las capacitaciones a funcionarios y contratistas se espera  reforzar la función preventiva en el marco de la función disciplinaria </t>
  </si>
  <si>
    <t>Número de capacitaciones realizadas</t>
  </si>
  <si>
    <t>Denuncias tramitadas</t>
  </si>
  <si>
    <t>1) Listas de asistencia
2) Presentación</t>
  </si>
  <si>
    <t>Control Interno Disciplinario</t>
  </si>
  <si>
    <t>PA_PTEP_Prevenir que los funcionarios y contratistas incurran en conductas disciplinables</t>
  </si>
  <si>
    <t>PTEP_Recibir las denuncias que llegan a través de los diferentes canales, evaluarlas, para decidir si son constitutivas de iniciar acciones disciplinarias</t>
  </si>
  <si>
    <t xml:space="preserve">Evidencias de publicación en las Redes Sociales de la entidad, de piezas comunicativas  que suministren información relevante para la adecuada interposición de denuncias por presuntos actos de corrupción. </t>
  </si>
  <si>
    <t>Relacionamiento con el Ciudadano</t>
  </si>
  <si>
    <t>PA_PTEP_Promover una cultura de Integridad basada en la legalidad y la transparencia en los servidores públicos y colaboradores de la Entidad.</t>
  </si>
  <si>
    <t>Muestra las acciones ejecutadas del plan de integridad de la entidad con el cual se busca promover y hacer seguimiento a una cultura basada en la legalidad y la transparencia</t>
  </si>
  <si>
    <t>1) Registro de asistencia
2) Registro fotográfico
3) Publicaciones en medios digitales de comunicación interna.
4) Comunicaciones oficiales, actas, informes</t>
  </si>
  <si>
    <t>Gestión Talento Humano</t>
  </si>
  <si>
    <t>Equipo de Trabajo Gestión de información y analítica</t>
  </si>
  <si>
    <t>PA_PTEP_Fortalecer el proceso de rendición de cuentas  y la participación ciudadana mediante la ejecución de acciones que promuevan la transparencia y el acceso a la información relacionada con la gestión de la entidad.</t>
  </si>
  <si>
    <t xml:space="preserve">Número de productos entregados </t>
  </si>
  <si>
    <t>Número de productos entregados</t>
  </si>
  <si>
    <t xml:space="preserve">Documentos que sustentan el desarrollo de la Audiencia Pública </t>
  </si>
  <si>
    <t>1.	Publicación del informe de gestión
2.	Diseño de una estrategia de socialización hacia la ciudadanía
3.	Encuesta de identificación de necesidades informativas de los públicos de interés
4.	Realización de la Audiencia Pública de Rendición de Cuentas para la vigencia octubre 2024 - septiembre 2025
5.	Socialización de los resultados a través de un informe final.</t>
  </si>
  <si>
    <t>Líder ET Cumplimiento</t>
  </si>
  <si>
    <t>Oficina Asesora de Planeación y Cumplimiento (Cumplimiento)</t>
  </si>
  <si>
    <t>Gestión Jurídica, Defensa Judicial y Cobro Coactivo</t>
  </si>
  <si>
    <t>Líder ET Gestión Jurídica, Defensa Judicial y Cobro Coactivo</t>
  </si>
  <si>
    <t>Todos (aplican al FA)</t>
  </si>
  <si>
    <t>PQRSFD</t>
  </si>
  <si>
    <t>Prevención conductas disciplinables</t>
  </si>
  <si>
    <t>Integridad</t>
  </si>
  <si>
    <t>Rendición de cuentas</t>
  </si>
  <si>
    <t>FURAG (brechas 2023)</t>
  </si>
  <si>
    <t>Cultura de la legalidad y estado abierto (c - PTEP)</t>
  </si>
  <si>
    <t>Cultura de la legalidad y estado abierto (b - PTEP)</t>
  </si>
  <si>
    <t>Número de actividades ejecutadas en el periodo a reportar</t>
  </si>
  <si>
    <t>Sumatoria de las actividades ejecutadas en el periodo a reportar</t>
  </si>
  <si>
    <t>Base interna de registro del ET TH según la programación del Plan de integridad</t>
  </si>
  <si>
    <t>Reporte cumplimiento ET control interno disciplinario según el cronograma de capacitaciones programadas en el año</t>
  </si>
  <si>
    <t>Pagina web y reporte ET Comunicaciones</t>
  </si>
  <si>
    <t>Reporte ET Comunicaciones</t>
  </si>
  <si>
    <t>1) Coordinar con Talento humano, de acuerdo con cronograma
2) Preparar la presentación y el tema
3) Preparar evaluaciones sobre las capacitaciones</t>
  </si>
  <si>
    <t xml:space="preserve">Comunicaciones </t>
  </si>
  <si>
    <t>Gestión contractual</t>
  </si>
  <si>
    <t>Líder ET Control Interno Disciplinario o quien haga sus veces</t>
  </si>
  <si>
    <t>Líder Gestión Talento Humano o quien haga sus veces</t>
  </si>
  <si>
    <t>Líder Gestión contractual  o quien haga sus veces</t>
  </si>
  <si>
    <t>Líder Tecnologías de la información</t>
  </si>
  <si>
    <t>Líder E.T. Comunicaciones o que haga sus veces</t>
  </si>
  <si>
    <t xml:space="preserve">PTEP_Actualizar los conjuntos de datos abiertos  del Fondo </t>
  </si>
  <si>
    <t xml:space="preserve"> Número de actualizaciones de los datos.</t>
  </si>
  <si>
    <t xml:space="preserve">Documento con los datos abiertos actualizados.  </t>
  </si>
  <si>
    <t xml:space="preserve">Actualizar los conjuntos de datos del Fondo </t>
  </si>
  <si>
    <t>Muestra la actualización de los datos relacionados con un tema o sector concreto priorizado para la vigencia</t>
  </si>
  <si>
    <t>Número de actualizaciones de los datos abiertos.</t>
  </si>
  <si>
    <t>Datos abiertos</t>
  </si>
  <si>
    <t>Cultura de la legalidad y estado abierto (a - PTEP)</t>
  </si>
  <si>
    <t>Número de Denuncias tramitadas en el periodo de medición</t>
  </si>
  <si>
    <t>Número de Denuncias recibidas en el periodo de medición</t>
  </si>
  <si>
    <t>Trámite de todas las denuncias en el periodo de medición: (Número de denuncias tramitadas/   Número de denuncias recibidas)</t>
  </si>
  <si>
    <t xml:space="preserve"> Denuncias recibidas Atención al Ciudadano</t>
  </si>
  <si>
    <t>Informe de Control interno disciplinario</t>
  </si>
  <si>
    <t>Aplicar procedimiento establecido en la entidad</t>
  </si>
  <si>
    <t>_</t>
  </si>
  <si>
    <t>Gestión del Riesgo (b - PTEP)</t>
  </si>
  <si>
    <t>Denuncias</t>
  </si>
  <si>
    <t>PTEP_Mejorar la calidad en la atención al ciudadano en el Fondo Adaptación</t>
  </si>
  <si>
    <t>Número de piezas de comunicación socializadas</t>
  </si>
  <si>
    <t>4 pizas comunicativas</t>
  </si>
  <si>
    <t>Permite que haya una orientación de mejora permanente y se promueva el incremento en la calidad de la atención hacia los grupos de valor e interesados.
Coordinar con Et comunicaciones la publicación</t>
  </si>
  <si>
    <t>Número de informes elaborados y publicados en la página web.</t>
  </si>
  <si>
    <t>Número de informes elaborados y publicados en la página web. (1 informe de manera trimestral)</t>
  </si>
  <si>
    <t>Informes - enlace página web</t>
  </si>
  <si>
    <t>Ley transparencia</t>
  </si>
  <si>
    <t>Accesibilidad</t>
  </si>
  <si>
    <t>Cultura de la legalidad y estado abierto (a - PTEP) y Accesibilidad</t>
  </si>
  <si>
    <t>PTEP_Realizar seguimiento de la información publicada en la página web del Fondo como parte de la implementación de la Ley de Transparencia 1712 del 2014</t>
  </si>
  <si>
    <t>PTEP_Divulgar información sobre la gestión de la entidad en formatos alternativos comprensibles que permitan su visualización o consulta para los grupos étnicos y culturales del país, así como para las personas con discapacidad.</t>
  </si>
  <si>
    <t xml:space="preserve">Número de seguimientos realizados </t>
  </si>
  <si>
    <t xml:space="preserve">Matriz de seguimiento de publicaciones en la página web </t>
  </si>
  <si>
    <t xml:space="preserve">1. Doce (12) registros de publicaciones realizadas en la web para garantizar la información mínima requerida en los anexos de la Resolución 1519 de 2020. </t>
  </si>
  <si>
    <t xml:space="preserve">E.T. Comunicaciones </t>
  </si>
  <si>
    <t xml:space="preserve">Número de piezas publicadas </t>
  </si>
  <si>
    <t xml:space="preserve">Documento que sustente la publicación del material audiovisual </t>
  </si>
  <si>
    <t>Muestra la elaboración de piezas gráficas y audiovisuales en formatos alternativos comprensibles. Es decir, que la forma, tamaño o modo en la que se presenta la información pública, permita su visualización o consulta para los grupos étnicos y culturales del país, y para las personas con discapacidad.  (Acción estratégica: Cultura de la legalidad y estado abierto - a) Accesibilidad</t>
  </si>
  <si>
    <t>compromisos servidores</t>
  </si>
  <si>
    <t>PTEP_Realizar el seguimiento al cumplimento del diligenciamiento del formato de bienes y rentas y conflictos de interés de los funcionarios del Nivel Directivo</t>
  </si>
  <si>
    <t>PTEP_Realizar el seguimiento al diligenciamiento del formato de compromisos por parte de los servidores públicos vinculados</t>
  </si>
  <si>
    <t xml:space="preserve">Medir el grado de diligenciamiento de formato de bienes y rentas.
</t>
  </si>
  <si>
    <t>No. De formatos actualizados / No. De Directivos* 100</t>
  </si>
  <si>
    <t>Formatos actualizados</t>
  </si>
  <si>
    <t xml:space="preserve">Reporte sobre formatos diligenciados </t>
  </si>
  <si>
    <t>No. De Directivos</t>
  </si>
  <si>
    <t>Solicitar y hacer seguimiento semestral al diligenciamiento del formato de bienes y rentas</t>
  </si>
  <si>
    <t xml:space="preserve">Mide el cumplimiento en el diligenciamiento del formato de compromisos de la Entidad
</t>
  </si>
  <si>
    <t>100% de los formatos de compromisos diligenciados</t>
  </si>
  <si>
    <t>Formatos diligenciados por los servidores públicos</t>
  </si>
  <si>
    <t>Reporte formatos diligenciados ET Talento Humano</t>
  </si>
  <si>
    <t>Solicitar y hacer seguimiento al diligenciamiento del formato de compromisos de los servidores públicos vinculados durante la vigencia.</t>
  </si>
  <si>
    <t>Formato de compromisos diligenciados por el 100% de los servidores públicos vinculados</t>
  </si>
  <si>
    <t xml:space="preserve"> PTEP_FURAG_Realizar la semana de la integridad con diferentes actividades de prevención de hechos de corrupción y de activación y fomento de los componentes del Código de integridad y Buen Gobierno de la Entidad en el marco del PTEP.</t>
  </si>
  <si>
    <t>Desarrollar varias de las actividades relacionadas con el Programa de Transparencia y Ética Pública dentro de la Semana de Integridad.</t>
  </si>
  <si>
    <t>Número de actividades realizadas en la Semana de Integridad / Número de actividades programadas en la semana de integridad)*100</t>
  </si>
  <si>
    <t>Número de actividades realizadas en la Semana de Integridad</t>
  </si>
  <si>
    <t>Número de actividades en el Cronograma de actividades de la Semana de integridad</t>
  </si>
  <si>
    <t>Reporte de cumplimiento de actividades desarrolladas</t>
  </si>
  <si>
    <t>Plan de Trabajo Equipo de Integridad</t>
  </si>
  <si>
    <t>Plan de trabajo elaborado un mes antes del evento.
- Listados de asistencia.
piezas informativas divulgadas por los canales interno de la entidad
- Registro fotográfico</t>
  </si>
  <si>
    <t>1. Formular cronograma de actividades
2. Ejecutar actividades en el tercer trimestre de la vigencia</t>
  </si>
  <si>
    <t>Casos revisados / casos reportados * 100</t>
  </si>
  <si>
    <t>SARLAF</t>
  </si>
  <si>
    <t>Debida diligencia</t>
  </si>
  <si>
    <t>Proceso contractuales</t>
  </si>
  <si>
    <t>Daño antijurídico</t>
  </si>
  <si>
    <t>PTEP_Publicar en el Menú de Transparencia y Acceso a la Información Pública de la entidad los procesos contractuales que se adelanten por la tienda virtual del Estado colombiano.</t>
  </si>
  <si>
    <t>PTEP_Solicitar a las fiduciarias mensualmente certificación de los pagos tramitados donde validen la aplicación de las normas establecidas en materia de prevención de lavado de activos y financiamiento del terrorismo (SARLAFT)</t>
  </si>
  <si>
    <t xml:space="preserve">PTEP_Actualizar y publicar mensualmente en la página web de la entidad,  la información de ejecución presupuestal de gastos e inversiones </t>
  </si>
  <si>
    <t xml:space="preserve">Mide la ejecución de una charla para colaboradores del Fondo en prevención del daño antijuridico.
</t>
  </si>
  <si>
    <t>Charla realizada / charla programada * 100</t>
  </si>
  <si>
    <t>Charla realizada</t>
  </si>
  <si>
    <t>Charla programada</t>
  </si>
  <si>
    <t>Evidencia charla realizada</t>
  </si>
  <si>
    <t>Evidencia charla programada</t>
  </si>
  <si>
    <t>Listados de asistencia / presentación o soporte charla</t>
  </si>
  <si>
    <t>Programación de una charla para colaboradores sobre la prevención del daño antijuridico en la Entidad</t>
  </si>
  <si>
    <t>Documento aprobado</t>
  </si>
  <si>
    <t xml:space="preserve">Tiene como objetivo medir las publicaciones  de procesos contractuales de la tienda virtual en la sección de transparencia de la pagina web del Fondo.
</t>
  </si>
  <si>
    <t>Información publicada / Información generada que debe ser publicada en transparencia * 100</t>
  </si>
  <si>
    <t>Información publicada</t>
  </si>
  <si>
    <t>Información generada</t>
  </si>
  <si>
    <t>Inventario o matriz con procesos contractuales tienda virtual</t>
  </si>
  <si>
    <t>Pagos certificados con validación SARLAFT / pagos tramitados * 100</t>
  </si>
  <si>
    <t>Pagos certificados con validación SARLAFT</t>
  </si>
  <si>
    <t>Pagos tramitados</t>
  </si>
  <si>
    <t>Reporte fiducias</t>
  </si>
  <si>
    <t>Publicación ejecución presupuestal</t>
  </si>
  <si>
    <t>Información presupuestal publicada/ Información presupuestal generada* 100</t>
  </si>
  <si>
    <t>Información presupuestal publicada</t>
  </si>
  <si>
    <t>Información presupuestal generada</t>
  </si>
  <si>
    <t>Reportes de ejecución presupuestal del E.T. Gestión Financiera</t>
  </si>
  <si>
    <t xml:space="preserve"> Gestión Financiera</t>
  </si>
  <si>
    <t>Líder ET Gestión Financiera</t>
  </si>
  <si>
    <t>Líder ET Relacionamiento con el Ciudadano</t>
  </si>
  <si>
    <t>Reporte de pagos remitidos por las fiducias
certificados</t>
  </si>
  <si>
    <t>Información presupuestal generada
reportes ejecución presupuestal  publicados</t>
  </si>
  <si>
    <t>Generación y publicación de informes de ejecución presupuestal en la pagina web del Fondo.
Coordinar con ET comunicaciones</t>
  </si>
  <si>
    <t>PTEP_Definir y adoptar un documento para el desarrollo de la debida diligencia en los procesos de contratación que celebre la entidad, en observancia de la Ley 2195 de 2022.</t>
  </si>
  <si>
    <t>Hace seguimiento a la construcción de un documento que especifique como se maneja la debida diligencia en el Fondo Adaptación. 1 documento adaptada</t>
  </si>
  <si>
    <t>Publicación de información contractual n la sección de transparencia de la pagina web
Coordinar con ET comunicaciones</t>
  </si>
  <si>
    <t>Documento implementado en la entidad</t>
  </si>
  <si>
    <t>PTEP_FURAG_Desarrollar una charla sobre políticas de prevención del daño antijurídico dirigida a los colaboradores del Fondo Adaptación</t>
  </si>
  <si>
    <t>Fortalecimiento de políticas de MIPG
Iniciativas Adicionales PTEP</t>
  </si>
  <si>
    <t>Gestión del Riesgo (d - PTEP)</t>
  </si>
  <si>
    <t xml:space="preserve">PTEP_Realizar contacto directo en territorio con los beneficiarios y grupos de interés, a través de la realización de  espacios de participación ciudadana de la Estrategia de Auditorías Visibles </t>
  </si>
  <si>
    <t>Número de espacios de participación ciudadana realizados en región por el Fondo Adaptación</t>
  </si>
  <si>
    <t xml:space="preserve">Número de espacios de participación ciudadana realizadas en el periodo de medición </t>
  </si>
  <si>
    <t>Matriz AV</t>
  </si>
  <si>
    <t xml:space="preserve">Espacios de participación ciudadana realizados de manera presencial y/o virtual que cuentan con el acompañamiento de un profesional del E.T Gestión Social. </t>
  </si>
  <si>
    <t>Realizar en región espacios de participación ciudadana en el marco de la Estrategia Auditorias Visibles</t>
  </si>
  <si>
    <t>Riesgos</t>
  </si>
  <si>
    <t>(Número de Contratos verificados a través de las listas con el "Formato de declaración de prevención del lavado activos y de la financiación del terrorismo"/ Número de Contratos suscritos )*100</t>
  </si>
  <si>
    <t>Listado de contratos suscritos con enlace SECOP con verificación del cumplimiento del requisito "Formato de declaración de prevención del lavado activos y de la financiación del terrorismo"</t>
  </si>
  <si>
    <t>meta Relación mensual de los contratos suscritos con la verificación del diligenciamiento y entrega del "Formato de declaración de prevención del lavado activos y de la financiación del terrorismo"
Corresponsables: Abogados que conforman el E.T. de Gestión Contractual</t>
  </si>
  <si>
    <t>Gestión Contractual</t>
  </si>
  <si>
    <t>Se espera cumplimiento del 100% mensual. Indicador por demanda.</t>
  </si>
  <si>
    <t>Listado de funcionarios que ingresan a la entidad que cumplieron con la entrega diligenciada del requisito "Formato de declaración de prevención del lavado activos y de la financiación del terrorismo"</t>
  </si>
  <si>
    <t>meta Relación mensual  funcionarios que ingresan a la entidad con la verificación del diligenciamiento y entrega del "Formato de declaración de prevención del lavado activos y de la financiación del terrorismo". Generar alertas a jefe de área en caso de evidenciar.
Corresponsables: Todos los funcionarios que ingresen a la entidad</t>
  </si>
  <si>
    <t>Número de  funcionarios que ingresan a la entidad en el periodo de medición</t>
  </si>
  <si>
    <t>Número de Contratos suscritos en el periodo de medición</t>
  </si>
  <si>
    <t>Número de Contratos verificados a través de las listas con el "Formato de declaración de prevención del lavado activos y de la financiación del terrorismo"</t>
  </si>
  <si>
    <t>(Número de funcionarios que cumplieron con la entrega diligenciada del requisito "Formato de declaración de prevención del lavado activos y de la financiación del terrorismo"/ Número de  funcionarios que ingresan a la entidad en el periodo de medición )*100</t>
  </si>
  <si>
    <t>Número de funcionarios que cumplieron con la entrega diligenciada del requisito "Formato de declaración de prevención del lavado activos y de la financiación del terrorismo</t>
  </si>
  <si>
    <t xml:space="preserve">reporte gestión contractual </t>
  </si>
  <si>
    <t>0</t>
  </si>
  <si>
    <t>1</t>
  </si>
  <si>
    <t>Número de informes semestral elaborados y publicados en la página web.</t>
  </si>
  <si>
    <t>publicación pagina web informe</t>
  </si>
  <si>
    <t>Informes de la
estrategia de participación
ciudadana publicado
Enlace de la publicación</t>
  </si>
  <si>
    <t>Gestión del Riesgo (c - PTEP)</t>
  </si>
  <si>
    <t>PTEP_Implementar controles al "Formato de declaración de prevención del lavado activos y de la financiación del terrorismo"  frente a la materialización de riesgos asociados con LA/FT/FPADM</t>
  </si>
  <si>
    <t xml:space="preserve">PTEP_Medir la percepción y satisfacción de los ciudadanos o grupos de interés al momento del contacto a través de los canales  habilitados por el Fondo Adaptación para el relacionamiento con sus grupos de interesados y de valor. </t>
  </si>
  <si>
    <t>Controles LA/FT/FPADM</t>
  </si>
  <si>
    <t>Piezas de comunicación o lista de asistencia o grabación socialización u otros mecanismos</t>
  </si>
  <si>
    <t>Número de monitoreos a los riesgos de corrupción en la herramienta dispuesta para tal fin</t>
  </si>
  <si>
    <t>Reporte de las áreas generado del formulario</t>
  </si>
  <si>
    <t>Todas las áreas tienen la responsabilidad de realizar monitoreo permanente, diligenciar formulario, generar alertas y reportar seguimiento.
Líder ET Cumplimiento (Reporte)</t>
  </si>
  <si>
    <t>Todas las áreas tienen la responsabilidad de realizar monitoreo permanente, diligenciar formulario, generar alertas y reportar seguimiento.</t>
  </si>
  <si>
    <t>Número informes de seguimiento cuatrimestral a riesgos de corrupción elaborados</t>
  </si>
  <si>
    <t xml:space="preserve">PTEP_Divulgar la metodología de gestión del riesgo y el mapa de riesgos de corrupción y el programa de transparencia y ética pública al Interior de la Entidad, temas específicos, mediante el desarrollo de espacios de capacitación u otros mecanismos de socialización. </t>
  </si>
  <si>
    <t>Piezas de comunicación o lista de asistencia o grabación socialización u otros mecanismos
Publicar el mapa de riesgos de corrupción en la página web.</t>
  </si>
  <si>
    <t>Gestión del Riesgo ( PTEP)</t>
  </si>
  <si>
    <t>Redes y articulación</t>
  </si>
  <si>
    <t xml:space="preserve">PTEP_Divulgar el mapa riesgos de corrupción al interior de la Entidad </t>
  </si>
  <si>
    <t xml:space="preserve">PTEP_Realizar seguimiento al mapa de riesgo de corrupción, verificar el funcionamiento, así como el cumplimiento del plan de manejo </t>
  </si>
  <si>
    <t>PTEP_Gestionar mecanismos o acciones para las articulación interna y/o externa (redes)</t>
  </si>
  <si>
    <t>Número acciones realizadas</t>
  </si>
  <si>
    <t>Número acciones programadas</t>
  </si>
  <si>
    <t>Reporte ET Cumplimiento</t>
  </si>
  <si>
    <t>Reporte ET Cumplimiento y acciones implementadas</t>
  </si>
  <si>
    <t>Muestra el seguimiento a la gestión de riesgos de corrupción realizada en la entidad, las alertas, recomendaciones</t>
  </si>
  <si>
    <t>Informes publicados</t>
  </si>
  <si>
    <t>Número de acciones de socialización realizada en el periodo de medición</t>
  </si>
  <si>
    <t>Número de acciones de socialización programadas en el periodo de medición</t>
  </si>
  <si>
    <t>programación ET cumplimiento</t>
  </si>
  <si>
    <t>Programación para socialización
Corresponsables: Talento humano (Logística) y ET Comunicaciones
Toda la entidad (asistentes)</t>
  </si>
  <si>
    <t>Monitoreo y reporte mensual de las áreas de los riesgos de corrupción</t>
  </si>
  <si>
    <t>Reporte formulario de monitoreo</t>
  </si>
  <si>
    <t>Informes elaborado
Enlace con los informes publicados en la página web
Acta CIGD</t>
  </si>
  <si>
    <t xml:space="preserve">
Muestra a percepción y satisfacción de los ciudadanos o grupos de interés al momento del contacto a través de los canales  habilitados por el Fondo Adaptación para el relacionamiento con sus grupos de interesados y de valor.</t>
  </si>
  <si>
    <t>Meta 2 informes que incluyan: Medir, entre otros análisis, el incremento o decrecimiento de la percepción de satisfacción de los ciudadanos con respecto a:
_ Imagen del Fondo
_ Información clara
_ Conocer los canales de interacción 
2 enlaces de  publicaciones pág. web
2 actas de Comité de Gestión y Desempeño
Corresponsables:  ET Comunicaciones y Relacionamiento con el ciudadano
(Su publicación se realiza el mes siguiente al corte del informe). Por otra parte, se presentarán ante Comité de Gestión y Desempeño los resultados semestrales, según programación de agenda y convocatoria de sesiones.</t>
  </si>
  <si>
    <t>Meta 2 Informes de la estrategia de participación
ciudadana publicado (Su publicación se realiza el mes siguiente al corte del informe)
Corresponsables:  Todas las áreas</t>
  </si>
  <si>
    <t>Monitorear el reporte de las áreas mensualmente de acuerdo con los lineamiento del FA.
Elaborar y publicar informe. Se publican el mes siguiente del corte del reporte.</t>
  </si>
  <si>
    <t>Muestra las diferentes acciones realizadas para dar a conocer los riesgos de corrupción de la entidad a todos los colaboradores de la entidad</t>
  </si>
  <si>
    <t xml:space="preserve">Muestra los avance en la implementación de a
estrategia de participación ciudadana de la entidad </t>
  </si>
  <si>
    <t>Muestra el monitoreo y gestión frente a: a través de atención al ciudadano o por diferentes medios se reciben las denuncias que llegan a la entidad, que son trasladadas el ET Control interno disciplinario donde se analiza la denuncia para iniciar proceso disciplinario en el caso que corresponda.</t>
  </si>
  <si>
    <t>Controla que los tiempos de gestión por parte de la entidad en los cuales se responden los requerimientos asociados a PQRSDF correspondan a los indicados por la Ley
Elaborar y publicar en página web trimestralmente el informe de la gestión de PQRSFD recibidas en el Fondo Adaptación. (Su publicación se realiza los primero 10 días del mes siguiente al corte del informe).
Permite controlar la eficiencia y uso de los canales de atención por parte de los grupos de valor e interesados
Permite que haya una orientación de mejora permanente y se promueva el incremento en la calidad de la atención hacia los usuarios del chat al momento de la interacción
Realizar seguimiento y control a las PQRSFD recibidas en la Entidad
Medir la usabilidad de los canales de atención en los informes trimestrales de gestión de PQRSFD
Medir el tiempo promedio que espera el ciudadano hasta el momento que inicia la interacción a través del Chat Institucional, este indicador se incluye en los informes trimestrales de gestión de PQRSFD.</t>
  </si>
  <si>
    <t xml:space="preserve">Controla que los tiempos de gestión por parte de la entidad en los cuales se responden los requerimientos asociados a PQRSDF correspondan a los indicados por la Ley
Elaborar y publicar en página web trimestralmente el informe de la gestión de PQRSFD recibidas en el Fondo Adaptación. (Su publicación se realiza los primero 10 días del mes siguiente al corte del informe). 
Permite controlar la eficiencia y uso de los canales de atención por parte de los grupos de valor e interesados
Permite que haya una orientación de mejora permanente y se promueva el incremento en la calidad de la atención hacia los usuarios del chat al momento de la interacción  </t>
  </si>
  <si>
    <t xml:space="preserve">Permite que haya una orientación de mejora permanente y se promueva el incremento en la calidad de la atención hacia los grupos de valor e interesados. Muestra las acciones para socializar las piezas comunicativas con información relevante para la adecuada interposición de denuncias por presuntos actos de corrupción, así como los canales y medios de interacción disponibles para realizarlas. </t>
  </si>
  <si>
    <t>Corresponde a el monitoreo y actualización  permanentemente la página web, el menú de Transparencia, Atención al ciudadano y Participa, de acuerdo con los anexos de la Resolución 1519 de 2020. (Acción estratégica: Cultura de la legalidad y estado abierto - a)</t>
  </si>
  <si>
    <t xml:space="preserve">12 piezas audiovisuales entre las que se incluyen: 
* videos con transcripción, traducción en diferentes dialectos y lenguaje de señas  
* piezas gráficas para redes sociales en lenguaje claro  </t>
  </si>
  <si>
    <t>Conflicto de interés</t>
  </si>
  <si>
    <t>No. De directivos del Fondo Adaptación</t>
  </si>
  <si>
    <t>Formatos de bienes y rentas diligenciados y actualizados para todos los funcionarios del nivel directivo</t>
  </si>
  <si>
    <t xml:space="preserve"> PTEP_FURAG_Realizar Seguimiento periódico a los posibles casos de conflicto de interés en el Fondo Adaptación.</t>
  </si>
  <si>
    <t>Permite el seguimiento a la presentación o materialización de conflictos de interés en la entidad</t>
  </si>
  <si>
    <t>Numero de casos de conflictos de interés revisados</t>
  </si>
  <si>
    <t xml:space="preserve">Numero de casos de conflictos de interés reportados </t>
  </si>
  <si>
    <t>Reporte de conflictos de interés reportados por el área contractual</t>
  </si>
  <si>
    <t>Reporte de conflictos de interés reportados por el área de Talento Humano</t>
  </si>
  <si>
    <t>Revisar semestralmente los conflictos de interés que se reporten y analizar su naturaleza con el fin de tomar decisiones al respecto</t>
  </si>
  <si>
    <t>Número de documentos formalizados</t>
  </si>
  <si>
    <t>Documento que contenga las orientaciones y definiciones a aplicar en el Fondo Adaptación en relación con la debida diligencia.
1 documento adaptado y socializado. 
Gestionar tramite de formalización con OAPC</t>
  </si>
  <si>
    <t>Procesos gestionados por el ET Gestión Contractual en la tienda virtual</t>
  </si>
  <si>
    <t>Hacer seguimiento a los pagos realizados por la fiducia con validación de requisitos SARLAFT</t>
  </si>
  <si>
    <t xml:space="preserve">Medir la efectividad en la publicación periódica de la ejecución presupuestal.
</t>
  </si>
  <si>
    <t>OE Misionales</t>
  </si>
  <si>
    <t xml:space="preserve">Matriz AV de seguimiento a espacios de participación </t>
  </si>
  <si>
    <t>Revisión reporte de pagos y de los requisitos SARLAFT</t>
  </si>
  <si>
    <t xml:space="preserve">Líder E.T Gestión Socioeconómica </t>
  </si>
  <si>
    <t>Muestra la verificación por parte del equipo de gestión contractual del diligenciamiento  por los contratistas del Fondo Adaptación del "Formato de declaración de prevención del lavado activos y de la financiación del terrorismo", como medida de control frente a la materialización de riesgos asociados con LA/FT/FPADM</t>
  </si>
  <si>
    <t>reporte gestión contractual - relación contratos con formato verificado</t>
  </si>
  <si>
    <t>Muestra la verificación por parte del equipo de gestión talento humano del diligenciamiento  por los funcionarios del Fondo Adaptación del "Formato de declaración de prevención del lavado activos y de la financiación del terrorismo", como medida de control frente a la materialización de riesgos asociados con LA/FT/FPADM</t>
  </si>
  <si>
    <t>reporte gestión talento humano - formato diligenciado</t>
  </si>
  <si>
    <t xml:space="preserve">reporte gestión talento humano </t>
  </si>
  <si>
    <t>Participación ciudadana</t>
  </si>
  <si>
    <t>PTEP_Medir los resultados de la implementación de la estratégica de participación ciudadana</t>
  </si>
  <si>
    <t>Muestra las diferentes acciones realizadas para dar a conocer metodologías y/o acciones estratégicas del programa de transparencia y ética pública, actividades preventivas a todos los colaboradores de la entidad</t>
  </si>
  <si>
    <t>PTEP_Realizar revisión periódica del mapa de riesgo de corrupción y aplicar los ajustes a que haya lugar en caso de posibles cambios que se generen respecto a la eficacia de los controles, cambios en el contexto externo e interno y/o riesgos emergentes; verificando el cumplimiento de los planes de tratamiento, mejora o contingencia.</t>
  </si>
  <si>
    <t>Muestra la gestión del riesgo realizada por las áreas mensualmente de acuerdo con los lineamientos de la política para la gestión del riesgo V 7 del Fondo Adaptación</t>
  </si>
  <si>
    <t>Informes periódicos de seguimientos al mapa de riesgos de corrupción elaborados.
Publicar el seguimiento al mapa de riesgos de corrupción en los términos de ley</t>
  </si>
  <si>
    <t>Muestra a las gestiones realizadas para establecer redes y/ o articulación interna o externa para implementar mecanismo y/o acciones para la prevención de actos de corrupción y la implementación del PTEP</t>
  </si>
  <si>
    <t>Gestiones realizadas para establecer redes y/ o articulación interna o externa para implementar mecanismo y/o acciones para la prevención de actos de corrupción y la implementación del PTEP
corresponsable: todas las áreas</t>
  </si>
  <si>
    <t>Descripción: No aplica</t>
  </si>
  <si>
    <t>Gestión Social</t>
  </si>
  <si>
    <t>Cultura de la legalidad y estado abierto (PTEP - participación ciudadana</t>
  </si>
  <si>
    <t>PA_PET Implementar acciones para fortalecer la cultura de transparencia y participación ciudadana en el Fondo Adaptación</t>
  </si>
  <si>
    <t>PA_ PET_Realizar acciones de articulación de esfuerzos interinstitucionales a favor de los proyectos, obras o intervenciones.</t>
  </si>
  <si>
    <t>Número de Comités Regionales de Seguimiento - CORES realizados</t>
  </si>
  <si>
    <t>Número de comités realizados</t>
  </si>
  <si>
    <t>Actas de CORES realizados</t>
  </si>
  <si>
    <t>Númerico</t>
  </si>
  <si>
    <t xml:space="preserve">Actas de Comités Regionales de Seguimiento - CORES - Presentaciones realizadas durante la realización de los Comités Regionales de Seguimiento - CORES - </t>
  </si>
  <si>
    <t xml:space="preserve">Subgerencia de Regiones </t>
  </si>
  <si>
    <t>PA_PET_Implementar acciones para fortalecer la cultura de transparencia y participación ciudadana en el Fondo Adaptación</t>
  </si>
  <si>
    <t xml:space="preserve">Consolidar las sugerencias/recomendaciones y solicitudes entregadas por la comunidad y realizar proceso de socialización con los Equipos de Trabajo técnico del FA para las gestiones que haya lugar. </t>
  </si>
  <si>
    <t>Número de Informes de sugerencias/recomendaciones y solicitudes socializadas con el equipo de trabajo técnico</t>
  </si>
  <si>
    <t xml:space="preserve"> Numero de informes realizados </t>
  </si>
  <si>
    <t>Documento de sugerencias/recomendaciones y solicitudes 
Memorando interno  de socialización</t>
  </si>
  <si>
    <t>Documento de sugerencias/recomendaciones y solicitudes 
Memorando interno de socialización con los E.T del FA con alertas de gestión social</t>
  </si>
  <si>
    <t>Muestra el proceso de Rendición de cuentas que incluye la publicación del informe de gestión, el diseño de una estrategia de socialización hacia la ciudadanía, la identificación de necesidades informativas de los públicos de interés, la realización de la Audiencia Pública de Rendición de Cuentas para la vigencia octubre 2024 - septiembre 2025, y la socialización de los resultados a través de un informe final. (Acción estratégica del PTEP: Cultura de la legalidad y estado abierto - b)</t>
  </si>
  <si>
    <t>Año</t>
  </si>
  <si>
    <t>_2025</t>
  </si>
  <si>
    <t>EJEMPLOI1_OE5P16A1_2025</t>
  </si>
  <si>
    <t>OE 5 Misional</t>
  </si>
  <si>
    <t>ET</t>
  </si>
  <si>
    <t>Control de Cambios:Metas Programa de Transparencia y Ética Pública 2025 Aprobado el 28 y 29 de enero de 2025 por el Comité Institucional de Gestión y Desempeño V 1.0.</t>
  </si>
  <si>
    <t>Programa de transparencia PTEP</t>
  </si>
  <si>
    <t>Gestión Socioeconómica para la Adaptación al Cambio Climático</t>
  </si>
  <si>
    <t>Tablero de indicadores del Fondo Adaptación
(Programa de Transparencia y Ética Pública del Fondo Adaptación Vigencia 2025)</t>
  </si>
  <si>
    <t>I12_OE5P4_P16A2_2025</t>
  </si>
  <si>
    <t>I13_OE5P4_P16A2_2025</t>
  </si>
  <si>
    <t>I14_OE5P4_P16A2_2025</t>
  </si>
  <si>
    <t>I1_OE5P4A1_2025</t>
  </si>
  <si>
    <t>I2_OE5P4A1_2025</t>
  </si>
  <si>
    <t>I3_OE5P4A2_2025</t>
  </si>
  <si>
    <t>I4_OE5P4A2_2025</t>
  </si>
  <si>
    <t>I5_OE5P4A1_2025</t>
  </si>
  <si>
    <t>I6_OE5P4A1_2025</t>
  </si>
  <si>
    <t>I7_OE5P4A2_2025</t>
  </si>
  <si>
    <t>I8_OE5P4A2_2025</t>
  </si>
  <si>
    <t>I9_OE5P4_P16A2_2025</t>
  </si>
  <si>
    <t>I10_OE5P4_P16A2_2025</t>
  </si>
  <si>
    <t>I11_OE5P4_P16A2_2025</t>
  </si>
  <si>
    <t>I12_OE5P4A2_2025</t>
  </si>
  <si>
    <t>I13_OE5P4A2_2025</t>
  </si>
  <si>
    <t>I14_OE5P4A2_2025</t>
  </si>
  <si>
    <t>I15_OE5P4A2_2025</t>
  </si>
  <si>
    <t>I16_OE5P4A3_2025</t>
  </si>
  <si>
    <t>I17_OE5P4A2_2025</t>
  </si>
  <si>
    <t>I18_OE5P4A2_2025</t>
  </si>
  <si>
    <t>I19_OE5P4A3_2025</t>
  </si>
  <si>
    <t>I20_OE3P4A3_2025</t>
  </si>
  <si>
    <t>I21_OE5P4A1_2025</t>
  </si>
  <si>
    <t>I22_OE5P4A1_2025</t>
  </si>
  <si>
    <t>I23_OE5P4A1_2025</t>
  </si>
  <si>
    <t>I24_OE5P4A1_2025</t>
  </si>
  <si>
    <t>I25_OE5P4A1_2025</t>
  </si>
  <si>
    <t>Transversal</t>
  </si>
  <si>
    <t>Asociar un solo codfigo indicador PTEP</t>
  </si>
  <si>
    <t>R-2, R-8, R-10, R-29, R-60</t>
  </si>
  <si>
    <t>R-10, R-13, R-26, R-27, R-47, R-48, R-49, R-50, R-51, R-52, R-53, R-54, R-55, R-56, R-57, R-58, R-60</t>
  </si>
  <si>
    <t>R-15, R-60</t>
  </si>
  <si>
    <t>R-2, R-12, R-26, R-28, R-38, R-39, R-40, R-41, R-42, R-43, R-44, R-45, R-46, R-59, R-60</t>
  </si>
  <si>
    <t>R-3, R-6, R-7, R-8, R-14, R-71, R-72, R-60</t>
  </si>
  <si>
    <t>R-9, R-10, R-30, R-31, R-32, R-33, R-34, R-35, R-36, R-37, R-60</t>
  </si>
  <si>
    <t>R-1, R-3, R-19, R-20, R-60</t>
  </si>
  <si>
    <t>Conjunto de datos abiertos de la Entidad actualizado. I1_OE5P4A1_2025</t>
  </si>
  <si>
    <t>Denuncias por corrupción gestionadas con el trámite correspondiente I2_OE5P4A1_2025</t>
  </si>
  <si>
    <t>PQRSFD recibidas en la Entidad con seguimiento y control y análisis y medición de estadísticas. I3_OE5P4A2_2025</t>
  </si>
  <si>
    <t>Piezas comunicativas publicadas y socializadas dirigidas a la ciudadanía en el tema de denuncias y acto de corrupción I4_OE5P4A2_2025</t>
  </si>
  <si>
    <t>Página web actualizada el menú de Transparencia, Atención al ciudadano y Participa, de acuerdo con los anexos de la Resolución 1519 de 2020.  I5_OE5P4A1_2025</t>
  </si>
  <si>
    <t>Piezas audiovisuales que garanticen la accesibilidad a la información pública del Fondo socializadas en medios externos. I6_OE5P4A1_2025</t>
  </si>
  <si>
    <t>Formato bienes y rentas I7_OE5P4A2_2025</t>
  </si>
  <si>
    <t>Seguimiento compromisos servidores públicos (integridad) I8_OE5P4A2_2025</t>
  </si>
  <si>
    <t>Semana de integridad realizada en la entidad I9_OE5P4_P16A2_2025</t>
  </si>
  <si>
    <t>Seguimiento conflictos de interés I10_OE5P4_P16A2_2025</t>
  </si>
  <si>
    <t>Sensibilización a los colaboradores en daño antijuridico I11_OE5P4_P16A2_2025</t>
  </si>
  <si>
    <t>Documento formalizado para la debida diligencia elaborado I12_OE5P4A2_2025</t>
  </si>
  <si>
    <t>Publicaciones de los procesos contractuales en el menú de transparencia de la página web I13_OE5P4A2_2025</t>
  </si>
  <si>
    <t>Verificación de la aplicación de las normas establecidas en materia de prevención de lavado de activos y financiamiento del terrorismo (SARLAFT) para la información de la fiduciaria I14_OE5P4A2_2025</t>
  </si>
  <si>
    <t>Ejecución presupuestal publicada en la página web I15_OE5P4A2_2025</t>
  </si>
  <si>
    <t>Espacios de participación realizados  I16_OE5P4A3_2025</t>
  </si>
  <si>
    <t>Controles implementados al "Formato de declaración de prevención del lavado activos y de la financiación del terrorismo" desde gestión contractual I17_OE5P4A2_2025</t>
  </si>
  <si>
    <t>Controles implementados al "Formato de declaración de prevención del lavado activos y de la financiación del terrorismo" desde la gestión de talento humano I18_OE5P4A2_2025</t>
  </si>
  <si>
    <t>Informe semestral de medición de la percepción y satisfacción de los ciudadanos o grupos de interés elaborado y publicado I19_OE5P4A3_2025</t>
  </si>
  <si>
    <t>Informe semestral de la
estrategia de participación
ciudadana elaborado y publicado I20_OE3P4A3_2025</t>
  </si>
  <si>
    <t>Acciones de difusión y/o socialización de metodologías y/o acciones estratégicas del programa de transparencia y ética pública I21_OE5P4A1_2025</t>
  </si>
  <si>
    <t>Monitoreo periódico al mapa de corrupción I22_OE5P4A1_2025</t>
  </si>
  <si>
    <t>Mapa riesgos de corrupción al interior de la Entidad socializado I23_OE5P4A1_2025</t>
  </si>
  <si>
    <t>Informe periódico al la gestión de riesgos de corrupción de la entidad I24_OE5P4A1_2025</t>
  </si>
  <si>
    <t>Implementación de mecanismos o acciones para fortalecer la articulación interna y/o externa para la prevención actos de corrupción y desarrollo del PTEP I25_OE5P4A1_2025</t>
  </si>
  <si>
    <t>Acciones preventivas implementadas para evitar que los funcionarios y contratistas incurran en conductas disciplinables I__OE5P2A1_2025</t>
  </si>
  <si>
    <t>Plan de integridad ejecutado I__OE5P2A2_2025</t>
  </si>
  <si>
    <t>Audiencia pública de rendición de cuentas realizada para la vigencia oct. 2024 a sep. 2025 I__OE5P2A1_2025</t>
  </si>
  <si>
    <t>Comités Regionales de Seguimiento - CORES realizados  I__OE3P2A3_2025</t>
  </si>
  <si>
    <t>Informes de sugerencias /recomendaciones y solicitudes realizados I__OE3P2A3_2025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</si>
</sst>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mmm\-yyyy"/>
    <numFmt numFmtId="165" formatCode="yyyy"/>
    <numFmt numFmtId="166" formatCode="d/m/yyyy"/>
    <numFmt numFmtId="167" formatCode="0.0%"/>
  </numFmts>
  <fonts count="40" x14ac:knownFonts="1">
    <font>
      <sz val="11"/>
      <color theme="1"/>
      <name val="Calibri"/>
      <scheme val="minor"/>
    </font>
    <font>
      <sz val="11"/>
      <color theme="1"/>
      <name val="Calibri"/>
      <family val="2"/>
      <scheme val="minor"/>
    </font>
    <font>
      <sz val="11"/>
      <color theme="1"/>
      <name val="Calibri"/>
      <family val="2"/>
      <scheme val="minor"/>
    </font>
    <font>
      <sz val="8"/>
      <color theme="1"/>
      <name val="Arial"/>
      <family val="2"/>
    </font>
    <font>
      <b/>
      <sz val="8"/>
      <color theme="0"/>
      <name val="Arial"/>
      <family val="2"/>
    </font>
    <font>
      <sz val="11"/>
      <name val="Calibri"/>
      <family val="2"/>
    </font>
    <font>
      <sz val="8"/>
      <color theme="0"/>
      <name val="Arial"/>
      <family val="2"/>
    </font>
    <font>
      <u/>
      <sz val="8"/>
      <color theme="10"/>
      <name val="Arial"/>
      <family val="2"/>
    </font>
    <font>
      <u/>
      <sz val="8"/>
      <color theme="10"/>
      <name val="Arial"/>
      <family val="2"/>
    </font>
    <font>
      <u/>
      <sz val="8"/>
      <color theme="10"/>
      <name val="Calibri"/>
      <family val="2"/>
    </font>
    <font>
      <u/>
      <sz val="8"/>
      <color theme="10"/>
      <name val="Calibri"/>
      <family val="2"/>
    </font>
    <font>
      <sz val="11"/>
      <color theme="1"/>
      <name val="Arial"/>
      <family val="2"/>
    </font>
    <font>
      <b/>
      <sz val="8"/>
      <color theme="1"/>
      <name val="Arial"/>
      <family val="2"/>
    </font>
    <font>
      <b/>
      <sz val="11"/>
      <color theme="1"/>
      <name val="Calibri"/>
      <family val="2"/>
    </font>
    <font>
      <sz val="11"/>
      <color theme="1"/>
      <name val="Calibri"/>
      <family val="2"/>
    </font>
    <font>
      <b/>
      <sz val="8"/>
      <color theme="1"/>
      <name val="Verdana"/>
      <family val="2"/>
    </font>
    <font>
      <b/>
      <sz val="14"/>
      <color theme="1"/>
      <name val="Verdana"/>
      <family val="2"/>
    </font>
    <font>
      <sz val="11"/>
      <color theme="1"/>
      <name val="Verdana"/>
      <family val="2"/>
    </font>
    <font>
      <sz val="9"/>
      <color theme="1"/>
      <name val="Verdana"/>
      <family val="2"/>
    </font>
    <font>
      <u/>
      <sz val="9"/>
      <color theme="10"/>
      <name val="Verdana"/>
      <family val="2"/>
    </font>
    <font>
      <u/>
      <sz val="11"/>
      <color theme="10"/>
      <name val="Verdana"/>
      <family val="2"/>
    </font>
    <font>
      <b/>
      <sz val="8"/>
      <color theme="0"/>
      <name val="Verdana"/>
      <family val="2"/>
    </font>
    <font>
      <b/>
      <u/>
      <sz val="8"/>
      <color theme="0"/>
      <name val="Verdana"/>
      <family val="2"/>
    </font>
    <font>
      <b/>
      <sz val="10"/>
      <color theme="0"/>
      <name val="Verdana"/>
      <family val="2"/>
    </font>
    <font>
      <b/>
      <sz val="10"/>
      <color theme="1"/>
      <name val="Verdana"/>
      <family val="2"/>
    </font>
    <font>
      <sz val="8"/>
      <color theme="1"/>
      <name val="Verdana"/>
      <family val="2"/>
    </font>
    <font>
      <b/>
      <sz val="11"/>
      <color theme="0"/>
      <name val="Arial"/>
      <family val="2"/>
    </font>
    <font>
      <b/>
      <sz val="11"/>
      <color theme="1"/>
      <name val="Arial"/>
      <family val="2"/>
    </font>
    <font>
      <b/>
      <sz val="14"/>
      <color theme="1"/>
      <name val="Arial"/>
      <family val="2"/>
    </font>
    <font>
      <sz val="8"/>
      <color theme="1"/>
      <name val="Arial Narrow"/>
      <family val="2"/>
    </font>
    <font>
      <sz val="8"/>
      <color rgb="FFFF0000"/>
      <name val="Arial"/>
      <family val="2"/>
    </font>
    <font>
      <b/>
      <sz val="8"/>
      <color rgb="FFFF0000"/>
      <name val="Arial"/>
      <family val="2"/>
    </font>
    <font>
      <sz val="11"/>
      <color theme="1"/>
      <name val="Calibri"/>
      <family val="2"/>
      <scheme val="minor"/>
    </font>
    <font>
      <sz val="11"/>
      <color theme="1"/>
      <name val="Calibri"/>
      <family val="2"/>
      <scheme val="minor"/>
    </font>
    <font>
      <sz val="10"/>
      <color rgb="FF000000"/>
      <name val="Calibri"/>
      <family val="2"/>
      <scheme val="minor"/>
    </font>
    <font>
      <u/>
      <sz val="11"/>
      <color theme="10"/>
      <name val="Calibri"/>
      <family val="2"/>
      <scheme val="minor"/>
    </font>
    <font>
      <sz val="12"/>
      <color theme="1"/>
      <name val="Calibri"/>
      <family val="2"/>
      <scheme val="minor"/>
    </font>
    <font>
      <sz val="11"/>
      <color rgb="FF000000"/>
      <name val="Calibri"/>
      <family val="2"/>
      <charset val="204"/>
    </font>
    <font>
      <b/>
      <sz val="8"/>
      <color theme="1"/>
      <name val="Arial Narrow"/>
      <family val="2"/>
    </font>
    <font>
      <sz val="11"/>
      <color theme="1"/>
      <name val="Arial Narrow"/>
      <family val="2"/>
    </font>
  </fonts>
  <fills count="13">
    <fill>
      <patternFill patternType="none"/>
    </fill>
    <fill>
      <patternFill patternType="gray125"/>
    </fill>
    <fill>
      <patternFill patternType="solid">
        <fgColor rgb="FFBF8F00"/>
        <bgColor rgb="FFBF8F00"/>
      </patternFill>
    </fill>
    <fill>
      <patternFill patternType="solid">
        <fgColor rgb="FFF7CAAC"/>
        <bgColor rgb="FFF7CAAC"/>
      </patternFill>
    </fill>
    <fill>
      <patternFill patternType="solid">
        <fgColor rgb="FFF2F2F2"/>
        <bgColor rgb="FFF2F2F2"/>
      </patternFill>
    </fill>
    <fill>
      <patternFill patternType="solid">
        <fgColor rgb="FFE6AA00"/>
        <bgColor rgb="FFE6AA0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1F3864"/>
        <bgColor rgb="FF1F3864"/>
      </patternFill>
    </fill>
    <fill>
      <patternFill patternType="solid">
        <fgColor theme="0"/>
        <bgColor indexed="64"/>
      </patternFill>
    </fill>
    <fill>
      <patternFill patternType="solid">
        <fgColor rgb="FFFFFFFF"/>
        <bgColor rgb="FFFFFFFF"/>
      </patternFill>
    </fill>
    <fill>
      <patternFill patternType="solid">
        <fgColor theme="6" tint="0.79998168889431442"/>
        <bgColor rgb="FFF2F2F2"/>
      </patternFill>
    </fill>
  </fills>
  <borders count="39">
    <border>
      <left/>
      <right/>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right style="hair">
        <color rgb="FF000000"/>
      </right>
      <top/>
      <bottom/>
      <diagonal/>
    </border>
    <border>
      <left/>
      <right/>
      <top/>
      <bottom/>
      <diagonal/>
    </border>
    <border>
      <left/>
      <right style="hair">
        <color rgb="FF000000"/>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diagonal/>
    </border>
  </borders>
  <cellStyleXfs count="38">
    <xf numFmtId="0" fontId="0" fillId="0" borderId="0"/>
    <xf numFmtId="9" fontId="32" fillId="0" borderId="0" applyFont="0" applyFill="0" applyBorder="0" applyAlignment="0" applyProtection="0"/>
    <xf numFmtId="0" fontId="2" fillId="0" borderId="8"/>
    <xf numFmtId="0" fontId="33" fillId="0" borderId="8"/>
    <xf numFmtId="0" fontId="1" fillId="0" borderId="8"/>
    <xf numFmtId="0" fontId="1" fillId="0" borderId="8"/>
    <xf numFmtId="9" fontId="1" fillId="0" borderId="8" applyFont="0" applyFill="0" applyBorder="0" applyAlignment="0" applyProtection="0"/>
    <xf numFmtId="43" fontId="1" fillId="0" borderId="8" applyFont="0" applyFill="0" applyBorder="0" applyAlignment="0" applyProtection="0"/>
    <xf numFmtId="0" fontId="34" fillId="0" borderId="8"/>
    <xf numFmtId="0" fontId="34" fillId="0" borderId="8"/>
    <xf numFmtId="0" fontId="1" fillId="0" borderId="8"/>
    <xf numFmtId="43" fontId="1" fillId="0" borderId="8" applyFont="0" applyFill="0" applyBorder="0" applyAlignment="0" applyProtection="0"/>
    <xf numFmtId="9" fontId="1" fillId="0" borderId="8" applyFont="0" applyFill="0" applyBorder="0" applyAlignment="0" applyProtection="0"/>
    <xf numFmtId="0" fontId="35" fillId="0" borderId="8" applyNumberFormat="0" applyFill="0" applyBorder="0" applyAlignment="0" applyProtection="0"/>
    <xf numFmtId="0" fontId="1" fillId="0" borderId="8"/>
    <xf numFmtId="9" fontId="1" fillId="0" borderId="8" applyFont="0" applyFill="0" applyBorder="0" applyAlignment="0" applyProtection="0"/>
    <xf numFmtId="43" fontId="1" fillId="0" borderId="8" applyFont="0" applyFill="0" applyBorder="0" applyAlignment="0" applyProtection="0"/>
    <xf numFmtId="0" fontId="1" fillId="0" borderId="8"/>
    <xf numFmtId="0" fontId="1" fillId="0" borderId="8"/>
    <xf numFmtId="43" fontId="1" fillId="0" borderId="8" applyFont="0" applyFill="0" applyBorder="0" applyAlignment="0" applyProtection="0"/>
    <xf numFmtId="9" fontId="1" fillId="0" borderId="8" applyFont="0" applyFill="0" applyBorder="0" applyAlignment="0" applyProtection="0"/>
    <xf numFmtId="0" fontId="1" fillId="0" borderId="8"/>
    <xf numFmtId="9" fontId="1" fillId="0" borderId="8" applyFont="0" applyFill="0" applyBorder="0" applyAlignment="0" applyProtection="0"/>
    <xf numFmtId="0" fontId="36" fillId="0" borderId="8"/>
    <xf numFmtId="44" fontId="1" fillId="0" borderId="8" applyFont="0" applyFill="0" applyBorder="0" applyAlignment="0" applyProtection="0"/>
    <xf numFmtId="43" fontId="1" fillId="0" borderId="8" applyFont="0" applyFill="0" applyBorder="0" applyAlignment="0" applyProtection="0"/>
    <xf numFmtId="0" fontId="1" fillId="0" borderId="8"/>
    <xf numFmtId="9" fontId="1" fillId="0" borderId="8" applyFont="0" applyFill="0" applyBorder="0" applyAlignment="0" applyProtection="0"/>
    <xf numFmtId="43" fontId="1" fillId="0" borderId="8" applyFont="0" applyFill="0" applyBorder="0" applyAlignment="0" applyProtection="0"/>
    <xf numFmtId="0" fontId="1" fillId="0" borderId="8"/>
    <xf numFmtId="0" fontId="1" fillId="0" borderId="8"/>
    <xf numFmtId="0" fontId="37" fillId="0" borderId="8"/>
    <xf numFmtId="0" fontId="1" fillId="0" borderId="8"/>
    <xf numFmtId="9" fontId="1" fillId="0" borderId="8" applyFont="0" applyFill="0" applyBorder="0" applyAlignment="0" applyProtection="0"/>
    <xf numFmtId="0" fontId="1" fillId="0" borderId="8"/>
    <xf numFmtId="43" fontId="1" fillId="0" borderId="8" applyFont="0" applyFill="0" applyBorder="0" applyAlignment="0" applyProtection="0"/>
    <xf numFmtId="9" fontId="37" fillId="0" borderId="8" applyFont="0" applyFill="0" applyBorder="0" applyAlignment="0" applyProtection="0"/>
    <xf numFmtId="0" fontId="1" fillId="0" borderId="8"/>
  </cellStyleXfs>
  <cellXfs count="147">
    <xf numFmtId="0" fontId="0" fillId="0" borderId="0" xfId="0"/>
    <xf numFmtId="0" fontId="3" fillId="0" borderId="0" xfId="0" applyFont="1"/>
    <xf numFmtId="164" fontId="4" fillId="2" borderId="1" xfId="0" applyNumberFormat="1" applyFont="1" applyFill="1" applyBorder="1" applyAlignment="1">
      <alignment horizontal="center" vertical="center" wrapText="1"/>
    </xf>
    <xf numFmtId="0" fontId="3" fillId="0" borderId="0" xfId="0" applyFont="1" applyAlignment="1">
      <alignment wrapText="1"/>
    </xf>
    <xf numFmtId="0" fontId="4" fillId="2" borderId="1" xfId="0" applyFont="1" applyFill="1" applyBorder="1" applyAlignment="1">
      <alignment horizontal="center" vertical="center"/>
    </xf>
    <xf numFmtId="164" fontId="4" fillId="2" borderId="6"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xf numFmtId="0" fontId="3" fillId="0" borderId="0" xfId="0" applyFont="1" applyAlignment="1">
      <alignment horizontal="right" wrapText="1"/>
    </xf>
    <xf numFmtId="0" fontId="3" fillId="0" borderId="0" xfId="0" applyFont="1" applyAlignment="1">
      <alignment vertical="center"/>
    </xf>
    <xf numFmtId="0" fontId="3" fillId="0" borderId="0" xfId="0" applyFont="1" applyAlignment="1">
      <alignment horizontal="center" vertical="center" wrapText="1"/>
    </xf>
    <xf numFmtId="164" fontId="4" fillId="0" borderId="0" xfId="0" applyNumberFormat="1" applyFont="1" applyAlignment="1">
      <alignment vertical="center" wrapText="1"/>
    </xf>
    <xf numFmtId="164" fontId="4" fillId="0" borderId="7" xfId="0" applyNumberFormat="1" applyFont="1" applyBorder="1" applyAlignment="1">
      <alignment vertical="center" wrapText="1"/>
    </xf>
    <xf numFmtId="0" fontId="7" fillId="0" borderId="0" xfId="0" applyFont="1"/>
    <xf numFmtId="165" fontId="3" fillId="0" borderId="9" xfId="0" applyNumberFormat="1" applyFont="1" applyBorder="1" applyAlignment="1">
      <alignment horizontal="center" vertical="center"/>
    </xf>
    <xf numFmtId="0" fontId="8" fillId="0" borderId="0" xfId="0" applyFont="1" applyAlignment="1">
      <alignment horizontal="left"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xf>
    <xf numFmtId="0" fontId="9" fillId="0" borderId="0" xfId="0" applyFont="1"/>
    <xf numFmtId="0" fontId="10" fillId="0" borderId="0" xfId="0" applyFont="1" applyAlignment="1">
      <alignment wrapText="1"/>
    </xf>
    <xf numFmtId="0" fontId="3" fillId="0" borderId="0" xfId="0" applyFont="1" applyAlignment="1">
      <alignment horizontal="left"/>
    </xf>
    <xf numFmtId="0" fontId="3" fillId="3" borderId="6" xfId="0" applyFont="1" applyFill="1" applyBorder="1" applyAlignment="1">
      <alignment vertical="center"/>
    </xf>
    <xf numFmtId="0" fontId="11" fillId="0" borderId="0" xfId="0" applyFont="1"/>
    <xf numFmtId="0" fontId="13" fillId="0" borderId="13" xfId="0" applyFont="1" applyBorder="1" applyAlignment="1">
      <alignment vertical="center" wrapText="1"/>
    </xf>
    <xf numFmtId="0" fontId="14" fillId="0" borderId="0" xfId="0" applyFont="1" applyAlignment="1">
      <alignment horizontal="left"/>
    </xf>
    <xf numFmtId="0" fontId="14" fillId="0" borderId="13" xfId="0" applyFont="1" applyBorder="1" applyAlignment="1">
      <alignment horizontal="left" vertical="center"/>
    </xf>
    <xf numFmtId="0" fontId="4" fillId="2" borderId="13"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14" fillId="0" borderId="20" xfId="0" applyFont="1" applyBorder="1" applyAlignment="1">
      <alignment horizontal="left"/>
    </xf>
    <xf numFmtId="0" fontId="4" fillId="2" borderId="9" xfId="0" applyFont="1" applyFill="1" applyBorder="1" applyAlignment="1">
      <alignment horizontal="left" vertical="center" wrapText="1"/>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4" fillId="2" borderId="23" xfId="0" applyFont="1" applyFill="1" applyBorder="1" applyAlignment="1">
      <alignment horizontal="left" vertical="center" wrapText="1"/>
    </xf>
    <xf numFmtId="0" fontId="14" fillId="0" borderId="24" xfId="0" applyFont="1" applyBorder="1" applyAlignment="1">
      <alignment vertical="center"/>
    </xf>
    <xf numFmtId="0" fontId="4" fillId="2" borderId="25" xfId="0" applyFont="1" applyFill="1" applyBorder="1" applyAlignment="1">
      <alignment horizontal="left" vertical="center" wrapText="1"/>
    </xf>
    <xf numFmtId="0" fontId="15" fillId="0" borderId="14"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5" fillId="0" borderId="13" xfId="0" applyFont="1" applyBorder="1" applyAlignment="1">
      <alignment vertical="center" wrapText="1"/>
    </xf>
    <xf numFmtId="0" fontId="15" fillId="0" borderId="13" xfId="0" applyFont="1" applyBorder="1" applyAlignment="1">
      <alignment horizontal="center" vertical="center" wrapText="1"/>
    </xf>
    <xf numFmtId="0" fontId="15" fillId="0" borderId="0" xfId="0" applyFont="1" applyAlignment="1">
      <alignment vertical="center" wrapText="1"/>
    </xf>
    <xf numFmtId="0" fontId="16" fillId="0" borderId="26" xfId="0" applyFont="1" applyBorder="1" applyAlignment="1">
      <alignment vertical="center" wrapText="1"/>
    </xf>
    <xf numFmtId="0" fontId="16" fillId="0" borderId="0" xfId="0" applyFont="1" applyAlignment="1">
      <alignment vertical="center" wrapText="1"/>
    </xf>
    <xf numFmtId="0" fontId="16" fillId="0" borderId="27"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166" fontId="15" fillId="0" borderId="13" xfId="0" applyNumberFormat="1" applyFont="1" applyBorder="1" applyAlignment="1">
      <alignment horizontal="center" vertical="center" wrapText="1"/>
    </xf>
    <xf numFmtId="0" fontId="17" fillId="0" borderId="21" xfId="0" applyFont="1" applyBorder="1"/>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15" xfId="0" applyFont="1" applyBorder="1" applyAlignment="1">
      <alignment horizontal="left" vertical="center" wrapText="1"/>
    </xf>
    <xf numFmtId="0" fontId="21" fillId="2" borderId="3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1" fillId="5" borderId="9" xfId="0" applyFont="1" applyFill="1" applyBorder="1" applyAlignment="1">
      <alignment horizontal="center" vertical="center" wrapText="1"/>
    </xf>
    <xf numFmtId="164" fontId="21" fillId="2" borderId="9" xfId="0" applyNumberFormat="1" applyFont="1" applyFill="1" applyBorder="1" applyAlignment="1">
      <alignment horizontal="center" vertical="center" wrapText="1"/>
    </xf>
    <xf numFmtId="164" fontId="21" fillId="5" borderId="9" xfId="0" applyNumberFormat="1" applyFont="1" applyFill="1" applyBorder="1" applyAlignment="1">
      <alignment horizontal="center" vertical="center" wrapText="1"/>
    </xf>
    <xf numFmtId="0" fontId="15" fillId="0" borderId="34" xfId="0" applyFont="1" applyBorder="1" applyAlignment="1">
      <alignment horizontal="center" vertical="center" wrapText="1"/>
    </xf>
    <xf numFmtId="0" fontId="23" fillId="6" borderId="35"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3" fillId="8" borderId="36"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0" borderId="9" xfId="0" applyFont="1" applyBorder="1" applyAlignment="1">
      <alignment horizontal="left" vertical="center"/>
    </xf>
    <xf numFmtId="166" fontId="25" fillId="0" borderId="9" xfId="0" applyNumberFormat="1" applyFont="1" applyBorder="1" applyAlignment="1">
      <alignment horizontal="left" vertical="center" wrapText="1"/>
    </xf>
    <xf numFmtId="167" fontId="25" fillId="0" borderId="37" xfId="0" applyNumberFormat="1" applyFont="1" applyBorder="1" applyAlignment="1">
      <alignment horizontal="center" vertical="center" wrapText="1"/>
    </xf>
    <xf numFmtId="49" fontId="25" fillId="0" borderId="34" xfId="0" applyNumberFormat="1" applyFont="1" applyBorder="1" applyAlignment="1">
      <alignment horizontal="center" vertical="center" wrapText="1"/>
    </xf>
    <xf numFmtId="0" fontId="25" fillId="0" borderId="0" xfId="0" applyFont="1" applyAlignment="1">
      <alignment vertical="center" wrapText="1"/>
    </xf>
    <xf numFmtId="0" fontId="25" fillId="0" borderId="9" xfId="0" applyFont="1" applyBorder="1" applyAlignment="1">
      <alignment horizontal="center" vertical="center" wrapText="1"/>
    </xf>
    <xf numFmtId="1" fontId="15" fillId="0" borderId="9" xfId="0" applyNumberFormat="1" applyFont="1" applyBorder="1" applyAlignment="1">
      <alignment horizontal="center" vertical="center" wrapText="1"/>
    </xf>
    <xf numFmtId="0" fontId="15" fillId="4" borderId="9" xfId="0" applyFont="1" applyFill="1" applyBorder="1" applyAlignment="1">
      <alignment horizontal="center" vertical="center" wrapText="1"/>
    </xf>
    <xf numFmtId="0" fontId="25" fillId="0" borderId="0" xfId="0" applyFont="1" applyAlignment="1">
      <alignment horizontal="center" vertical="center" wrapText="1"/>
    </xf>
    <xf numFmtId="0" fontId="11" fillId="0" borderId="0" xfId="0" applyFont="1" applyAlignment="1">
      <alignment horizontal="center"/>
    </xf>
    <xf numFmtId="0" fontId="14" fillId="0" borderId="0" xfId="0" applyFont="1"/>
    <xf numFmtId="0" fontId="29" fillId="0" borderId="0" xfId="0" applyFont="1" applyAlignment="1">
      <alignment vertical="center" wrapText="1"/>
    </xf>
    <xf numFmtId="9" fontId="25" fillId="0" borderId="9" xfId="1" applyFont="1" applyBorder="1" applyAlignment="1">
      <alignment horizontal="center" vertical="center" wrapText="1"/>
    </xf>
    <xf numFmtId="9" fontId="15" fillId="4" borderId="9" xfId="1" applyFont="1" applyFill="1" applyBorder="1" applyAlignment="1">
      <alignment horizontal="center" vertical="center" wrapText="1"/>
    </xf>
    <xf numFmtId="9" fontId="15" fillId="0" borderId="9" xfId="1" applyFont="1" applyBorder="1" applyAlignment="1">
      <alignment horizontal="center" vertical="center" wrapText="1"/>
    </xf>
    <xf numFmtId="9" fontId="25" fillId="0" borderId="9" xfId="0" applyNumberFormat="1" applyFont="1" applyBorder="1" applyAlignment="1">
      <alignment horizontal="center" vertical="center" wrapText="1"/>
    </xf>
    <xf numFmtId="0" fontId="3" fillId="0" borderId="9" xfId="0" applyFont="1" applyBorder="1" applyAlignment="1">
      <alignment horizontal="left" vertical="center" wrapText="1"/>
    </xf>
    <xf numFmtId="9" fontId="15" fillId="4" borderId="9" xfId="0" applyNumberFormat="1" applyFont="1" applyFill="1" applyBorder="1" applyAlignment="1">
      <alignment horizontal="center" vertical="center" wrapText="1"/>
    </xf>
    <xf numFmtId="0" fontId="25" fillId="10" borderId="9" xfId="0" applyFont="1" applyFill="1" applyBorder="1" applyAlignment="1">
      <alignment horizontal="left" vertical="center" wrapText="1"/>
    </xf>
    <xf numFmtId="0" fontId="25" fillId="0" borderId="38" xfId="0" applyFont="1" applyBorder="1" applyAlignment="1">
      <alignment horizontal="left" vertical="center" wrapText="1"/>
    </xf>
    <xf numFmtId="0" fontId="25" fillId="11" borderId="9" xfId="0" applyFont="1" applyFill="1" applyBorder="1" applyAlignment="1">
      <alignment horizontal="left" vertical="center" wrapText="1"/>
    </xf>
    <xf numFmtId="9" fontId="15" fillId="0" borderId="9" xfId="1"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9" xfId="0" applyFont="1" applyBorder="1" applyAlignment="1">
      <alignment horizontal="left" vertical="center" wrapText="1"/>
    </xf>
    <xf numFmtId="0" fontId="29" fillId="0" borderId="9" xfId="0" applyFont="1" applyBorder="1" applyAlignment="1">
      <alignment horizontal="left" vertical="center"/>
    </xf>
    <xf numFmtId="1" fontId="38" fillId="0" borderId="9" xfId="0" applyNumberFormat="1" applyFont="1" applyBorder="1" applyAlignment="1">
      <alignment horizontal="center" vertical="center" wrapText="1"/>
    </xf>
    <xf numFmtId="166" fontId="29" fillId="0" borderId="9" xfId="0" applyNumberFormat="1" applyFont="1" applyBorder="1" applyAlignment="1">
      <alignment horizontal="left" vertical="center" wrapText="1"/>
    </xf>
    <xf numFmtId="0" fontId="38" fillId="4" borderId="9" xfId="0" applyFont="1" applyFill="1" applyBorder="1" applyAlignment="1">
      <alignment horizontal="center" vertical="center" wrapText="1"/>
    </xf>
    <xf numFmtId="0" fontId="38" fillId="12" borderId="9" xfId="0" applyFont="1" applyFill="1" applyBorder="1" applyAlignment="1">
      <alignment horizontal="center" vertical="center" wrapText="1"/>
    </xf>
    <xf numFmtId="167" fontId="29" fillId="0" borderId="37" xfId="0" applyNumberFormat="1" applyFont="1" applyBorder="1" applyAlignment="1">
      <alignment horizontal="center" vertical="center" wrapText="1"/>
    </xf>
    <xf numFmtId="49" fontId="29" fillId="0" borderId="34" xfId="0" applyNumberFormat="1" applyFont="1" applyBorder="1" applyAlignment="1">
      <alignment horizontal="center" vertical="center" wrapText="1"/>
    </xf>
    <xf numFmtId="0" fontId="39" fillId="0" borderId="0" xfId="0" applyFont="1"/>
    <xf numFmtId="0" fontId="7" fillId="0" borderId="0" xfId="0" applyFont="1" applyAlignment="1">
      <alignment horizontal="left" vertical="center" wrapText="1"/>
    </xf>
    <xf numFmtId="0" fontId="3" fillId="0" borderId="0" xfId="0" applyFont="1" applyAlignment="1">
      <alignment horizontal="left" vertical="center"/>
    </xf>
    <xf numFmtId="0" fontId="0" fillId="0" borderId="0" xfId="0"/>
    <xf numFmtId="164" fontId="4" fillId="2" borderId="2" xfId="0" applyNumberFormat="1" applyFont="1" applyFill="1" applyBorder="1" applyAlignment="1">
      <alignment horizontal="left" vertical="center" wrapText="1"/>
    </xf>
    <xf numFmtId="0" fontId="5" fillId="0" borderId="3" xfId="0" applyFont="1" applyBorder="1"/>
    <xf numFmtId="0" fontId="5" fillId="0" borderId="4" xfId="0" applyFont="1" applyBorder="1"/>
    <xf numFmtId="164" fontId="4" fillId="2" borderId="8" xfId="0" applyNumberFormat="1" applyFont="1" applyFill="1" applyBorder="1" applyAlignment="1">
      <alignment horizontal="center" vertical="center" wrapText="1"/>
    </xf>
    <xf numFmtId="0" fontId="3" fillId="0" borderId="0" xfId="0" applyFont="1" applyAlignment="1">
      <alignment horizontal="left" vertical="center" wrapText="1"/>
    </xf>
    <xf numFmtId="0" fontId="5" fillId="0" borderId="5" xfId="0" applyFont="1" applyBorder="1"/>
    <xf numFmtId="0" fontId="14" fillId="0" borderId="20" xfId="0" applyFont="1" applyBorder="1" applyAlignment="1">
      <alignment horizontal="left" vertical="center" wrapText="1"/>
    </xf>
    <xf numFmtId="0" fontId="5" fillId="0" borderId="21" xfId="0" applyFont="1" applyBorder="1"/>
    <xf numFmtId="0" fontId="5" fillId="0" borderId="22" xfId="0" applyFont="1" applyBorder="1"/>
    <xf numFmtId="0" fontId="14" fillId="0" borderId="20" xfId="0" applyFont="1" applyBorder="1" applyAlignment="1">
      <alignment horizontal="left" wrapText="1"/>
    </xf>
    <xf numFmtId="0" fontId="14" fillId="0" borderId="20" xfId="0" applyFont="1" applyBorder="1" applyAlignment="1">
      <alignment horizontal="left" vertical="center"/>
    </xf>
    <xf numFmtId="0" fontId="14" fillId="0" borderId="20" xfId="0" applyFont="1" applyBorder="1" applyAlignment="1">
      <alignment horizontal="center"/>
    </xf>
    <xf numFmtId="0" fontId="14" fillId="0" borderId="20" xfId="0" applyFont="1" applyBorder="1" applyAlignment="1">
      <alignment horizontal="left"/>
    </xf>
    <xf numFmtId="0" fontId="14" fillId="0" borderId="14" xfId="0" applyFont="1" applyBorder="1" applyAlignment="1">
      <alignment horizontal="left" vertical="center" wrapText="1"/>
    </xf>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14" fillId="0" borderId="20" xfId="0" applyFont="1" applyBorder="1" applyAlignment="1">
      <alignment horizontal="left" vertical="top" wrapText="1"/>
    </xf>
    <xf numFmtId="0" fontId="13" fillId="0" borderId="14" xfId="0" applyFont="1" applyBorder="1" applyAlignment="1">
      <alignment horizontal="center" vertical="center" wrapText="1"/>
    </xf>
    <xf numFmtId="0" fontId="14" fillId="0" borderId="17" xfId="0" applyFont="1" applyBorder="1" applyAlignment="1">
      <alignment horizontal="left" vertical="center" wrapText="1"/>
    </xf>
    <xf numFmtId="0" fontId="21" fillId="5" borderId="8" xfId="0" applyFont="1" applyFill="1" applyBorder="1" applyAlignment="1">
      <alignment horizontal="center" vertical="center" wrapText="1"/>
    </xf>
    <xf numFmtId="0" fontId="5" fillId="0" borderId="31" xfId="0" applyFont="1" applyBorder="1"/>
    <xf numFmtId="0" fontId="15" fillId="0" borderId="18" xfId="0" applyFont="1" applyBorder="1" applyAlignment="1">
      <alignment horizontal="center" vertical="center" wrapText="1"/>
    </xf>
    <xf numFmtId="164" fontId="21" fillId="5" borderId="33" xfId="0" applyNumberFormat="1" applyFont="1" applyFill="1" applyBorder="1" applyAlignment="1">
      <alignment horizontal="center" vertical="center" wrapText="1"/>
    </xf>
    <xf numFmtId="0" fontId="5" fillId="0" borderId="34" xfId="0" applyFont="1" applyBorder="1"/>
    <xf numFmtId="0" fontId="16" fillId="0" borderId="14" xfId="0" applyFont="1" applyBorder="1" applyAlignment="1">
      <alignment horizontal="center" vertical="center" wrapText="1"/>
    </xf>
    <xf numFmtId="0" fontId="5" fillId="0" borderId="26" xfId="0" applyFont="1" applyBorder="1"/>
    <xf numFmtId="0" fontId="18" fillId="0" borderId="20" xfId="0" applyFont="1" applyBorder="1" applyAlignment="1">
      <alignment horizontal="left" vertical="center" wrapText="1"/>
    </xf>
    <xf numFmtId="0" fontId="18" fillId="0" borderId="14" xfId="0" applyFont="1" applyBorder="1" applyAlignment="1">
      <alignment horizontal="left" vertical="center" wrapText="1"/>
    </xf>
    <xf numFmtId="0" fontId="19" fillId="0" borderId="14" xfId="0" applyFont="1" applyBorder="1" applyAlignment="1">
      <alignment horizontal="left" vertical="center" wrapText="1"/>
    </xf>
    <xf numFmtId="0" fontId="21" fillId="5" borderId="28" xfId="0" applyFont="1" applyFill="1" applyBorder="1" applyAlignment="1">
      <alignment horizontal="center" vertical="center" wrapText="1"/>
    </xf>
    <xf numFmtId="0" fontId="5" fillId="0" borderId="29" xfId="0" applyFont="1" applyBorder="1"/>
    <xf numFmtId="0" fontId="5" fillId="0" borderId="30" xfId="0" applyFont="1" applyBorder="1"/>
    <xf numFmtId="0" fontId="11" fillId="0" borderId="20" xfId="0" quotePrefix="1" applyFont="1" applyBorder="1" applyAlignment="1">
      <alignment horizontal="left" vertical="center" wrapText="1"/>
    </xf>
    <xf numFmtId="166" fontId="11" fillId="0" borderId="20" xfId="0" applyNumberFormat="1" applyFont="1" applyBorder="1" applyAlignment="1">
      <alignment horizontal="center" vertical="center"/>
    </xf>
    <xf numFmtId="0" fontId="11" fillId="0" borderId="20" xfId="0" applyFont="1" applyBorder="1" applyAlignment="1">
      <alignment horizontal="left" vertical="center" wrapText="1"/>
    </xf>
    <xf numFmtId="0" fontId="26" fillId="9" borderId="20" xfId="0" applyFont="1" applyFill="1" applyBorder="1" applyAlignment="1">
      <alignment horizontal="left" vertical="center"/>
    </xf>
    <xf numFmtId="0" fontId="27" fillId="0" borderId="20" xfId="0" applyFont="1" applyBorder="1" applyAlignment="1">
      <alignment horizontal="left"/>
    </xf>
    <xf numFmtId="0" fontId="27" fillId="0" borderId="20" xfId="0" applyFont="1" applyBorder="1" applyAlignment="1">
      <alignment horizontal="left" vertical="center" wrapText="1"/>
    </xf>
    <xf numFmtId="0" fontId="11" fillId="0" borderId="14" xfId="0" applyFont="1" applyBorder="1" applyAlignment="1">
      <alignment horizontal="center"/>
    </xf>
    <xf numFmtId="0" fontId="5" fillId="0" borderId="27" xfId="0" applyFont="1" applyBorder="1"/>
    <xf numFmtId="0" fontId="28" fillId="0" borderId="14" xfId="0" applyFont="1" applyBorder="1" applyAlignment="1">
      <alignment horizontal="center" vertical="center" wrapText="1"/>
    </xf>
    <xf numFmtId="0" fontId="11" fillId="0" borderId="0" xfId="0" applyFont="1" applyAlignment="1">
      <alignment horizontal="center"/>
    </xf>
    <xf numFmtId="0" fontId="18" fillId="0" borderId="35" xfId="0" applyFont="1" applyBorder="1" applyAlignment="1">
      <alignment horizontal="left" vertical="center" wrapText="1"/>
    </xf>
  </cellXfs>
  <cellStyles count="38">
    <cellStyle name="Hipervínculo 2" xfId="13" xr:uid="{EB5873A4-2AEC-48A9-A9E1-8662E8AA6C4C}"/>
    <cellStyle name="Millares 2" xfId="7" xr:uid="{23243321-B49D-4EEA-A909-7D8FD9647A98}"/>
    <cellStyle name="Millares 3" xfId="11" xr:uid="{6508D264-BDE8-444F-94EE-4E53E105A895}"/>
    <cellStyle name="Millares 4" xfId="16" xr:uid="{BF6C6E0F-574F-4467-8814-3C5976216D14}"/>
    <cellStyle name="Millares 5" xfId="25" xr:uid="{CA8DF006-745F-46B2-B662-9E460A390831}"/>
    <cellStyle name="Millares 6" xfId="28" xr:uid="{ABBFC09A-2085-4B5D-9B3B-8BFE5F618802}"/>
    <cellStyle name="Millares 7" xfId="35" xr:uid="{4BEBA59F-EECE-4D90-9843-671ABB37C445}"/>
    <cellStyle name="Millares 8" xfId="19" xr:uid="{690FC2CF-AD4F-4249-BD15-07922E108EF3}"/>
    <cellStyle name="Moneda 2" xfId="24" xr:uid="{84677C48-C688-43EF-A262-01A93107CB20}"/>
    <cellStyle name="Normal" xfId="0" builtinId="0"/>
    <cellStyle name="Normal 10" xfId="23" xr:uid="{5EC2AFE1-2A16-485A-8330-ABD920A97EA6}"/>
    <cellStyle name="Normal 11" xfId="26" xr:uid="{F1E1E8D6-4D6F-43FA-9A6D-06F93DE1D694}"/>
    <cellStyle name="Normal 12" xfId="29" xr:uid="{6732D7C9-1219-4874-98BB-8D3F40BD4CD9}"/>
    <cellStyle name="Normal 13" xfId="31" xr:uid="{E11EF31D-A3F7-4622-8956-C223861AAAA1}"/>
    <cellStyle name="Normal 14" xfId="3" xr:uid="{9F346893-B218-45B8-965F-EE4237E891AB}"/>
    <cellStyle name="Normal 2" xfId="4" xr:uid="{5FCAAEE8-EA0E-4D87-AA0C-217AFD2ECBCE}"/>
    <cellStyle name="Normal 3" xfId="2" xr:uid="{887565E1-2B8B-41D4-8BD0-A260C1E4C8EB}"/>
    <cellStyle name="Normal 3 2" xfId="30" xr:uid="{A40FAFF4-E612-4EF8-91DA-10A590A7138D}"/>
    <cellStyle name="Normal 3 3" xfId="34" xr:uid="{582D7347-03C7-40B2-8528-DE54FFBCC4AB}"/>
    <cellStyle name="Normal 3 4" xfId="5" xr:uid="{52384FC5-CCD2-4310-A4EE-5493E351A1B5}"/>
    <cellStyle name="Normal 4" xfId="8" xr:uid="{2398BCAF-4030-4B71-A64B-67BFE17D2F07}"/>
    <cellStyle name="Normal 4 2 2" xfId="32" xr:uid="{C282CC74-B383-47D1-93A0-D9B268C04B32}"/>
    <cellStyle name="Normal 4 4" xfId="18" xr:uid="{118A0558-D0C8-495D-B0B3-4C569FB7C94B}"/>
    <cellStyle name="Normal 5" xfId="9" xr:uid="{23854B94-7A15-4958-B885-199F1C8CB66C}"/>
    <cellStyle name="Normal 6" xfId="10" xr:uid="{15AF8FD5-D223-48CC-BF72-4137A567A098}"/>
    <cellStyle name="Normal 7" xfId="14" xr:uid="{927F65CA-5FE7-48D0-8D61-64ED7EE88314}"/>
    <cellStyle name="Normal 7 2" xfId="37" xr:uid="{B79041BA-6623-4398-9B89-148F462F17CD}"/>
    <cellStyle name="Normal 8" xfId="17" xr:uid="{25E69CFD-3B95-4852-975F-D8444EC1CA77}"/>
    <cellStyle name="Normal 9" xfId="21" xr:uid="{5709F5A4-FF84-451D-AEDF-1E02F816D65E}"/>
    <cellStyle name="Porcentaje" xfId="1" builtinId="5"/>
    <cellStyle name="Porcentaje 2" xfId="6" xr:uid="{13456A50-D97A-477E-8DAD-A3F9161D043F}"/>
    <cellStyle name="Porcentaje 3" xfId="12" xr:uid="{84863D0C-7D5A-478D-9B55-3A6C159F2F28}"/>
    <cellStyle name="Porcentaje 4" xfId="15" xr:uid="{559D41D8-0F0B-43C9-A7A8-8F8B5F466F69}"/>
    <cellStyle name="Porcentaje 5" xfId="22" xr:uid="{46857C53-E5A2-4F2B-B51C-61D17765A8FD}"/>
    <cellStyle name="Porcentaje 6" xfId="27" xr:uid="{A003F71A-5275-4A14-8D1C-E36B51EC0E83}"/>
    <cellStyle name="Porcentaje 7" xfId="33" xr:uid="{FF56C002-2849-438C-B8E9-588EBE320016}"/>
    <cellStyle name="Porcentaje 7 2" xfId="36" xr:uid="{2B2133FD-CCA2-4441-8AFC-0B6A91C666A6}"/>
    <cellStyle name="Porcentaje 8" xfId="20" xr:uid="{4DEA22AF-8A45-47AE-BBDC-84F64DEB7C0E}"/>
  </cellStyles>
  <dxfs count="23">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theme="0"/>
      </font>
      <fill>
        <patternFill patternType="none"/>
      </fill>
    </dxf>
    <dxf>
      <font>
        <color theme="0"/>
      </font>
      <fill>
        <patternFill patternType="none"/>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8</xdr:col>
      <xdr:colOff>514350</xdr:colOff>
      <xdr:row>25</xdr:row>
      <xdr:rowOff>66675</xdr:rowOff>
    </xdr:from>
    <xdr:ext cx="4924425" cy="15525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333375</xdr:colOff>
      <xdr:row>23</xdr:row>
      <xdr:rowOff>1695450</xdr:rowOff>
    </xdr:from>
    <xdr:ext cx="3495675" cy="1876425"/>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85725</xdr:colOff>
      <xdr:row>23</xdr:row>
      <xdr:rowOff>390525</xdr:rowOff>
    </xdr:from>
    <xdr:ext cx="5591175" cy="2543175"/>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333375</xdr:colOff>
      <xdr:row>50</xdr:row>
      <xdr:rowOff>28575</xdr:rowOff>
    </xdr:from>
    <xdr:ext cx="2276475" cy="981075"/>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0</xdr:row>
      <xdr:rowOff>0</xdr:rowOff>
    </xdr:from>
    <xdr:ext cx="1800225" cy="381000"/>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0</xdr:row>
      <xdr:rowOff>161925</xdr:rowOff>
    </xdr:from>
    <xdr:ext cx="1685925" cy="3619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9525</xdr:rowOff>
    </xdr:from>
    <xdr:ext cx="1543050" cy="533400"/>
    <xdr:pic>
      <xdr:nvPicPr>
        <xdr:cNvPr id="2" name="image7.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acortar.link/mzfu1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23"/>
  <sheetViews>
    <sheetView topLeftCell="A138" zoomScale="83" workbookViewId="0">
      <selection activeCell="G79" sqref="G79"/>
    </sheetView>
  </sheetViews>
  <sheetFormatPr baseColWidth="10" defaultColWidth="14.42578125" defaultRowHeight="15" customHeight="1" x14ac:dyDescent="0.25"/>
  <cols>
    <col min="1" max="1" width="6.140625" customWidth="1"/>
    <col min="2" max="2" width="27.140625" customWidth="1"/>
    <col min="3" max="3" width="39.28515625" customWidth="1"/>
    <col min="4" max="4" width="18.140625" customWidth="1"/>
    <col min="5" max="5" width="40.42578125" customWidth="1"/>
    <col min="6" max="6" width="22.7109375" customWidth="1"/>
    <col min="7" max="7" width="14.7109375" customWidth="1"/>
    <col min="8" max="8" width="26.140625" customWidth="1"/>
    <col min="9" max="9" width="26.42578125" customWidth="1"/>
    <col min="10" max="10" width="22" customWidth="1"/>
    <col min="11" max="11" width="8.5703125" customWidth="1"/>
    <col min="12" max="13" width="21.42578125" customWidth="1"/>
    <col min="14" max="14" width="6.85546875" customWidth="1"/>
    <col min="15" max="15" width="21.5703125" customWidth="1"/>
    <col min="16" max="16" width="11.28515625" customWidth="1"/>
    <col min="17" max="17" width="17.28515625" customWidth="1"/>
    <col min="18" max="18" width="11.42578125" customWidth="1"/>
    <col min="19" max="19" width="14.140625" customWidth="1"/>
    <col min="20" max="39" width="11.42578125" customWidth="1"/>
  </cols>
  <sheetData>
    <row r="1" spans="1:39" ht="33" customHeight="1" x14ac:dyDescent="0.2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0.25" customHeight="1" x14ac:dyDescent="0.25">
      <c r="A2" s="1"/>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7.75" customHeight="1" x14ac:dyDescent="0.25">
      <c r="A3" s="4">
        <v>1</v>
      </c>
      <c r="B3" s="101" t="s">
        <v>1</v>
      </c>
      <c r="C3" s="102"/>
      <c r="D3" s="102"/>
      <c r="E3" s="102"/>
      <c r="F3" s="10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 customHeight="1" x14ac:dyDescent="0.25">
      <c r="A4" s="1"/>
      <c r="B4" s="1">
        <v>1</v>
      </c>
      <c r="C4" s="1" t="s">
        <v>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2" customHeight="1" x14ac:dyDescent="0.25">
      <c r="A5" s="1"/>
      <c r="B5" s="1">
        <v>4</v>
      </c>
      <c r="C5" s="1" t="s">
        <v>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2" customHeight="1" x14ac:dyDescent="0.25">
      <c r="A6" s="1"/>
      <c r="B6" s="1"/>
      <c r="C6" s="1" t="s">
        <v>4</v>
      </c>
      <c r="D6" s="1" t="s">
        <v>5</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2" customHeight="1" x14ac:dyDescent="0.25">
      <c r="A7" s="1"/>
      <c r="B7" s="1"/>
      <c r="C7" s="1" t="s">
        <v>649</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2" customHeight="1" x14ac:dyDescent="0.25">
      <c r="A8" s="1"/>
      <c r="B8" s="1">
        <v>2</v>
      </c>
      <c r="C8" s="1" t="s">
        <v>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2" customHeight="1" x14ac:dyDescent="0.25">
      <c r="A9" s="1"/>
      <c r="B9" s="1">
        <v>3</v>
      </c>
      <c r="C9" s="1" t="s">
        <v>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 customHeight="1" x14ac:dyDescent="0.25">
      <c r="A10" s="1"/>
      <c r="B10" s="1">
        <v>5</v>
      </c>
      <c r="C10" s="1" t="s">
        <v>9</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0.25" customHeight="1" x14ac:dyDescent="0.25">
      <c r="A11" s="1"/>
      <c r="B11" s="3"/>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2.5" customHeight="1" x14ac:dyDescent="0.25">
      <c r="A12" s="4">
        <v>2</v>
      </c>
      <c r="B12" s="101" t="s">
        <v>10</v>
      </c>
      <c r="C12" s="102"/>
      <c r="D12" s="102"/>
      <c r="E12" s="106"/>
      <c r="F12" s="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5.25" customHeight="1" x14ac:dyDescent="0.25">
      <c r="A13" s="1"/>
      <c r="B13" s="6"/>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1.25" customHeight="1" x14ac:dyDescent="0.25">
      <c r="A14" s="7" t="s">
        <v>11</v>
      </c>
      <c r="B14" s="6" t="s">
        <v>12</v>
      </c>
      <c r="C14" s="6" t="s">
        <v>13</v>
      </c>
      <c r="D14" s="105" t="s">
        <v>14</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row>
    <row r="15" spans="1:39" ht="11.25" customHeight="1" x14ac:dyDescent="0.25">
      <c r="A15" s="7" t="s">
        <v>15</v>
      </c>
      <c r="B15" s="6" t="s">
        <v>16</v>
      </c>
      <c r="C15" s="6" t="s">
        <v>13</v>
      </c>
      <c r="D15" s="105" t="s">
        <v>17</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row>
    <row r="16" spans="1:39" ht="11.25" customHeight="1" x14ac:dyDescent="0.25">
      <c r="A16" s="7" t="s">
        <v>18</v>
      </c>
      <c r="B16" s="6" t="s">
        <v>19</v>
      </c>
      <c r="C16" s="6" t="s">
        <v>13</v>
      </c>
      <c r="D16" s="105" t="s">
        <v>20</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row>
    <row r="17" spans="1:39" ht="11.25" customHeight="1" x14ac:dyDescent="0.25">
      <c r="A17" s="7" t="s">
        <v>21</v>
      </c>
      <c r="B17" s="6" t="s">
        <v>22</v>
      </c>
      <c r="C17" s="6" t="s">
        <v>13</v>
      </c>
      <c r="D17" s="105" t="s">
        <v>23</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row>
    <row r="18" spans="1:39" ht="11.25" customHeight="1" x14ac:dyDescent="0.25">
      <c r="A18" s="7" t="s">
        <v>24</v>
      </c>
      <c r="B18" s="6" t="s">
        <v>25</v>
      </c>
      <c r="C18" s="6" t="s">
        <v>26</v>
      </c>
      <c r="D18" s="105" t="s">
        <v>27</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row>
    <row r="19" spans="1:39" ht="11.25" customHeight="1" x14ac:dyDescent="0.25">
      <c r="A19" s="7" t="s">
        <v>28</v>
      </c>
      <c r="B19" s="6" t="s">
        <v>29</v>
      </c>
      <c r="C19" s="6"/>
      <c r="D19" s="6"/>
    </row>
    <row r="20" spans="1:39" ht="11.25" customHeight="1" x14ac:dyDescent="0.25">
      <c r="A20" s="7" t="s">
        <v>30</v>
      </c>
      <c r="B20" s="6" t="s">
        <v>31</v>
      </c>
      <c r="C20" s="6"/>
      <c r="D20" s="6"/>
      <c r="E20" s="6"/>
      <c r="F20" s="6"/>
      <c r="G20" s="6"/>
      <c r="H20" s="6"/>
      <c r="I20" s="6"/>
      <c r="J20" s="6"/>
      <c r="K20" s="6"/>
      <c r="L20" s="6"/>
      <c r="M20" s="6"/>
      <c r="N20" s="8"/>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11.25" customHeight="1" x14ac:dyDescent="0.25">
      <c r="A21" s="1"/>
      <c r="B21" s="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11.25" customHeight="1" x14ac:dyDescent="0.25">
      <c r="A22" s="4">
        <v>3</v>
      </c>
      <c r="B22" s="101" t="s">
        <v>32</v>
      </c>
      <c r="C22" s="102"/>
      <c r="D22" s="102"/>
      <c r="E22" s="106"/>
      <c r="F22" s="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1.25" customHeight="1" x14ac:dyDescent="0.25">
      <c r="A23" s="1"/>
      <c r="B23" s="3">
        <v>1</v>
      </c>
      <c r="C23" s="1" t="s">
        <v>33</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1.25" customHeight="1" x14ac:dyDescent="0.25">
      <c r="A24" s="1"/>
      <c r="B24" s="3">
        <v>2</v>
      </c>
      <c r="C24" s="1" t="s">
        <v>34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1.25" customHeight="1" x14ac:dyDescent="0.25">
      <c r="A25" s="1"/>
      <c r="B25" s="3">
        <v>3</v>
      </c>
      <c r="C25" s="1" t="s">
        <v>35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1.25" customHeight="1" x14ac:dyDescent="0.25">
      <c r="A26" s="1"/>
      <c r="B26" s="3">
        <v>4</v>
      </c>
      <c r="C26" s="1" t="s">
        <v>36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1.25" customHeight="1" x14ac:dyDescent="0.25">
      <c r="A27" s="1"/>
      <c r="B27" s="3"/>
      <c r="C27" s="1" t="s">
        <v>6</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1.25" customHeight="1" x14ac:dyDescent="0.25">
      <c r="A28" s="1"/>
      <c r="B28" s="3">
        <v>5</v>
      </c>
      <c r="C28" s="9" t="s">
        <v>37</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1.25"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1.25" customHeight="1" x14ac:dyDescent="0.25">
      <c r="A30" s="4">
        <v>4</v>
      </c>
      <c r="B30" s="101" t="s">
        <v>38</v>
      </c>
      <c r="C30" s="102"/>
      <c r="D30" s="102"/>
      <c r="E30" s="106"/>
      <c r="F30" s="5"/>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1.25" customHeight="1" x14ac:dyDescent="0.25">
      <c r="A31" s="1"/>
      <c r="B31" s="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33.75" customHeight="1" x14ac:dyDescent="0.25">
      <c r="A32" s="1"/>
      <c r="B32" s="10" t="s">
        <v>39</v>
      </c>
      <c r="C32" s="105" t="s">
        <v>40</v>
      </c>
      <c r="D32" s="100"/>
      <c r="E32" s="100"/>
      <c r="F32" s="100"/>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33.75" customHeight="1" x14ac:dyDescent="0.25">
      <c r="A33" s="1"/>
      <c r="B33" s="10" t="s">
        <v>41</v>
      </c>
      <c r="C33" s="105" t="s">
        <v>42</v>
      </c>
      <c r="D33" s="100"/>
      <c r="E33" s="100"/>
      <c r="F33" s="100"/>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33.75" customHeight="1" x14ac:dyDescent="0.25">
      <c r="A34" s="1"/>
      <c r="B34" s="10" t="s">
        <v>43</v>
      </c>
      <c r="C34" s="105" t="s">
        <v>44</v>
      </c>
      <c r="D34" s="100"/>
      <c r="E34" s="100"/>
      <c r="F34" s="100"/>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3.75" customHeight="1" x14ac:dyDescent="0.25">
      <c r="A35" s="1"/>
      <c r="B35" s="10" t="s">
        <v>45</v>
      </c>
      <c r="C35" s="105" t="s">
        <v>46</v>
      </c>
      <c r="D35" s="100"/>
      <c r="E35" s="100"/>
      <c r="F35" s="10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3.75" customHeight="1" x14ac:dyDescent="0.25">
      <c r="A36" s="1"/>
      <c r="B36" s="10" t="s">
        <v>47</v>
      </c>
      <c r="C36" s="105" t="s">
        <v>48</v>
      </c>
      <c r="D36" s="100"/>
      <c r="E36" s="100"/>
      <c r="F36" s="100"/>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3.75" customHeight="1" x14ac:dyDescent="0.25">
      <c r="A37" s="1"/>
      <c r="B37" s="10" t="s">
        <v>49</v>
      </c>
      <c r="C37" s="105" t="s">
        <v>50</v>
      </c>
      <c r="D37" s="100"/>
      <c r="E37" s="100"/>
      <c r="F37" s="100"/>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45" customHeight="1" x14ac:dyDescent="0.25">
      <c r="A38" s="1"/>
      <c r="B38" s="10" t="s">
        <v>51</v>
      </c>
      <c r="C38" s="105" t="s">
        <v>52</v>
      </c>
      <c r="D38" s="100"/>
      <c r="E38" s="100"/>
      <c r="F38" s="100"/>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1.25" customHeight="1" x14ac:dyDescent="0.25">
      <c r="A39" s="1"/>
      <c r="B39" s="3" t="s">
        <v>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1.25" customHeight="1" x14ac:dyDescent="0.25">
      <c r="A40" s="1"/>
      <c r="B40" s="3" t="s">
        <v>6</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1.25" customHeight="1" x14ac:dyDescent="0.25">
      <c r="A41" s="1"/>
      <c r="B41" s="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1.25" customHeight="1" x14ac:dyDescent="0.25">
      <c r="A42" s="4">
        <v>5</v>
      </c>
      <c r="B42" s="101" t="s">
        <v>53</v>
      </c>
      <c r="C42" s="102"/>
      <c r="D42" s="102"/>
      <c r="E42" s="106"/>
      <c r="F42" s="5"/>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1.25" customHeight="1" x14ac:dyDescent="0.25">
      <c r="A44" s="1" t="s">
        <v>54</v>
      </c>
      <c r="B44" s="6" t="s">
        <v>55</v>
      </c>
      <c r="C44" s="1" t="s">
        <v>56</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1.25" customHeight="1" x14ac:dyDescent="0.25">
      <c r="A45" s="1" t="s">
        <v>57</v>
      </c>
      <c r="B45" s="6" t="s">
        <v>58</v>
      </c>
      <c r="C45" s="1" t="s">
        <v>59</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1.25" customHeight="1" x14ac:dyDescent="0.25">
      <c r="A46" s="1" t="s">
        <v>60</v>
      </c>
      <c r="B46" s="6" t="s">
        <v>61</v>
      </c>
      <c r="C46" s="1" t="s">
        <v>62</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1.25" customHeight="1" x14ac:dyDescent="0.25">
      <c r="A47" s="1" t="s">
        <v>63</v>
      </c>
      <c r="B47" s="6" t="s">
        <v>64</v>
      </c>
      <c r="C47" s="11" t="s">
        <v>65</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1.25" customHeight="1" x14ac:dyDescent="0.25">
      <c r="A48" s="1" t="s">
        <v>66</v>
      </c>
      <c r="B48" s="6" t="s">
        <v>67</v>
      </c>
      <c r="C48" s="1" t="s">
        <v>68</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1.25" customHeight="1" x14ac:dyDescent="0.25">
      <c r="A49" s="1" t="s">
        <v>69</v>
      </c>
      <c r="B49" s="6" t="s">
        <v>70</v>
      </c>
      <c r="C49" s="1" t="s">
        <v>71</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1.25" customHeight="1" x14ac:dyDescent="0.25">
      <c r="A50" s="1" t="s">
        <v>72</v>
      </c>
      <c r="B50" s="6" t="s">
        <v>73</v>
      </c>
      <c r="C50" s="1" t="s">
        <v>74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1.25" customHeight="1" x14ac:dyDescent="0.25">
      <c r="A51" s="1" t="s">
        <v>75</v>
      </c>
      <c r="B51" s="6" t="s">
        <v>76</v>
      </c>
      <c r="C51" s="1" t="s">
        <v>77</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1.25" customHeight="1" x14ac:dyDescent="0.25">
      <c r="A52" s="1" t="s">
        <v>78</v>
      </c>
      <c r="B52" s="3" t="s">
        <v>79</v>
      </c>
      <c r="C52" s="1" t="s">
        <v>80</v>
      </c>
      <c r="D52" s="9">
        <v>10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1.25" customHeight="1" x14ac:dyDescent="0.25">
      <c r="A53" s="1" t="s">
        <v>81</v>
      </c>
      <c r="B53" s="3" t="s">
        <v>82</v>
      </c>
      <c r="C53" s="1" t="s">
        <v>83</v>
      </c>
      <c r="D53" s="9">
        <v>2</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1.25" customHeight="1" x14ac:dyDescent="0.25">
      <c r="A54" s="1" t="s">
        <v>84</v>
      </c>
      <c r="B54" s="6" t="s">
        <v>85</v>
      </c>
      <c r="C54" s="1" t="s">
        <v>86</v>
      </c>
      <c r="D54" s="9">
        <v>2</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1.25" customHeight="1" x14ac:dyDescent="0.25">
      <c r="A55" s="1" t="s">
        <v>87</v>
      </c>
      <c r="B55" s="6" t="s">
        <v>88</v>
      </c>
      <c r="C55" s="1" t="s">
        <v>89</v>
      </c>
      <c r="D55" s="9">
        <v>2</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1.25" customHeight="1" x14ac:dyDescent="0.25">
      <c r="A56" s="1" t="s">
        <v>90</v>
      </c>
      <c r="B56" s="6" t="s">
        <v>91</v>
      </c>
      <c r="C56" s="1" t="s">
        <v>92</v>
      </c>
      <c r="D56" s="9">
        <v>2</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1.25" customHeight="1" x14ac:dyDescent="0.25">
      <c r="A57" s="1" t="s">
        <v>93</v>
      </c>
      <c r="B57" s="6" t="s">
        <v>94</v>
      </c>
      <c r="C57" s="1" t="s">
        <v>95</v>
      </c>
      <c r="D57" s="9">
        <v>2</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1.25" customHeight="1" x14ac:dyDescent="0.25">
      <c r="A58" s="1" t="s">
        <v>96</v>
      </c>
      <c r="B58" s="6" t="s">
        <v>97</v>
      </c>
      <c r="C58" s="1" t="s">
        <v>98</v>
      </c>
      <c r="D58" s="9">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1.25" customHeight="1" x14ac:dyDescent="0.25">
      <c r="A59" s="1" t="s">
        <v>99</v>
      </c>
      <c r="B59" s="6" t="s">
        <v>654</v>
      </c>
      <c r="C59" s="1" t="s">
        <v>100</v>
      </c>
      <c r="D59" s="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1.25" customHeight="1" x14ac:dyDescent="0.25">
      <c r="A60" s="1" t="s">
        <v>101</v>
      </c>
      <c r="B60" s="6" t="s">
        <v>102</v>
      </c>
      <c r="C60" s="1" t="s">
        <v>103</v>
      </c>
      <c r="D60" s="9"/>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1.25" customHeight="1" x14ac:dyDescent="0.25">
      <c r="A61" s="1" t="s">
        <v>104</v>
      </c>
      <c r="B61" s="3" t="s">
        <v>105</v>
      </c>
      <c r="C61" s="1" t="s">
        <v>106</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1.25" customHeight="1" x14ac:dyDescent="0.25">
      <c r="A62" s="1"/>
      <c r="B62" s="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1.25" customHeight="1" x14ac:dyDescent="0.25">
      <c r="A63" s="4">
        <v>6</v>
      </c>
      <c r="B63" s="101" t="s">
        <v>107</v>
      </c>
      <c r="C63" s="102"/>
      <c r="D63" s="102"/>
      <c r="E63" s="106"/>
      <c r="F63" s="5"/>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1.25" customHeight="1" x14ac:dyDescent="0.25">
      <c r="A64" s="1"/>
      <c r="B64" s="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1.25" customHeight="1" x14ac:dyDescent="0.25">
      <c r="A65" s="1"/>
      <c r="B65" s="3" t="s">
        <v>108</v>
      </c>
      <c r="C65" s="1" t="s">
        <v>109</v>
      </c>
      <c r="D65" s="1" t="s">
        <v>110</v>
      </c>
      <c r="E65" s="1" t="s">
        <v>111</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1.25" customHeight="1" x14ac:dyDescent="0.25">
      <c r="A66" s="1"/>
      <c r="B66" s="12">
        <v>1</v>
      </c>
      <c r="C66" s="3" t="s">
        <v>112</v>
      </c>
      <c r="D66" s="7" t="s">
        <v>113</v>
      </c>
      <c r="E66" s="99" t="s">
        <v>114</v>
      </c>
      <c r="F66" s="100"/>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1.25" customHeight="1" x14ac:dyDescent="0.25">
      <c r="A67" s="1"/>
      <c r="B67" s="12">
        <v>2</v>
      </c>
      <c r="C67" s="3" t="s">
        <v>115</v>
      </c>
      <c r="D67" s="7" t="s">
        <v>116</v>
      </c>
      <c r="E67" s="99" t="s">
        <v>117</v>
      </c>
      <c r="F67" s="100"/>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1.25" customHeight="1" x14ac:dyDescent="0.25">
      <c r="A68" s="1"/>
      <c r="B68" s="12">
        <v>3</v>
      </c>
      <c r="C68" s="3" t="s">
        <v>118</v>
      </c>
      <c r="D68" s="7" t="s">
        <v>119</v>
      </c>
      <c r="E68" s="99" t="s">
        <v>120</v>
      </c>
      <c r="F68" s="100"/>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1.25" customHeight="1" x14ac:dyDescent="0.25">
      <c r="A69" s="1"/>
      <c r="B69" s="12">
        <v>4</v>
      </c>
      <c r="C69" s="3" t="s">
        <v>121</v>
      </c>
      <c r="D69" s="7" t="s">
        <v>122</v>
      </c>
      <c r="E69" s="99" t="s">
        <v>123</v>
      </c>
      <c r="F69" s="100"/>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1.25" customHeight="1" x14ac:dyDescent="0.25">
      <c r="A70" s="1"/>
      <c r="B70" s="12">
        <v>5</v>
      </c>
      <c r="C70" s="3" t="s">
        <v>124</v>
      </c>
      <c r="D70" s="7" t="s">
        <v>125</v>
      </c>
      <c r="E70" s="99" t="s">
        <v>126</v>
      </c>
      <c r="F70" s="100"/>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1.25" customHeight="1" x14ac:dyDescent="0.25">
      <c r="A71" s="1"/>
      <c r="B71" s="12">
        <v>6</v>
      </c>
      <c r="C71" s="3" t="s">
        <v>127</v>
      </c>
      <c r="D71" s="7" t="s">
        <v>128</v>
      </c>
      <c r="E71" s="99" t="s">
        <v>129</v>
      </c>
      <c r="F71" s="100"/>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1.25" customHeight="1" x14ac:dyDescent="0.25">
      <c r="A72" s="1"/>
      <c r="B72" s="12">
        <v>7</v>
      </c>
      <c r="C72" s="3" t="s">
        <v>130</v>
      </c>
      <c r="D72" s="7" t="s">
        <v>131</v>
      </c>
      <c r="E72" s="99" t="s">
        <v>132</v>
      </c>
      <c r="F72" s="100"/>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1.25" customHeight="1" x14ac:dyDescent="0.25">
      <c r="A73" s="1"/>
      <c r="B73" s="12">
        <v>8</v>
      </c>
      <c r="C73" s="1" t="s">
        <v>133</v>
      </c>
      <c r="D73" s="7" t="s">
        <v>134</v>
      </c>
      <c r="E73" s="99" t="s">
        <v>135</v>
      </c>
      <c r="F73" s="100"/>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1.25" customHeight="1" x14ac:dyDescent="0.25">
      <c r="A74" s="1"/>
      <c r="B74" s="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1.25" customHeight="1" x14ac:dyDescent="0.25">
      <c r="A75" s="4">
        <v>7</v>
      </c>
      <c r="B75" s="101" t="s">
        <v>136</v>
      </c>
      <c r="C75" s="103"/>
      <c r="D75" s="13"/>
      <c r="E75" s="14"/>
      <c r="F75" s="5" t="s">
        <v>137</v>
      </c>
      <c r="G75" s="104" t="s">
        <v>894</v>
      </c>
      <c r="H75" s="103"/>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1.25" customHeight="1" x14ac:dyDescent="0.25">
      <c r="A76" s="1"/>
      <c r="B76" s="3"/>
      <c r="C76" s="1"/>
      <c r="D76" s="1"/>
      <c r="E76" s="1"/>
      <c r="F76" s="1" t="s">
        <v>138</v>
      </c>
      <c r="G76" s="1" t="s">
        <v>139</v>
      </c>
      <c r="H76" s="17" t="s">
        <v>140</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1.25" customHeight="1" x14ac:dyDescent="0.25">
      <c r="A77" s="1"/>
      <c r="B77" s="16">
        <v>45292</v>
      </c>
      <c r="C77" s="1"/>
      <c r="D77" s="1"/>
      <c r="E77" s="1"/>
      <c r="F77" s="1" t="s">
        <v>141</v>
      </c>
      <c r="G77" s="1" t="s">
        <v>24</v>
      </c>
      <c r="H77" s="98" t="s">
        <v>895</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1.25" customHeight="1" x14ac:dyDescent="0.25">
      <c r="A78" s="1"/>
      <c r="B78" s="16">
        <v>45658</v>
      </c>
      <c r="C78" s="1"/>
      <c r="D78" s="1"/>
      <c r="E78" s="1"/>
      <c r="F78" s="1" t="s">
        <v>64</v>
      </c>
      <c r="G78" s="1" t="s">
        <v>63</v>
      </c>
      <c r="H78" s="98" t="s">
        <v>898</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1.25" customHeight="1" x14ac:dyDescent="0.25">
      <c r="A79" s="1"/>
      <c r="B79" s="16">
        <v>46023</v>
      </c>
      <c r="C79" s="1"/>
      <c r="D79" s="1"/>
      <c r="E79" s="1"/>
      <c r="F79" s="1" t="s">
        <v>142</v>
      </c>
      <c r="G79" s="1" t="s">
        <v>185</v>
      </c>
      <c r="H79" s="15" t="s">
        <v>186</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2.75" customHeight="1" x14ac:dyDescent="0.25">
      <c r="A80" s="1"/>
      <c r="B80" s="16">
        <v>46388</v>
      </c>
      <c r="C80" s="1"/>
      <c r="D80" s="1"/>
      <c r="E80" s="1"/>
      <c r="F80" s="1" t="s">
        <v>145</v>
      </c>
      <c r="G80" s="1" t="s">
        <v>896</v>
      </c>
      <c r="H80" s="15"/>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1.25" customHeight="1" x14ac:dyDescent="0.25">
      <c r="A81" s="1"/>
      <c r="B81" s="3"/>
      <c r="C81" s="1"/>
      <c r="D81" s="1"/>
      <c r="E81" s="1"/>
      <c r="F81" s="1" t="s">
        <v>146</v>
      </c>
      <c r="G81" s="1" t="s">
        <v>147</v>
      </c>
      <c r="H81" s="1" t="s">
        <v>148</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1.25" customHeight="1" x14ac:dyDescent="0.25">
      <c r="A82" s="1"/>
      <c r="B82" s="3"/>
      <c r="C82" s="1"/>
      <c r="D82" s="1"/>
      <c r="E82" s="1"/>
      <c r="F82" s="1" t="s">
        <v>892</v>
      </c>
      <c r="G82" s="1" t="s">
        <v>893</v>
      </c>
      <c r="H82" s="23">
        <v>2025</v>
      </c>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1.25" customHeight="1" x14ac:dyDescent="0.25">
      <c r="A83" s="4">
        <v>8</v>
      </c>
      <c r="B83" s="2" t="s">
        <v>149</v>
      </c>
      <c r="C83" s="2" t="s">
        <v>150</v>
      </c>
      <c r="D83" s="2" t="s">
        <v>149</v>
      </c>
      <c r="E83" s="2" t="s">
        <v>151</v>
      </c>
      <c r="F83" s="2" t="s">
        <v>152</v>
      </c>
      <c r="G83" s="2" t="s">
        <v>153</v>
      </c>
      <c r="H83" s="2" t="s">
        <v>154</v>
      </c>
      <c r="I83" s="2" t="s">
        <v>155</v>
      </c>
      <c r="J83" s="2" t="s">
        <v>156</v>
      </c>
      <c r="K83" s="18" t="s">
        <v>157</v>
      </c>
      <c r="L83" s="18" t="s">
        <v>158</v>
      </c>
      <c r="M83" s="19"/>
      <c r="N83" s="18" t="s">
        <v>159</v>
      </c>
      <c r="O83" s="20" t="s">
        <v>160</v>
      </c>
      <c r="P83" s="18" t="s">
        <v>161</v>
      </c>
      <c r="Q83" s="18" t="s">
        <v>162</v>
      </c>
      <c r="R83" s="18" t="s">
        <v>163</v>
      </c>
      <c r="S83" s="18" t="s">
        <v>164</v>
      </c>
      <c r="T83" s="1"/>
      <c r="U83" s="1"/>
      <c r="V83" s="1"/>
      <c r="W83" s="1"/>
      <c r="X83" s="1"/>
      <c r="Y83" s="1"/>
      <c r="Z83" s="1"/>
      <c r="AA83" s="1"/>
      <c r="AB83" s="1"/>
      <c r="AC83" s="1"/>
      <c r="AD83" s="1"/>
      <c r="AE83" s="1"/>
      <c r="AF83" s="1"/>
      <c r="AG83" s="1"/>
      <c r="AH83" s="1"/>
      <c r="AI83" s="1"/>
      <c r="AJ83" s="1"/>
      <c r="AK83" s="1"/>
      <c r="AL83" s="1"/>
      <c r="AM83" s="1"/>
    </row>
    <row r="84" spans="1:39" ht="11.25" customHeight="1" x14ac:dyDescent="0.25">
      <c r="A84" s="1"/>
      <c r="B84" s="11">
        <v>1</v>
      </c>
      <c r="C84" s="1" t="s">
        <v>165</v>
      </c>
      <c r="D84" s="1" t="s">
        <v>166</v>
      </c>
      <c r="E84" s="1" t="s">
        <v>167</v>
      </c>
      <c r="F84" s="1" t="s">
        <v>620</v>
      </c>
      <c r="G84" s="1" t="s">
        <v>168</v>
      </c>
      <c r="H84" s="1" t="s">
        <v>169</v>
      </c>
      <c r="I84" s="1" t="s">
        <v>170</v>
      </c>
      <c r="J84" s="1" t="s">
        <v>171</v>
      </c>
      <c r="K84" s="1" t="s">
        <v>172</v>
      </c>
      <c r="L84" s="1" t="s">
        <v>173</v>
      </c>
      <c r="M84" s="1" t="s">
        <v>174</v>
      </c>
      <c r="N84" s="1"/>
      <c r="O84" s="1"/>
      <c r="P84" s="1" t="s">
        <v>175</v>
      </c>
      <c r="Q84" s="1" t="str">
        <f>+CONCATENATE(N84,"_",O84)</f>
        <v>_</v>
      </c>
      <c r="R84" s="1" t="s">
        <v>176</v>
      </c>
      <c r="S84" s="1" t="s">
        <v>177</v>
      </c>
      <c r="T84" s="1"/>
      <c r="U84" s="1"/>
      <c r="V84" s="1"/>
      <c r="W84" s="1"/>
      <c r="X84" s="1"/>
      <c r="Y84" s="1"/>
      <c r="Z84" s="1"/>
      <c r="AA84" s="1"/>
      <c r="AB84" s="1"/>
      <c r="AC84" s="1"/>
      <c r="AD84" s="1"/>
      <c r="AE84" s="1"/>
      <c r="AF84" s="1"/>
      <c r="AG84" s="1"/>
      <c r="AH84" s="1"/>
      <c r="AI84" s="1"/>
      <c r="AJ84" s="1"/>
      <c r="AK84" s="1"/>
      <c r="AL84" s="1"/>
      <c r="AM84" s="1"/>
    </row>
    <row r="85" spans="1:39" ht="11.25" customHeight="1" x14ac:dyDescent="0.25">
      <c r="A85" s="1"/>
      <c r="B85" s="11">
        <v>2</v>
      </c>
      <c r="C85" s="1" t="s">
        <v>178</v>
      </c>
      <c r="D85" s="1" t="s">
        <v>179</v>
      </c>
      <c r="E85" s="1" t="s">
        <v>180</v>
      </c>
      <c r="F85" s="1" t="s">
        <v>181</v>
      </c>
      <c r="G85" s="1" t="s">
        <v>182</v>
      </c>
      <c r="H85" s="1" t="s">
        <v>183</v>
      </c>
      <c r="I85" s="1" t="s">
        <v>170</v>
      </c>
      <c r="J85" s="1" t="s">
        <v>184</v>
      </c>
      <c r="K85" s="1" t="s">
        <v>185</v>
      </c>
      <c r="L85" s="1" t="s">
        <v>186</v>
      </c>
      <c r="M85" s="21" t="s">
        <v>187</v>
      </c>
      <c r="N85" s="1"/>
      <c r="O85" s="1"/>
      <c r="P85" s="1" t="s">
        <v>188</v>
      </c>
      <c r="Q85" s="1"/>
      <c r="R85" s="1" t="s">
        <v>189</v>
      </c>
      <c r="S85" s="1" t="s">
        <v>190</v>
      </c>
      <c r="T85" s="1"/>
      <c r="U85" s="1"/>
      <c r="V85" s="1"/>
      <c r="W85" s="1"/>
      <c r="X85" s="1"/>
      <c r="Y85" s="1"/>
      <c r="Z85" s="1"/>
      <c r="AA85" s="1"/>
      <c r="AB85" s="1"/>
      <c r="AC85" s="1"/>
      <c r="AD85" s="1"/>
      <c r="AE85" s="1"/>
      <c r="AF85" s="1"/>
      <c r="AG85" s="1"/>
      <c r="AH85" s="1"/>
      <c r="AI85" s="1"/>
      <c r="AJ85" s="1"/>
      <c r="AK85" s="1"/>
      <c r="AL85" s="1"/>
      <c r="AM85" s="1"/>
    </row>
    <row r="86" spans="1:39" ht="12" customHeight="1" x14ac:dyDescent="0.25">
      <c r="A86" s="1"/>
      <c r="B86" s="11">
        <v>3</v>
      </c>
      <c r="C86" s="1" t="s">
        <v>191</v>
      </c>
      <c r="D86" s="1" t="s">
        <v>192</v>
      </c>
      <c r="E86" s="1" t="s">
        <v>193</v>
      </c>
      <c r="F86" s="1" t="s">
        <v>194</v>
      </c>
      <c r="G86" s="1" t="s">
        <v>195</v>
      </c>
      <c r="H86" s="1" t="s">
        <v>196</v>
      </c>
      <c r="I86" s="1" t="s">
        <v>197</v>
      </c>
      <c r="J86" s="1" t="s">
        <v>198</v>
      </c>
      <c r="K86" s="1" t="s">
        <v>199</v>
      </c>
      <c r="L86" s="1" t="s">
        <v>200</v>
      </c>
      <c r="M86" s="21" t="s">
        <v>201</v>
      </c>
      <c r="N86" s="1"/>
      <c r="O86" s="1"/>
      <c r="P86" s="1" t="s">
        <v>202</v>
      </c>
      <c r="Q86" s="1"/>
      <c r="R86" s="1" t="s">
        <v>203</v>
      </c>
      <c r="S86" s="1" t="s">
        <v>204</v>
      </c>
      <c r="T86" s="1"/>
      <c r="U86" s="1"/>
      <c r="V86" s="1"/>
      <c r="W86" s="1"/>
      <c r="X86" s="1"/>
      <c r="Y86" s="1"/>
      <c r="Z86" s="1"/>
      <c r="AA86" s="1"/>
      <c r="AB86" s="1"/>
      <c r="AC86" s="1"/>
      <c r="AD86" s="1"/>
      <c r="AE86" s="1"/>
      <c r="AF86" s="1"/>
      <c r="AG86" s="1"/>
      <c r="AH86" s="1"/>
      <c r="AI86" s="1"/>
      <c r="AJ86" s="1"/>
      <c r="AK86" s="1"/>
      <c r="AL86" s="1"/>
      <c r="AM86" s="1"/>
    </row>
    <row r="87" spans="1:39" ht="11.25" customHeight="1" x14ac:dyDescent="0.25">
      <c r="A87" s="1"/>
      <c r="B87" s="11">
        <v>4</v>
      </c>
      <c r="C87" s="1" t="s">
        <v>205</v>
      </c>
      <c r="D87" s="1" t="s">
        <v>206</v>
      </c>
      <c r="E87" s="1" t="s">
        <v>207</v>
      </c>
      <c r="F87" s="1" t="s">
        <v>208</v>
      </c>
      <c r="G87" s="1" t="s">
        <v>209</v>
      </c>
      <c r="H87" s="1" t="s">
        <v>210</v>
      </c>
      <c r="I87" s="1" t="s">
        <v>211</v>
      </c>
      <c r="J87" s="1" t="s">
        <v>212</v>
      </c>
      <c r="K87" s="1" t="s">
        <v>213</v>
      </c>
      <c r="L87" s="3" t="s">
        <v>214</v>
      </c>
      <c r="M87" s="22" t="s">
        <v>215</v>
      </c>
      <c r="N87" s="1"/>
      <c r="O87" s="1"/>
      <c r="P87" s="1" t="s">
        <v>216</v>
      </c>
      <c r="Q87" s="1"/>
      <c r="R87" s="1" t="s">
        <v>217</v>
      </c>
      <c r="S87" s="1"/>
      <c r="T87" s="1"/>
      <c r="U87" s="1"/>
      <c r="V87" s="1"/>
      <c r="W87" s="1"/>
      <c r="X87" s="1"/>
      <c r="Y87" s="1"/>
      <c r="Z87" s="1"/>
      <c r="AA87" s="1"/>
      <c r="AB87" s="1"/>
      <c r="AC87" s="1"/>
      <c r="AD87" s="1"/>
      <c r="AE87" s="1"/>
      <c r="AF87" s="1"/>
      <c r="AG87" s="1"/>
      <c r="AH87" s="1"/>
      <c r="AI87" s="1"/>
      <c r="AJ87" s="1"/>
      <c r="AK87" s="1"/>
      <c r="AL87" s="1"/>
      <c r="AM87" s="1"/>
    </row>
    <row r="88" spans="1:39" ht="12" customHeight="1" x14ac:dyDescent="0.25">
      <c r="A88" s="1"/>
      <c r="B88" s="11">
        <v>5</v>
      </c>
      <c r="C88" s="1" t="s">
        <v>218</v>
      </c>
      <c r="D88" s="1" t="s">
        <v>219</v>
      </c>
      <c r="E88" s="1" t="s">
        <v>220</v>
      </c>
      <c r="F88" s="1" t="s">
        <v>221</v>
      </c>
      <c r="G88" s="1"/>
      <c r="H88" s="1" t="s">
        <v>222</v>
      </c>
      <c r="I88" s="1" t="s">
        <v>223</v>
      </c>
      <c r="J88" s="1" t="s">
        <v>224</v>
      </c>
      <c r="K88" s="1" t="s">
        <v>225</v>
      </c>
      <c r="L88" s="1" t="s">
        <v>226</v>
      </c>
      <c r="M88" s="21" t="s">
        <v>227</v>
      </c>
      <c r="N88" s="1"/>
      <c r="O88" s="1"/>
      <c r="P88" s="1" t="s">
        <v>228</v>
      </c>
      <c r="Q88" s="1"/>
      <c r="R88" s="1" t="s">
        <v>229</v>
      </c>
      <c r="S88" s="1"/>
      <c r="T88" s="1"/>
      <c r="U88" s="1"/>
      <c r="V88" s="1"/>
      <c r="W88" s="1"/>
      <c r="X88" s="1"/>
      <c r="Y88" s="1"/>
      <c r="Z88" s="1"/>
      <c r="AA88" s="1"/>
      <c r="AB88" s="1"/>
      <c r="AC88" s="1"/>
      <c r="AD88" s="1"/>
      <c r="AE88" s="1"/>
      <c r="AF88" s="1"/>
      <c r="AG88" s="1"/>
      <c r="AH88" s="1"/>
      <c r="AI88" s="1"/>
      <c r="AJ88" s="1"/>
      <c r="AK88" s="1"/>
      <c r="AL88" s="1"/>
      <c r="AM88" s="1"/>
    </row>
    <row r="89" spans="1:39" ht="11.25" customHeight="1" x14ac:dyDescent="0.25">
      <c r="A89" s="1"/>
      <c r="B89" s="11">
        <v>6</v>
      </c>
      <c r="C89" s="1" t="s">
        <v>230</v>
      </c>
      <c r="D89" s="1" t="s">
        <v>231</v>
      </c>
      <c r="E89" s="1" t="s">
        <v>232</v>
      </c>
      <c r="F89" s="1" t="s">
        <v>233</v>
      </c>
      <c r="G89" s="1"/>
      <c r="H89" s="1" t="s">
        <v>234</v>
      </c>
      <c r="I89" s="1" t="s">
        <v>211</v>
      </c>
      <c r="J89" s="1" t="s">
        <v>235</v>
      </c>
      <c r="K89" s="1" t="s">
        <v>143</v>
      </c>
      <c r="L89" s="1" t="s">
        <v>144</v>
      </c>
      <c r="M89" s="21" t="s">
        <v>236</v>
      </c>
      <c r="N89" s="1"/>
      <c r="O89" s="1"/>
      <c r="P89" s="1" t="s">
        <v>237</v>
      </c>
      <c r="Q89" s="1"/>
      <c r="R89" s="1" t="s">
        <v>238</v>
      </c>
      <c r="S89" s="1"/>
      <c r="T89" s="1"/>
      <c r="U89" s="1"/>
      <c r="V89" s="1"/>
      <c r="W89" s="1"/>
      <c r="X89" s="1"/>
      <c r="Y89" s="1"/>
      <c r="Z89" s="1"/>
      <c r="AA89" s="1"/>
      <c r="AB89" s="1"/>
      <c r="AC89" s="1"/>
      <c r="AD89" s="1"/>
      <c r="AE89" s="1"/>
      <c r="AF89" s="1"/>
      <c r="AG89" s="1"/>
      <c r="AH89" s="1"/>
      <c r="AI89" s="1"/>
      <c r="AJ89" s="1"/>
      <c r="AK89" s="1"/>
      <c r="AL89" s="1"/>
      <c r="AM89" s="1"/>
    </row>
    <row r="90" spans="1:39" ht="11.25" customHeight="1" x14ac:dyDescent="0.25">
      <c r="A90" s="1"/>
      <c r="B90" s="11">
        <v>7</v>
      </c>
      <c r="C90" s="1" t="s">
        <v>239</v>
      </c>
      <c r="D90" s="1" t="s">
        <v>240</v>
      </c>
      <c r="E90" s="1" t="s">
        <v>241</v>
      </c>
      <c r="F90" s="1" t="s">
        <v>242</v>
      </c>
      <c r="G90" s="1"/>
      <c r="H90" s="1" t="s">
        <v>243</v>
      </c>
      <c r="I90" s="1" t="s">
        <v>211</v>
      </c>
      <c r="J90" s="1" t="s">
        <v>105</v>
      </c>
      <c r="K90" s="1" t="s">
        <v>244</v>
      </c>
      <c r="L90" s="1" t="s">
        <v>245</v>
      </c>
      <c r="M90" s="21" t="s">
        <v>246</v>
      </c>
      <c r="N90" s="1"/>
      <c r="O90" s="1"/>
      <c r="P90" s="1" t="s">
        <v>247</v>
      </c>
      <c r="Q90" s="1"/>
      <c r="R90" s="1"/>
      <c r="S90" s="1"/>
      <c r="T90" s="1"/>
      <c r="U90" s="1"/>
      <c r="V90" s="1"/>
      <c r="W90" s="1"/>
      <c r="X90" s="1"/>
      <c r="Y90" s="1"/>
      <c r="Z90" s="1"/>
      <c r="AA90" s="1"/>
      <c r="AB90" s="1"/>
      <c r="AC90" s="1"/>
      <c r="AD90" s="1"/>
      <c r="AE90" s="1"/>
      <c r="AF90" s="1"/>
      <c r="AG90" s="1"/>
      <c r="AH90" s="1"/>
      <c r="AI90" s="1"/>
      <c r="AJ90" s="1"/>
      <c r="AK90" s="1"/>
      <c r="AL90" s="1"/>
      <c r="AM90" s="1"/>
    </row>
    <row r="91" spans="1:39" ht="11.25" customHeight="1" x14ac:dyDescent="0.25">
      <c r="A91" s="1"/>
      <c r="B91" s="11">
        <v>8</v>
      </c>
      <c r="C91" s="1" t="s">
        <v>248</v>
      </c>
      <c r="D91" s="1" t="s">
        <v>249</v>
      </c>
      <c r="E91" s="1" t="s">
        <v>250</v>
      </c>
      <c r="F91" s="1" t="s">
        <v>251</v>
      </c>
      <c r="G91" s="1"/>
      <c r="H91" s="1" t="s">
        <v>252</v>
      </c>
      <c r="I91" s="1" t="s">
        <v>211</v>
      </c>
      <c r="J91" s="1"/>
      <c r="K91" s="1" t="s">
        <v>253</v>
      </c>
      <c r="L91" s="1" t="s">
        <v>254</v>
      </c>
      <c r="M91" s="23">
        <v>8</v>
      </c>
      <c r="N91" s="1"/>
      <c r="O91" s="1"/>
      <c r="P91" s="1" t="s">
        <v>255</v>
      </c>
      <c r="Q91" s="1"/>
      <c r="R91" s="1"/>
      <c r="S91" s="1"/>
      <c r="T91" s="1"/>
      <c r="U91" s="1"/>
      <c r="V91" s="1"/>
      <c r="W91" s="1"/>
      <c r="X91" s="1"/>
      <c r="Y91" s="1"/>
      <c r="Z91" s="1"/>
      <c r="AA91" s="1"/>
      <c r="AB91" s="1"/>
      <c r="AC91" s="1"/>
      <c r="AD91" s="1"/>
      <c r="AE91" s="1"/>
      <c r="AF91" s="1"/>
      <c r="AG91" s="1"/>
      <c r="AH91" s="1"/>
      <c r="AI91" s="1"/>
      <c r="AJ91" s="1"/>
      <c r="AK91" s="1"/>
      <c r="AL91" s="1"/>
      <c r="AM91" s="1"/>
    </row>
    <row r="92" spans="1:39" ht="11.25" customHeight="1" x14ac:dyDescent="0.25">
      <c r="A92" s="1"/>
      <c r="B92" s="11">
        <v>9</v>
      </c>
      <c r="C92" s="1" t="s">
        <v>256</v>
      </c>
      <c r="D92" s="1" t="s">
        <v>257</v>
      </c>
      <c r="E92" s="1" t="s">
        <v>258</v>
      </c>
      <c r="F92" s="1" t="s">
        <v>259</v>
      </c>
      <c r="G92" s="1"/>
      <c r="H92" s="1" t="s">
        <v>260</v>
      </c>
      <c r="I92" s="1" t="s">
        <v>211</v>
      </c>
      <c r="J92" s="1"/>
      <c r="K92" s="1" t="s">
        <v>4</v>
      </c>
      <c r="L92" s="1"/>
      <c r="M92" s="1"/>
      <c r="N92" s="1"/>
      <c r="O92" s="1"/>
      <c r="P92" s="1" t="s">
        <v>261</v>
      </c>
      <c r="Q92" s="1"/>
      <c r="R92" s="1"/>
      <c r="S92" s="1"/>
      <c r="T92" s="1"/>
      <c r="U92" s="1"/>
      <c r="V92" s="1"/>
      <c r="W92" s="1"/>
      <c r="X92" s="1"/>
      <c r="Y92" s="1"/>
      <c r="Z92" s="1"/>
      <c r="AA92" s="1"/>
      <c r="AB92" s="1"/>
      <c r="AC92" s="1"/>
      <c r="AD92" s="1"/>
      <c r="AE92" s="1"/>
      <c r="AF92" s="1"/>
      <c r="AG92" s="1"/>
      <c r="AH92" s="1"/>
      <c r="AI92" s="1"/>
      <c r="AJ92" s="1"/>
      <c r="AK92" s="1"/>
      <c r="AL92" s="1"/>
      <c r="AM92" s="1"/>
    </row>
    <row r="93" spans="1:39" ht="11.25" customHeight="1" x14ac:dyDescent="0.25">
      <c r="A93" s="1"/>
      <c r="B93" s="11">
        <v>10</v>
      </c>
      <c r="C93" s="1" t="s">
        <v>262</v>
      </c>
      <c r="D93" s="1" t="s">
        <v>263</v>
      </c>
      <c r="E93" s="1" t="s">
        <v>264</v>
      </c>
      <c r="F93" s="1" t="s">
        <v>265</v>
      </c>
      <c r="G93" s="1"/>
      <c r="H93" s="1" t="s">
        <v>266</v>
      </c>
      <c r="I93" s="1" t="s">
        <v>267</v>
      </c>
      <c r="J93" s="1"/>
      <c r="K93" s="1"/>
      <c r="L93" s="1"/>
      <c r="M93" s="1"/>
      <c r="N93" s="1"/>
      <c r="O93" s="1"/>
      <c r="P93" s="1" t="s">
        <v>268</v>
      </c>
      <c r="Q93" s="1"/>
      <c r="R93" s="1"/>
      <c r="S93" s="1"/>
      <c r="T93" s="1"/>
      <c r="U93" s="1"/>
      <c r="V93" s="1"/>
      <c r="W93" s="1"/>
      <c r="X93" s="1"/>
      <c r="Y93" s="1"/>
      <c r="Z93" s="1"/>
      <c r="AA93" s="1"/>
      <c r="AB93" s="1"/>
      <c r="AC93" s="1"/>
      <c r="AD93" s="1"/>
      <c r="AE93" s="1"/>
      <c r="AF93" s="1"/>
      <c r="AG93" s="1"/>
      <c r="AH93" s="1"/>
      <c r="AI93" s="1"/>
      <c r="AJ93" s="1"/>
      <c r="AK93" s="1"/>
      <c r="AL93" s="1"/>
      <c r="AM93" s="1"/>
    </row>
    <row r="94" spans="1:39" ht="11.25" customHeight="1" x14ac:dyDescent="0.25">
      <c r="A94" s="1"/>
      <c r="B94" s="24">
        <v>11</v>
      </c>
      <c r="C94" s="1" t="s">
        <v>269</v>
      </c>
      <c r="D94" s="1" t="s">
        <v>270</v>
      </c>
      <c r="E94" s="1" t="s">
        <v>271</v>
      </c>
      <c r="F94" s="1" t="s">
        <v>272</v>
      </c>
      <c r="G94" s="1"/>
      <c r="H94" s="1" t="s">
        <v>273</v>
      </c>
      <c r="I94" s="1" t="s">
        <v>274</v>
      </c>
      <c r="J94" s="1"/>
      <c r="K94" s="1"/>
      <c r="L94" s="1"/>
      <c r="M94" s="1"/>
      <c r="N94" s="1"/>
      <c r="O94" s="1"/>
      <c r="P94" s="1" t="s">
        <v>275</v>
      </c>
      <c r="Q94" s="1"/>
      <c r="R94" s="1"/>
      <c r="S94" s="1"/>
      <c r="T94" s="1"/>
      <c r="U94" s="1"/>
      <c r="V94" s="1"/>
      <c r="W94" s="1"/>
      <c r="X94" s="1"/>
      <c r="Y94" s="1"/>
      <c r="Z94" s="1"/>
      <c r="AA94" s="1"/>
      <c r="AB94" s="1"/>
      <c r="AC94" s="1"/>
      <c r="AD94" s="1"/>
      <c r="AE94" s="1"/>
      <c r="AF94" s="1"/>
      <c r="AG94" s="1"/>
      <c r="AH94" s="1"/>
      <c r="AI94" s="1"/>
      <c r="AJ94" s="1"/>
      <c r="AK94" s="1"/>
      <c r="AL94" s="1"/>
      <c r="AM94" s="1"/>
    </row>
    <row r="95" spans="1:39" ht="11.25" customHeight="1" x14ac:dyDescent="0.25">
      <c r="A95" s="1"/>
      <c r="B95" s="11">
        <v>12</v>
      </c>
      <c r="C95" s="1" t="s">
        <v>276</v>
      </c>
      <c r="D95" s="1" t="s">
        <v>277</v>
      </c>
      <c r="E95" s="1" t="s">
        <v>278</v>
      </c>
      <c r="F95" s="1" t="s">
        <v>279</v>
      </c>
      <c r="G95" s="1"/>
      <c r="H95" s="1" t="s">
        <v>280</v>
      </c>
      <c r="I95" s="1" t="s">
        <v>281</v>
      </c>
      <c r="J95" s="1"/>
      <c r="K95" s="1"/>
      <c r="L95" s="1"/>
      <c r="M95" s="1"/>
      <c r="N95" s="1"/>
      <c r="O95" s="1"/>
      <c r="P95" s="1" t="s">
        <v>282</v>
      </c>
      <c r="Q95" s="1"/>
      <c r="R95" s="1"/>
      <c r="S95" s="1"/>
      <c r="T95" s="1"/>
      <c r="U95" s="1"/>
      <c r="V95" s="1"/>
      <c r="W95" s="1"/>
      <c r="X95" s="1"/>
      <c r="Y95" s="1"/>
      <c r="Z95" s="1"/>
      <c r="AA95" s="1"/>
      <c r="AB95" s="1"/>
      <c r="AC95" s="1"/>
      <c r="AD95" s="1"/>
      <c r="AE95" s="1"/>
      <c r="AF95" s="1"/>
      <c r="AG95" s="1"/>
      <c r="AH95" s="1"/>
      <c r="AI95" s="1"/>
      <c r="AJ95" s="1"/>
      <c r="AK95" s="1"/>
      <c r="AL95" s="1"/>
      <c r="AM95" s="1"/>
    </row>
    <row r="96" spans="1:39" ht="11.25" customHeight="1" x14ac:dyDescent="0.25">
      <c r="A96" s="1"/>
      <c r="B96" s="1"/>
      <c r="C96" s="1" t="s">
        <v>105</v>
      </c>
      <c r="D96" s="1" t="s">
        <v>283</v>
      </c>
      <c r="E96" s="1" t="s">
        <v>284</v>
      </c>
      <c r="F96" s="1" t="s">
        <v>619</v>
      </c>
      <c r="G96" s="1"/>
      <c r="H96" s="1" t="s">
        <v>285</v>
      </c>
      <c r="I96" s="1" t="s">
        <v>281</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1.25" customHeight="1" x14ac:dyDescent="0.25">
      <c r="A97" s="1"/>
      <c r="B97" s="1"/>
      <c r="C97" s="1"/>
      <c r="D97" s="1" t="s">
        <v>286</v>
      </c>
      <c r="E97" s="1" t="s">
        <v>287</v>
      </c>
      <c r="F97" s="1" t="s">
        <v>288</v>
      </c>
      <c r="G97" s="1"/>
      <c r="H97" s="1" t="s">
        <v>289</v>
      </c>
      <c r="I97" s="1" t="s">
        <v>290</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1.25" customHeight="1" x14ac:dyDescent="0.25">
      <c r="A98" s="1"/>
      <c r="B98" s="1"/>
      <c r="C98" s="1"/>
      <c r="D98" s="1" t="s">
        <v>291</v>
      </c>
      <c r="E98" s="1" t="s">
        <v>292</v>
      </c>
      <c r="F98" s="1" t="s">
        <v>293</v>
      </c>
      <c r="G98" s="1"/>
      <c r="H98" s="1" t="s">
        <v>294</v>
      </c>
      <c r="I98" s="1" t="s">
        <v>211</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1.25" customHeight="1" x14ac:dyDescent="0.25">
      <c r="A99" s="1"/>
      <c r="B99" s="1"/>
      <c r="C99" s="1"/>
      <c r="D99" s="1" t="s">
        <v>296</v>
      </c>
      <c r="E99" s="1" t="s">
        <v>622</v>
      </c>
      <c r="F99" s="3" t="s">
        <v>621</v>
      </c>
      <c r="G99" s="1"/>
      <c r="H99" s="1" t="s">
        <v>295</v>
      </c>
      <c r="I99" s="1" t="s">
        <v>290</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1.25" customHeight="1" x14ac:dyDescent="0.25">
      <c r="A100" s="1"/>
      <c r="B100" s="1"/>
      <c r="C100" s="1"/>
      <c r="D100" s="1" t="s">
        <v>298</v>
      </c>
      <c r="E100" s="1" t="s">
        <v>623</v>
      </c>
      <c r="F100" s="1" t="s">
        <v>624</v>
      </c>
      <c r="G100" s="1"/>
      <c r="H100" s="1" t="s">
        <v>297</v>
      </c>
      <c r="I100" s="1" t="s">
        <v>290</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1.25" customHeight="1" x14ac:dyDescent="0.25">
      <c r="A101" s="1"/>
      <c r="B101" s="1"/>
      <c r="C101" s="1"/>
      <c r="D101" s="1" t="s">
        <v>299</v>
      </c>
      <c r="E101" s="1" t="s">
        <v>300</v>
      </c>
      <c r="F101" s="1" t="s">
        <v>301</v>
      </c>
      <c r="G101" s="1"/>
      <c r="H101" s="1" t="s">
        <v>105</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1.25" customHeight="1" x14ac:dyDescent="0.25">
      <c r="A102" s="1"/>
      <c r="B102" s="1"/>
      <c r="C102" s="1"/>
      <c r="D102" s="1" t="s">
        <v>302</v>
      </c>
      <c r="E102" s="1" t="s">
        <v>303</v>
      </c>
      <c r="F102" s="1" t="s">
        <v>304</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1.25" customHeight="1" x14ac:dyDescent="0.25">
      <c r="A103" s="1"/>
      <c r="B103" s="1"/>
      <c r="C103" s="1"/>
      <c r="D103" s="1" t="s">
        <v>305</v>
      </c>
      <c r="E103" s="1" t="s">
        <v>306</v>
      </c>
      <c r="F103" s="1" t="s">
        <v>307</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1.25" customHeight="1" x14ac:dyDescent="0.25">
      <c r="A104" s="1"/>
      <c r="B104" s="1"/>
      <c r="C104" s="1"/>
      <c r="D104" s="1" t="s">
        <v>308</v>
      </c>
      <c r="E104" s="1" t="s">
        <v>309</v>
      </c>
      <c r="F104" s="1" t="s">
        <v>310</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1.25" customHeight="1" x14ac:dyDescent="0.25">
      <c r="A105" s="1"/>
      <c r="B105" s="1"/>
      <c r="C105" s="1"/>
      <c r="D105" s="1" t="s">
        <v>311</v>
      </c>
      <c r="E105" s="1" t="s">
        <v>312</v>
      </c>
      <c r="F105" s="1" t="s">
        <v>313</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1.25" customHeight="1" x14ac:dyDescent="0.25">
      <c r="A106" s="1"/>
      <c r="B106" s="1"/>
      <c r="C106" s="1"/>
      <c r="D106" s="1" t="s">
        <v>314</v>
      </c>
      <c r="E106" s="1" t="s">
        <v>315</v>
      </c>
      <c r="F106" s="1" t="s">
        <v>316</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1.25" customHeight="1" x14ac:dyDescent="0.25">
      <c r="A107" s="1"/>
      <c r="B107" s="1"/>
      <c r="C107" s="1"/>
      <c r="D107" s="1" t="s">
        <v>317</v>
      </c>
      <c r="E107" s="1" t="s">
        <v>318</v>
      </c>
      <c r="F107" s="1" t="s">
        <v>319</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1.25" customHeight="1" x14ac:dyDescent="0.25">
      <c r="A108" s="1"/>
      <c r="B108" s="1"/>
      <c r="C108" s="1"/>
      <c r="D108" s="1" t="s">
        <v>320</v>
      </c>
      <c r="E108" s="1" t="s">
        <v>321</v>
      </c>
      <c r="F108" s="1" t="s">
        <v>322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1.25" customHeight="1" x14ac:dyDescent="0.25">
      <c r="A109" s="1"/>
      <c r="B109" s="1"/>
      <c r="C109" s="1"/>
      <c r="D109" s="1" t="s">
        <v>323</v>
      </c>
      <c r="E109" s="1" t="s">
        <v>324</v>
      </c>
      <c r="F109" s="1" t="s">
        <v>325</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1.25" customHeight="1" x14ac:dyDescent="0.25">
      <c r="A110" s="1"/>
      <c r="B110" s="1"/>
      <c r="C110" s="1"/>
      <c r="D110" s="1" t="s">
        <v>326</v>
      </c>
      <c r="E110" s="1" t="s">
        <v>327</v>
      </c>
      <c r="F110" s="1" t="s">
        <v>625</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1.25" customHeight="1" x14ac:dyDescent="0.25">
      <c r="A111" s="1"/>
      <c r="B111" s="1"/>
      <c r="C111" s="1"/>
      <c r="D111" s="1" t="s">
        <v>328</v>
      </c>
      <c r="E111" s="1" t="s">
        <v>329</v>
      </c>
      <c r="F111" s="1" t="s">
        <v>330</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1.25" customHeight="1" x14ac:dyDescent="0.25">
      <c r="A112" s="1"/>
      <c r="B112" s="1"/>
      <c r="C112" s="1"/>
      <c r="D112" s="1" t="s">
        <v>331</v>
      </c>
      <c r="E112" s="1" t="s">
        <v>332</v>
      </c>
      <c r="F112" s="1" t="s">
        <v>333</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1.25" customHeight="1" x14ac:dyDescent="0.25">
      <c r="A113" s="1"/>
      <c r="B113" s="1"/>
      <c r="C113" s="1"/>
      <c r="D113" s="1" t="s">
        <v>334</v>
      </c>
      <c r="E113" s="1" t="s">
        <v>335</v>
      </c>
      <c r="F113" s="1" t="s">
        <v>336</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1.25" customHeight="1" x14ac:dyDescent="0.25">
      <c r="A114" s="1"/>
      <c r="B114" s="1"/>
      <c r="C114" s="1"/>
      <c r="D114" s="1" t="s">
        <v>337</v>
      </c>
      <c r="E114" s="1" t="s">
        <v>338</v>
      </c>
      <c r="F114" s="1" t="s">
        <v>339</v>
      </c>
      <c r="G114" s="1"/>
      <c r="H114" s="1"/>
      <c r="I114" s="1"/>
      <c r="J114" s="1"/>
      <c r="K114" s="1"/>
      <c r="L114" s="1"/>
      <c r="M114" s="1"/>
      <c r="N114" s="1"/>
      <c r="O114" s="1"/>
      <c r="P114" s="1"/>
      <c r="Q114" s="1" t="str">
        <f t="shared" ref="Q114:Q125" si="0">+CONCATENATE($K$86,"_",N114,"_",O114)</f>
        <v>A2__</v>
      </c>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1.25" customHeight="1" x14ac:dyDescent="0.25">
      <c r="A115" s="1"/>
      <c r="B115" s="1"/>
      <c r="C115" s="1"/>
      <c r="D115" s="1" t="s">
        <v>340</v>
      </c>
      <c r="E115" s="1" t="s">
        <v>341</v>
      </c>
      <c r="F115" s="1" t="s">
        <v>342</v>
      </c>
      <c r="G115" s="1"/>
      <c r="H115" s="1"/>
      <c r="I115" s="1"/>
      <c r="J115" s="1"/>
      <c r="K115" s="1"/>
      <c r="L115" s="1"/>
      <c r="M115" s="1"/>
      <c r="N115" s="1"/>
      <c r="O115" s="1"/>
      <c r="P115" s="1"/>
      <c r="Q115" s="1" t="str">
        <f t="shared" si="0"/>
        <v>A2__</v>
      </c>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1.25" customHeight="1" x14ac:dyDescent="0.25">
      <c r="A116" s="1"/>
      <c r="B116" s="1"/>
      <c r="C116" s="1"/>
      <c r="D116" s="1" t="s">
        <v>343</v>
      </c>
      <c r="E116" s="1" t="s">
        <v>344</v>
      </c>
      <c r="F116" s="1" t="s">
        <v>345</v>
      </c>
      <c r="G116" s="1"/>
      <c r="H116" s="1"/>
      <c r="I116" s="1"/>
      <c r="J116" s="1"/>
      <c r="K116" s="1"/>
      <c r="L116" s="1"/>
      <c r="M116" s="1"/>
      <c r="N116" s="1"/>
      <c r="O116" s="1"/>
      <c r="P116" s="1"/>
      <c r="Q116" s="1" t="str">
        <f t="shared" si="0"/>
        <v>A2__</v>
      </c>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1.25" customHeight="1" x14ac:dyDescent="0.25">
      <c r="A117" s="1"/>
      <c r="B117" s="1"/>
      <c r="C117" s="1"/>
      <c r="D117" s="1" t="s">
        <v>346</v>
      </c>
      <c r="E117" s="1" t="s">
        <v>347</v>
      </c>
      <c r="F117" s="1" t="s">
        <v>348</v>
      </c>
      <c r="G117" s="1"/>
      <c r="H117" s="1"/>
      <c r="I117" s="1"/>
      <c r="J117" s="1"/>
      <c r="K117" s="1"/>
      <c r="L117" s="1"/>
      <c r="M117" s="1"/>
      <c r="N117" s="1"/>
      <c r="O117" s="1"/>
      <c r="P117" s="1"/>
      <c r="Q117" s="1" t="str">
        <f t="shared" si="0"/>
        <v>A2__</v>
      </c>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1.25" customHeight="1" x14ac:dyDescent="0.25">
      <c r="A118" s="1"/>
      <c r="B118" s="1"/>
      <c r="C118" s="1"/>
      <c r="D118" s="1" t="s">
        <v>349</v>
      </c>
      <c r="E118" s="1" t="s">
        <v>350</v>
      </c>
      <c r="F118" s="1" t="s">
        <v>351</v>
      </c>
      <c r="G118" s="1"/>
      <c r="H118" s="1"/>
      <c r="I118" s="1"/>
      <c r="J118" s="1"/>
      <c r="K118" s="1"/>
      <c r="L118" s="1"/>
      <c r="M118" s="1"/>
      <c r="N118" s="1"/>
      <c r="O118" s="1"/>
      <c r="P118" s="1"/>
      <c r="Q118" s="1" t="str">
        <f t="shared" si="0"/>
        <v>A2__</v>
      </c>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1.25" customHeight="1" x14ac:dyDescent="0.25">
      <c r="A119" s="1"/>
      <c r="B119" s="1"/>
      <c r="C119" s="1"/>
      <c r="D119" s="1"/>
      <c r="E119" s="1" t="s">
        <v>105</v>
      </c>
      <c r="F119" s="1"/>
      <c r="G119" s="1"/>
      <c r="H119" s="1"/>
      <c r="I119" s="1"/>
      <c r="J119" s="1"/>
      <c r="K119" s="1"/>
      <c r="L119" s="1"/>
      <c r="M119" s="1"/>
      <c r="N119" s="1"/>
      <c r="O119" s="1"/>
      <c r="P119" s="1"/>
      <c r="Q119" s="1" t="str">
        <f t="shared" si="0"/>
        <v>A2__</v>
      </c>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1.25" customHeight="1" x14ac:dyDescent="0.25">
      <c r="A120" s="1"/>
      <c r="B120" s="1"/>
      <c r="C120" s="1"/>
      <c r="D120" s="1"/>
      <c r="E120" s="1"/>
      <c r="F120" s="1"/>
      <c r="G120" s="1"/>
      <c r="H120" s="1"/>
      <c r="I120" s="1"/>
      <c r="J120" s="1"/>
      <c r="K120" s="1"/>
      <c r="L120" s="1"/>
      <c r="M120" s="1"/>
      <c r="N120" s="1"/>
      <c r="O120" s="1"/>
      <c r="P120" s="1"/>
      <c r="Q120" s="1" t="str">
        <f t="shared" si="0"/>
        <v>A2__</v>
      </c>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1.25" customHeight="1" x14ac:dyDescent="0.25">
      <c r="A121" s="1"/>
      <c r="B121" s="3"/>
      <c r="C121" s="1"/>
      <c r="G121" s="1"/>
      <c r="H121" s="1"/>
      <c r="I121" s="1"/>
      <c r="J121" s="1"/>
      <c r="K121" s="1"/>
      <c r="L121" s="1"/>
      <c r="M121" s="1"/>
      <c r="N121" s="1"/>
      <c r="O121" s="1"/>
      <c r="P121" s="1"/>
      <c r="Q121" s="1" t="str">
        <f t="shared" si="0"/>
        <v>A2__</v>
      </c>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1.25" customHeight="1" x14ac:dyDescent="0.25">
      <c r="A122" s="1"/>
      <c r="B122" s="3"/>
      <c r="C122" s="1"/>
      <c r="D122" s="1"/>
      <c r="E122" s="1"/>
      <c r="F122" s="1"/>
      <c r="G122" s="1"/>
      <c r="H122" s="1"/>
      <c r="I122" s="1"/>
      <c r="J122" s="1"/>
      <c r="K122" s="1"/>
      <c r="L122" s="1"/>
      <c r="M122" s="1"/>
      <c r="N122" s="1"/>
      <c r="O122" s="1"/>
      <c r="P122" s="1"/>
      <c r="Q122" s="1" t="str">
        <f t="shared" si="0"/>
        <v>A2__</v>
      </c>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1.25" customHeight="1" x14ac:dyDescent="0.25">
      <c r="A123" s="1"/>
      <c r="B123" s="3"/>
      <c r="C123" s="1"/>
      <c r="D123" s="1"/>
      <c r="E123" s="1"/>
      <c r="F123" s="1"/>
      <c r="G123" s="1"/>
      <c r="H123" s="1"/>
      <c r="I123" s="1"/>
      <c r="J123" s="1"/>
      <c r="K123" s="1"/>
      <c r="L123" s="1"/>
      <c r="M123" s="1"/>
      <c r="N123" s="1"/>
      <c r="O123" s="1"/>
      <c r="P123" s="1"/>
      <c r="Q123" s="1" t="str">
        <f t="shared" si="0"/>
        <v>A2__</v>
      </c>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1.25" customHeight="1" x14ac:dyDescent="0.25">
      <c r="A124" s="1"/>
      <c r="B124" s="3"/>
      <c r="C124" s="1"/>
      <c r="D124" s="1"/>
      <c r="E124" s="1"/>
      <c r="F124" s="1"/>
      <c r="G124" s="1"/>
      <c r="H124" s="1"/>
      <c r="I124" s="1"/>
      <c r="J124" s="1"/>
      <c r="K124" s="1"/>
      <c r="L124" s="1"/>
      <c r="M124" s="1"/>
      <c r="N124" s="1"/>
      <c r="O124" s="1"/>
      <c r="P124" s="1"/>
      <c r="Q124" s="1" t="str">
        <f t="shared" si="0"/>
        <v>A2__</v>
      </c>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1.25" customHeight="1" x14ac:dyDescent="0.25">
      <c r="A125" s="1"/>
      <c r="B125" s="3"/>
      <c r="C125" s="1"/>
      <c r="D125" s="1"/>
      <c r="E125" s="1"/>
      <c r="F125" s="1"/>
      <c r="G125" s="1"/>
      <c r="H125" s="1"/>
      <c r="I125" s="1"/>
      <c r="J125" s="1"/>
      <c r="K125" s="1"/>
      <c r="L125" s="1"/>
      <c r="M125" s="1"/>
      <c r="N125" s="1"/>
      <c r="O125" s="1"/>
      <c r="P125" s="1"/>
      <c r="Q125" s="1" t="str">
        <f t="shared" si="0"/>
        <v>A2__</v>
      </c>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1.25" customHeight="1" x14ac:dyDescent="0.25">
      <c r="A126" s="1"/>
      <c r="B126" s="3"/>
      <c r="C126" s="1"/>
      <c r="D126" s="1"/>
      <c r="E126" s="1"/>
      <c r="F126" s="1"/>
      <c r="G126" s="1"/>
      <c r="H126" s="1"/>
      <c r="I126" s="1"/>
      <c r="J126" s="1"/>
      <c r="K126" s="1"/>
      <c r="L126" s="1"/>
      <c r="M126" s="1"/>
      <c r="N126" s="1"/>
      <c r="O126" s="1"/>
      <c r="P126" s="1"/>
      <c r="Q126" s="1" t="str">
        <f>+CONCATENATE($K$92,"_",N126,"_",O126)</f>
        <v>N/A__</v>
      </c>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1.25" customHeight="1" x14ac:dyDescent="0.25">
      <c r="A127" s="4">
        <v>9</v>
      </c>
      <c r="B127" s="2" t="s">
        <v>352</v>
      </c>
      <c r="C127" s="2" t="s">
        <v>353</v>
      </c>
      <c r="D127" s="2" t="s">
        <v>354</v>
      </c>
      <c r="E127" s="2" t="s">
        <v>355</v>
      </c>
      <c r="F127" s="2"/>
      <c r="G127" s="2" t="s">
        <v>356</v>
      </c>
      <c r="H127" s="2" t="s">
        <v>357</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1.25" customHeight="1" x14ac:dyDescent="0.25">
      <c r="A128" s="1"/>
      <c r="B128" s="3" t="s">
        <v>358</v>
      </c>
      <c r="C128" s="1" t="s">
        <v>359</v>
      </c>
      <c r="D128" s="1" t="s">
        <v>360</v>
      </c>
      <c r="E128" s="1" t="s">
        <v>361</v>
      </c>
      <c r="F128" s="1"/>
      <c r="G128" s="1" t="s">
        <v>362</v>
      </c>
      <c r="H128" s="1" t="s">
        <v>363</v>
      </c>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1.25" customHeight="1" x14ac:dyDescent="0.25">
      <c r="A129" s="1"/>
      <c r="B129" s="3" t="s">
        <v>364</v>
      </c>
      <c r="C129" s="1" t="s">
        <v>365</v>
      </c>
      <c r="D129" s="1" t="s">
        <v>366</v>
      </c>
      <c r="E129" s="1" t="s">
        <v>367</v>
      </c>
      <c r="F129" s="1"/>
      <c r="G129" s="1" t="s">
        <v>368</v>
      </c>
      <c r="H129" s="1" t="s">
        <v>369</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1.25" customHeight="1" x14ac:dyDescent="0.25">
      <c r="A130" s="1"/>
      <c r="B130" s="3" t="s">
        <v>370</v>
      </c>
      <c r="C130" s="1"/>
      <c r="D130" s="1" t="s">
        <v>371</v>
      </c>
      <c r="E130" s="1" t="s">
        <v>372</v>
      </c>
      <c r="F130" s="1"/>
      <c r="G130" s="1" t="s">
        <v>373</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1.25" customHeight="1" x14ac:dyDescent="0.25">
      <c r="A131" s="1"/>
      <c r="B131" s="3"/>
      <c r="C131" s="1"/>
      <c r="D131" s="1"/>
      <c r="E131" s="1" t="s">
        <v>374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1.25" customHeight="1" x14ac:dyDescent="0.25">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1.25" customHeight="1" x14ac:dyDescent="0.25">
      <c r="A133" s="1"/>
      <c r="B133" s="3"/>
      <c r="C133" s="25"/>
      <c r="D133" s="25"/>
      <c r="E133" s="25"/>
      <c r="F133" s="25"/>
      <c r="G133" s="25"/>
      <c r="H133" s="25"/>
      <c r="I133" s="25"/>
      <c r="J133" s="25"/>
      <c r="K133" s="25"/>
      <c r="L133" s="1"/>
      <c r="M133" s="1"/>
      <c r="N133" s="25"/>
      <c r="O133" s="25"/>
      <c r="P133" s="25"/>
      <c r="Q133" s="25"/>
      <c r="R133" s="25"/>
      <c r="S133" s="25"/>
      <c r="T133" s="25"/>
      <c r="U133" s="25"/>
      <c r="V133" s="25"/>
      <c r="W133" s="1"/>
      <c r="X133" s="1"/>
      <c r="Y133" s="1"/>
      <c r="Z133" s="1"/>
      <c r="AA133" s="1"/>
      <c r="AB133" s="1"/>
      <c r="AC133" s="1"/>
      <c r="AD133" s="1"/>
      <c r="AE133" s="1"/>
      <c r="AF133" s="1"/>
      <c r="AG133" s="1"/>
      <c r="AH133" s="1"/>
      <c r="AI133" s="1"/>
      <c r="AJ133" s="1"/>
      <c r="AK133" s="1"/>
      <c r="AL133" s="1"/>
      <c r="AM133" s="1"/>
    </row>
    <row r="134" spans="1:39" ht="18.75" customHeight="1" x14ac:dyDescent="0.25">
      <c r="A134" s="4">
        <v>10</v>
      </c>
      <c r="B134" s="101" t="s">
        <v>375</v>
      </c>
      <c r="C134" s="102"/>
      <c r="D134" s="102"/>
      <c r="E134" s="102"/>
      <c r="F134" s="102"/>
      <c r="G134" s="103"/>
      <c r="H134" s="25"/>
      <c r="I134" s="25"/>
      <c r="J134" s="25"/>
      <c r="K134" s="25"/>
      <c r="L134" s="1"/>
      <c r="M134" s="1"/>
      <c r="N134" s="25"/>
      <c r="O134" s="25"/>
      <c r="P134" s="25"/>
      <c r="Q134" s="25"/>
      <c r="R134" s="25"/>
      <c r="S134" s="25"/>
      <c r="T134" s="25"/>
      <c r="U134" s="25"/>
      <c r="V134" s="25"/>
      <c r="W134" s="1"/>
      <c r="X134" s="1"/>
      <c r="Y134" s="1"/>
      <c r="Z134" s="1"/>
      <c r="AA134" s="1"/>
      <c r="AB134" s="1"/>
      <c r="AC134" s="1"/>
      <c r="AD134" s="1"/>
      <c r="AE134" s="1"/>
      <c r="AF134" s="1"/>
      <c r="AG134" s="1"/>
      <c r="AH134" s="1"/>
      <c r="AI134" s="1"/>
      <c r="AJ134" s="1"/>
      <c r="AK134" s="1"/>
      <c r="AL134" s="1"/>
      <c r="AM134" s="1"/>
    </row>
    <row r="135" spans="1:39" ht="11.25" customHeight="1" x14ac:dyDescent="0.25">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1.25" customHeight="1" x14ac:dyDescent="0.25">
      <c r="A136" s="1"/>
      <c r="B136" s="2" t="s">
        <v>376</v>
      </c>
      <c r="C136" s="2" t="s">
        <v>377</v>
      </c>
      <c r="D136" s="101" t="s">
        <v>378</v>
      </c>
      <c r="E136" s="102"/>
      <c r="F136" s="102"/>
      <c r="G136" s="103"/>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51" customHeight="1" x14ac:dyDescent="0.25">
      <c r="A137" s="1"/>
      <c r="B137" s="8" t="s">
        <v>379</v>
      </c>
      <c r="C137" s="6" t="s">
        <v>380</v>
      </c>
      <c r="D137" s="8" t="s">
        <v>381</v>
      </c>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51" customHeight="1" x14ac:dyDescent="0.25">
      <c r="A138" s="1"/>
      <c r="B138" s="8" t="s">
        <v>382</v>
      </c>
      <c r="C138" s="6" t="s">
        <v>383</v>
      </c>
      <c r="D138" s="8" t="s">
        <v>384</v>
      </c>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51" customHeight="1" x14ac:dyDescent="0.25">
      <c r="A139" s="1"/>
      <c r="B139" s="8" t="s">
        <v>385</v>
      </c>
      <c r="C139" s="6" t="s">
        <v>386</v>
      </c>
      <c r="D139" s="8" t="s">
        <v>387</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51" customHeight="1" x14ac:dyDescent="0.25">
      <c r="A140" s="1"/>
      <c r="B140" s="8" t="s">
        <v>388</v>
      </c>
      <c r="C140" s="6" t="s">
        <v>389</v>
      </c>
      <c r="D140" s="8" t="s">
        <v>390</v>
      </c>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51" customHeight="1" x14ac:dyDescent="0.25">
      <c r="A141" s="1"/>
      <c r="B141" s="8" t="s">
        <v>391</v>
      </c>
      <c r="C141" s="6" t="s">
        <v>392</v>
      </c>
      <c r="D141" s="8" t="s">
        <v>393</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51" customHeight="1" x14ac:dyDescent="0.25">
      <c r="A142" s="1"/>
      <c r="B142" s="8" t="s">
        <v>394</v>
      </c>
      <c r="C142" s="6" t="s">
        <v>395</v>
      </c>
      <c r="D142" s="8" t="s">
        <v>396</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51" customHeight="1" x14ac:dyDescent="0.25">
      <c r="A143" s="1"/>
      <c r="B143" s="8" t="s">
        <v>397</v>
      </c>
      <c r="C143" s="6" t="s">
        <v>398</v>
      </c>
      <c r="D143" s="8" t="s">
        <v>399</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51" customHeight="1" x14ac:dyDescent="0.25">
      <c r="A144" s="1"/>
      <c r="B144" s="8" t="s">
        <v>400</v>
      </c>
      <c r="C144" s="6" t="s">
        <v>401</v>
      </c>
      <c r="D144" s="8" t="s">
        <v>402</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51" customHeight="1" x14ac:dyDescent="0.25">
      <c r="A145" s="1"/>
      <c r="B145" s="8" t="s">
        <v>403</v>
      </c>
      <c r="C145" s="6" t="s">
        <v>404</v>
      </c>
      <c r="D145" s="8" t="s">
        <v>405</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51" customHeight="1" x14ac:dyDescent="0.25">
      <c r="A146" s="1"/>
      <c r="B146" s="8" t="s">
        <v>406</v>
      </c>
      <c r="C146" s="6" t="s">
        <v>407</v>
      </c>
      <c r="D146" s="8" t="s">
        <v>408</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51" customHeight="1" x14ac:dyDescent="0.25">
      <c r="A147" s="1"/>
      <c r="B147" s="8" t="s">
        <v>409</v>
      </c>
      <c r="C147" s="6" t="s">
        <v>410</v>
      </c>
      <c r="D147" s="8" t="s">
        <v>411</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51" customHeight="1" x14ac:dyDescent="0.25">
      <c r="A148" s="1"/>
      <c r="B148" s="8" t="s">
        <v>412</v>
      </c>
      <c r="C148" s="6" t="s">
        <v>413</v>
      </c>
      <c r="D148" s="8" t="s">
        <v>414</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1.25" customHeight="1" x14ac:dyDescent="0.25">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1.25" customHeight="1" x14ac:dyDescent="0.25">
      <c r="A150" s="1"/>
      <c r="B150" s="3"/>
      <c r="C150" s="1" t="s">
        <v>415</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1.25" customHeight="1" x14ac:dyDescent="0.25">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1.25" customHeight="1" x14ac:dyDescent="0.25">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1.25" customHeight="1" x14ac:dyDescent="0.25">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1.25" customHeight="1" x14ac:dyDescent="0.25">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1.25" customHeight="1" x14ac:dyDescent="0.25">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1.25" customHeight="1" x14ac:dyDescent="0.25">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1.25" customHeight="1" x14ac:dyDescent="0.25">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1.25" customHeight="1" x14ac:dyDescent="0.25">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1.25" customHeight="1" x14ac:dyDescent="0.25">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1.25" customHeight="1" x14ac:dyDescent="0.25">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1.25" customHeight="1" x14ac:dyDescent="0.25">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1.25" customHeight="1" x14ac:dyDescent="0.25">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1.25" customHeight="1" x14ac:dyDescent="0.25">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1.25" customHeight="1" x14ac:dyDescent="0.25">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1.25" customHeight="1" x14ac:dyDescent="0.25">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1.25" customHeight="1" x14ac:dyDescent="0.25">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1.25" customHeight="1" x14ac:dyDescent="0.25">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1.25" customHeight="1" x14ac:dyDescent="0.25">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1.25" customHeight="1" x14ac:dyDescent="0.25">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1.25" customHeight="1" x14ac:dyDescent="0.25">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1.25" customHeight="1" x14ac:dyDescent="0.25">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1.25" customHeight="1" x14ac:dyDescent="0.25">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1.25" customHeight="1" x14ac:dyDescent="0.25">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1.25" customHeight="1" x14ac:dyDescent="0.25">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1.25" customHeight="1" x14ac:dyDescent="0.25">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1.25" customHeight="1" x14ac:dyDescent="0.25">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1.25" customHeight="1" x14ac:dyDescent="0.25">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1.25" customHeight="1" x14ac:dyDescent="0.25">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1.25" customHeight="1" x14ac:dyDescent="0.25">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1.25" customHeight="1" x14ac:dyDescent="0.25">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1.25" customHeight="1" x14ac:dyDescent="0.25">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1.25" customHeight="1" x14ac:dyDescent="0.25">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1.25" customHeight="1" x14ac:dyDescent="0.25">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1.25" customHeight="1" x14ac:dyDescent="0.25">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1.25" customHeight="1" x14ac:dyDescent="0.25">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1.25" customHeight="1" x14ac:dyDescent="0.25">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1.25" customHeight="1" x14ac:dyDescent="0.25">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1.25" customHeight="1" x14ac:dyDescent="0.25">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1.25" customHeight="1" x14ac:dyDescent="0.25">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1.25" customHeight="1" x14ac:dyDescent="0.25">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1.25" customHeight="1" x14ac:dyDescent="0.25">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1.25" customHeight="1" x14ac:dyDescent="0.25">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1.25" customHeight="1" x14ac:dyDescent="0.25">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1.25" customHeight="1" x14ac:dyDescent="0.25">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1.25" customHeight="1" x14ac:dyDescent="0.25">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1.25" customHeight="1" x14ac:dyDescent="0.25">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1.25" customHeight="1" x14ac:dyDescent="0.25">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1.25" customHeight="1" x14ac:dyDescent="0.25">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1.25" customHeight="1" x14ac:dyDescent="0.25">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1.25" customHeight="1" x14ac:dyDescent="0.25">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1.25" customHeight="1" x14ac:dyDescent="0.25">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1.25" customHeight="1" x14ac:dyDescent="0.25">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1.25" customHeight="1" x14ac:dyDescent="0.25">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1.25" customHeight="1" x14ac:dyDescent="0.25">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1.25" customHeight="1"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1.25" customHeight="1"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1.25" customHeight="1" x14ac:dyDescent="0.25">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1.25" customHeight="1" x14ac:dyDescent="0.25">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1.25" customHeight="1" x14ac:dyDescent="0.25">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1.25" customHeight="1" x14ac:dyDescent="0.25">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1.25" customHeight="1" x14ac:dyDescent="0.25">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1.25" customHeight="1" x14ac:dyDescent="0.25">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1.25" customHeight="1" x14ac:dyDescent="0.25">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1.25" customHeight="1" x14ac:dyDescent="0.25">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1.25" customHeight="1" x14ac:dyDescent="0.25">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1.25" customHeight="1" x14ac:dyDescent="0.25">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1.25" customHeight="1" x14ac:dyDescent="0.25">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1.25" customHeight="1" x14ac:dyDescent="0.25">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1.25" customHeight="1" x14ac:dyDescent="0.25">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1.25" customHeight="1" x14ac:dyDescent="0.25">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1.25" customHeight="1" x14ac:dyDescent="0.25">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1.25" customHeight="1" x14ac:dyDescent="0.25">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1.25" customHeight="1" x14ac:dyDescent="0.25">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1.25" customHeight="1" x14ac:dyDescent="0.25">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1.25" customHeight="1" x14ac:dyDescent="0.25">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1.25" customHeight="1" x14ac:dyDescent="0.25">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1.25" customHeight="1" x14ac:dyDescent="0.25">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1.25" customHeight="1" x14ac:dyDescent="0.25">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1.25" customHeight="1" x14ac:dyDescent="0.25">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1.25" customHeight="1" x14ac:dyDescent="0.25">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1.25" customHeight="1" x14ac:dyDescent="0.25">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1.25" customHeight="1" x14ac:dyDescent="0.25">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1.25" customHeight="1" x14ac:dyDescent="0.25">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1.25" customHeight="1" x14ac:dyDescent="0.25">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1.25" customHeight="1" x14ac:dyDescent="0.25">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1.25" customHeight="1" x14ac:dyDescent="0.25">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1.25" customHeight="1" x14ac:dyDescent="0.25">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1.25" customHeight="1" x14ac:dyDescent="0.25">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1.25" customHeight="1" x14ac:dyDescent="0.25">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1.25" customHeight="1" x14ac:dyDescent="0.25">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1.25" customHeight="1" x14ac:dyDescent="0.25">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1.25" customHeight="1" x14ac:dyDescent="0.25">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1.25" customHeight="1" x14ac:dyDescent="0.25">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1.25" customHeight="1" x14ac:dyDescent="0.25">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1.25" customHeight="1" x14ac:dyDescent="0.25">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1.25" customHeight="1" x14ac:dyDescent="0.25">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1.25" customHeight="1" x14ac:dyDescent="0.25">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1.25" customHeight="1" x14ac:dyDescent="0.25">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1.25" customHeight="1" x14ac:dyDescent="0.25">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1.25" customHeight="1" x14ac:dyDescent="0.25">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1.25" customHeight="1" x14ac:dyDescent="0.25">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1.25" customHeight="1" x14ac:dyDescent="0.25">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1.25" customHeight="1" x14ac:dyDescent="0.25">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1.25" customHeight="1" x14ac:dyDescent="0.25">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1.25" customHeight="1" x14ac:dyDescent="0.25">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1.25" customHeight="1" x14ac:dyDescent="0.25">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1.25" customHeight="1" x14ac:dyDescent="0.25">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1.25" customHeight="1" x14ac:dyDescent="0.25">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1.25" customHeight="1" x14ac:dyDescent="0.25">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1.25" customHeight="1" x14ac:dyDescent="0.25">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1.25" customHeight="1" x14ac:dyDescent="0.25">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1.25" customHeight="1" x14ac:dyDescent="0.25">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1.25" customHeight="1" x14ac:dyDescent="0.25">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1.25" customHeight="1" x14ac:dyDescent="0.25">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1.25" customHeight="1" x14ac:dyDescent="0.25">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1.25" customHeight="1" x14ac:dyDescent="0.25">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1.25" customHeight="1" x14ac:dyDescent="0.25">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1.25" customHeight="1" x14ac:dyDescent="0.25">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1.25" customHeight="1" x14ac:dyDescent="0.25">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1.25" customHeight="1" x14ac:dyDescent="0.25">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1.25" customHeight="1" x14ac:dyDescent="0.25">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1.25" customHeight="1" x14ac:dyDescent="0.25">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1.25" customHeight="1" x14ac:dyDescent="0.25">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1.25" customHeight="1" x14ac:dyDescent="0.25">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1.25" customHeight="1" x14ac:dyDescent="0.25">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1.25" customHeight="1" x14ac:dyDescent="0.25">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1.25" customHeight="1" x14ac:dyDescent="0.25">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1.25" customHeight="1" x14ac:dyDescent="0.25">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1.25" customHeight="1" x14ac:dyDescent="0.25">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1.25" customHeight="1" x14ac:dyDescent="0.25">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1.25" customHeight="1" x14ac:dyDescent="0.25">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1.25" customHeight="1" x14ac:dyDescent="0.25">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1.25" customHeight="1" x14ac:dyDescent="0.25">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1.25" customHeight="1" x14ac:dyDescent="0.25">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1.25" customHeight="1" x14ac:dyDescent="0.25">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1.25" customHeight="1" x14ac:dyDescent="0.25">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1.25" customHeight="1" x14ac:dyDescent="0.25">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1.25" customHeight="1" x14ac:dyDescent="0.25">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1.25" customHeight="1" x14ac:dyDescent="0.25">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1.25" customHeight="1" x14ac:dyDescent="0.25">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1.25" customHeight="1" x14ac:dyDescent="0.25">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1.25" customHeight="1" x14ac:dyDescent="0.25">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1.25" customHeight="1" x14ac:dyDescent="0.25">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1.25" customHeight="1" x14ac:dyDescent="0.25">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1.25" customHeight="1" x14ac:dyDescent="0.25">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1.25" customHeight="1" x14ac:dyDescent="0.25">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1.25" customHeight="1" x14ac:dyDescent="0.25">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1.25" customHeight="1" x14ac:dyDescent="0.25">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1.25" customHeight="1" x14ac:dyDescent="0.25">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1.25" customHeight="1" x14ac:dyDescent="0.25">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1.25" customHeight="1" x14ac:dyDescent="0.25">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1.25" customHeight="1" x14ac:dyDescent="0.25">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1.25" customHeight="1" x14ac:dyDescent="0.25">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1.25" customHeight="1" x14ac:dyDescent="0.25">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1.25" customHeight="1" x14ac:dyDescent="0.25">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1.25" customHeight="1" x14ac:dyDescent="0.25">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1.25" customHeight="1" x14ac:dyDescent="0.25">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1.25" customHeight="1" x14ac:dyDescent="0.25">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1.25" customHeight="1" x14ac:dyDescent="0.25">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1.25" customHeight="1" x14ac:dyDescent="0.25">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1.25" customHeight="1" x14ac:dyDescent="0.25">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1.25" customHeight="1" x14ac:dyDescent="0.25">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1.25" customHeight="1" x14ac:dyDescent="0.25">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1.25" customHeight="1" x14ac:dyDescent="0.25">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1.25" customHeight="1" x14ac:dyDescent="0.25">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1.25" customHeight="1" x14ac:dyDescent="0.25">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1.25" customHeight="1" x14ac:dyDescent="0.25">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1.25" customHeight="1" x14ac:dyDescent="0.25">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1.25" customHeight="1" x14ac:dyDescent="0.25">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1.25" customHeight="1" x14ac:dyDescent="0.25">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1.25" customHeight="1" x14ac:dyDescent="0.25">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1.25" customHeight="1" x14ac:dyDescent="0.25">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1.25" customHeight="1" x14ac:dyDescent="0.25">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1.25" customHeight="1" x14ac:dyDescent="0.25">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1.25" customHeight="1" x14ac:dyDescent="0.25">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1.25" customHeight="1" x14ac:dyDescent="0.25">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1.25" customHeight="1" x14ac:dyDescent="0.25">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1.25" customHeight="1" x14ac:dyDescent="0.25">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1.25" customHeight="1" x14ac:dyDescent="0.25">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1.25" customHeight="1" x14ac:dyDescent="0.25">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1.25" customHeight="1" x14ac:dyDescent="0.25">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1.25" customHeight="1" x14ac:dyDescent="0.25">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1.25" customHeight="1" x14ac:dyDescent="0.25">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1.25" customHeight="1" x14ac:dyDescent="0.25">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1.25" customHeight="1" x14ac:dyDescent="0.25">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1.25" customHeight="1" x14ac:dyDescent="0.25">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1.25" customHeight="1" x14ac:dyDescent="0.25">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1.25" customHeight="1" x14ac:dyDescent="0.25">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1.25" customHeight="1" x14ac:dyDescent="0.25">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1.25" customHeight="1" x14ac:dyDescent="0.25">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1.25" customHeight="1" x14ac:dyDescent="0.25">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1.25" customHeight="1" x14ac:dyDescent="0.25">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1.25" customHeight="1" x14ac:dyDescent="0.25">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1.25" customHeight="1" x14ac:dyDescent="0.25">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1.25" customHeight="1" x14ac:dyDescent="0.25">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1.25" customHeight="1" x14ac:dyDescent="0.25">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1.25" customHeight="1" x14ac:dyDescent="0.25">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1.25" customHeight="1" x14ac:dyDescent="0.25">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1.25" customHeight="1" x14ac:dyDescent="0.25">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1.25" customHeight="1" x14ac:dyDescent="0.25">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1.25" customHeight="1" x14ac:dyDescent="0.25">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1.25" customHeight="1" x14ac:dyDescent="0.25">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1.25" customHeight="1" x14ac:dyDescent="0.25">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25"/>
    <row r="355" spans="1:39" ht="15.75" customHeight="1" x14ac:dyDescent="0.25"/>
    <row r="356" spans="1:39" ht="15.75" customHeight="1" x14ac:dyDescent="0.25"/>
    <row r="357" spans="1:39" ht="15.75" customHeight="1" x14ac:dyDescent="0.25"/>
    <row r="358" spans="1:39" ht="15.75" customHeight="1" x14ac:dyDescent="0.25"/>
    <row r="359" spans="1:39" ht="15.75" customHeight="1" x14ac:dyDescent="0.25"/>
    <row r="360" spans="1:39" ht="15.75" customHeight="1" x14ac:dyDescent="0.25"/>
    <row r="361" spans="1:39" ht="15.75" customHeight="1" x14ac:dyDescent="0.25"/>
    <row r="362" spans="1:39" ht="15.75" customHeight="1" x14ac:dyDescent="0.25"/>
    <row r="363" spans="1:39" ht="15.75" customHeight="1" x14ac:dyDescent="0.25"/>
    <row r="364" spans="1:39" ht="15.75" customHeight="1" x14ac:dyDescent="0.25"/>
    <row r="365" spans="1:39" ht="15.75" customHeight="1" x14ac:dyDescent="0.25"/>
    <row r="366" spans="1:39" ht="15.75" customHeight="1" x14ac:dyDescent="0.25"/>
    <row r="367" spans="1:39" ht="15.75" customHeight="1" x14ac:dyDescent="0.25"/>
    <row r="368" spans="1:39"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sheetData>
  <mergeCells count="30">
    <mergeCell ref="B3:F3"/>
    <mergeCell ref="B12:E12"/>
    <mergeCell ref="D14:AM14"/>
    <mergeCell ref="D15:AM15"/>
    <mergeCell ref="D16:AM16"/>
    <mergeCell ref="D17:AM17"/>
    <mergeCell ref="D18:AM18"/>
    <mergeCell ref="B22:E22"/>
    <mergeCell ref="B30:E30"/>
    <mergeCell ref="C32:F32"/>
    <mergeCell ref="C33:F33"/>
    <mergeCell ref="C34:F34"/>
    <mergeCell ref="C35:F35"/>
    <mergeCell ref="C36:F36"/>
    <mergeCell ref="C37:F37"/>
    <mergeCell ref="C38:F38"/>
    <mergeCell ref="B42:E42"/>
    <mergeCell ref="B63:E63"/>
    <mergeCell ref="E66:F66"/>
    <mergeCell ref="E67:F67"/>
    <mergeCell ref="E68:F68"/>
    <mergeCell ref="B134:G134"/>
    <mergeCell ref="D136:G136"/>
    <mergeCell ref="E69:F69"/>
    <mergeCell ref="E70:F70"/>
    <mergeCell ref="E71:F71"/>
    <mergeCell ref="E72:F72"/>
    <mergeCell ref="E73:F73"/>
    <mergeCell ref="B75:C75"/>
    <mergeCell ref="G75:H75"/>
  </mergeCells>
  <conditionalFormatting sqref="C137:C148">
    <cfRule type="containsText" dxfId="22" priority="1" operator="containsText" text="MP-12 ">
      <formula>NOT(ISERROR(SEARCH(("MP-12 "),(C137))))</formula>
    </cfRule>
  </conditionalFormatting>
  <conditionalFormatting sqref="C73:D74 D75">
    <cfRule type="cellIs" dxfId="21" priority="2" operator="equal">
      <formula>0</formula>
    </cfRule>
  </conditionalFormatting>
  <conditionalFormatting sqref="C79:D80">
    <cfRule type="cellIs" dxfId="20" priority="3" operator="equal">
      <formula>0</formula>
    </cfRule>
  </conditionalFormatting>
  <hyperlinks>
    <hyperlink ref="H77" location="'Datos Base'!B12" display="OE 4 Misional" xr:uid="{00000000-0004-0000-0000-000001000000}"/>
    <hyperlink ref="H79" location="'Datos Base'!L83" display="Subgerencia de Gestión del Riesgo" xr:uid="{00000000-0004-0000-0000-000003000000}"/>
    <hyperlink ref="M85" location="'Datos Base'!N79" display="ET 1, 2, 3, 4, 5, 6 Y 7" xr:uid="{00000000-0004-0000-0000-000005000000}"/>
    <hyperlink ref="M86" location="'Datos Base'!N108" display="ET 20,21,22,23,24,25,26 Y 27" xr:uid="{00000000-0004-0000-0000-000006000000}"/>
    <hyperlink ref="M87" location="'Datos Base'!N87" display="ET 9 Y 10" xr:uid="{00000000-0004-0000-0000-000007000000}"/>
    <hyperlink ref="M88" location="'Datos Base'!N89" display="ET 11, ET 12 y ET 13" xr:uid="{00000000-0004-0000-0000-000008000000}"/>
    <hyperlink ref="M89" location="'Datos Base'!N95" display="ET 17, ET 18 y ET 19" xr:uid="{00000000-0004-0000-0000-000009000000}"/>
    <hyperlink ref="M90" location="'Datos Base'!N92" display="ET 14, ET 15 y ET 16" xr:uid="{00000000-0004-0000-0000-00000A000000}"/>
    <hyperlink ref="H78" location="'Datos Base'!A43" display="PAI (Integrado)" xr:uid="{00000000-0004-0000-0000-000002000000}"/>
  </hyperlink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topLeftCell="B1" workbookViewId="0">
      <selection activeCell="C24" sqref="C24:H24"/>
    </sheetView>
  </sheetViews>
  <sheetFormatPr baseColWidth="10" defaultColWidth="14.42578125" defaultRowHeight="15" customHeight="1" x14ac:dyDescent="0.25"/>
  <cols>
    <col min="1" max="1" width="27" customWidth="1"/>
    <col min="2" max="2" width="32" customWidth="1"/>
    <col min="3" max="6" width="10.7109375" customWidth="1"/>
    <col min="7" max="10" width="11.42578125" customWidth="1"/>
    <col min="11" max="16" width="10.7109375" customWidth="1"/>
  </cols>
  <sheetData>
    <row r="1" spans="1:16" ht="41.25" customHeight="1" x14ac:dyDescent="0.25">
      <c r="A1" s="26"/>
      <c r="B1" s="121" t="s">
        <v>416</v>
      </c>
      <c r="C1" s="115"/>
      <c r="D1" s="115"/>
      <c r="E1" s="115"/>
      <c r="F1" s="115"/>
      <c r="G1" s="115"/>
      <c r="H1" s="115"/>
      <c r="I1" s="115"/>
      <c r="J1" s="115"/>
      <c r="K1" s="115"/>
      <c r="L1" s="115"/>
      <c r="M1" s="115"/>
      <c r="N1" s="115"/>
      <c r="O1" s="115"/>
      <c r="P1" s="116"/>
    </row>
    <row r="2" spans="1:16" ht="249" customHeight="1" x14ac:dyDescent="0.25">
      <c r="A2" s="26"/>
      <c r="B2" s="122" t="s">
        <v>417</v>
      </c>
      <c r="C2" s="118"/>
      <c r="D2" s="118"/>
      <c r="E2" s="118"/>
      <c r="F2" s="118"/>
      <c r="G2" s="118"/>
      <c r="H2" s="118"/>
      <c r="I2" s="118"/>
      <c r="J2" s="118"/>
      <c r="K2" s="118"/>
      <c r="L2" s="118"/>
      <c r="M2" s="118"/>
      <c r="N2" s="118"/>
      <c r="O2" s="118"/>
      <c r="P2" s="119"/>
    </row>
    <row r="3" spans="1:16" x14ac:dyDescent="0.25">
      <c r="B3" s="27"/>
    </row>
    <row r="4" spans="1:16" x14ac:dyDescent="0.25">
      <c r="A4" s="28" t="s">
        <v>418</v>
      </c>
      <c r="B4" s="29" t="s">
        <v>419</v>
      </c>
      <c r="C4" s="107" t="s">
        <v>420</v>
      </c>
      <c r="D4" s="108"/>
      <c r="E4" s="108"/>
      <c r="F4" s="108"/>
      <c r="G4" s="108"/>
      <c r="H4" s="108"/>
      <c r="I4" s="108"/>
      <c r="J4" s="108"/>
      <c r="K4" s="108"/>
      <c r="L4" s="108"/>
      <c r="M4" s="108"/>
      <c r="N4" s="108"/>
      <c r="O4" s="108"/>
      <c r="P4" s="109"/>
    </row>
    <row r="5" spans="1:16" ht="36" customHeight="1" x14ac:dyDescent="0.25">
      <c r="A5" s="28" t="s">
        <v>421</v>
      </c>
      <c r="B5" s="29" t="s">
        <v>422</v>
      </c>
      <c r="C5" s="107" t="s">
        <v>423</v>
      </c>
      <c r="D5" s="108"/>
      <c r="E5" s="108"/>
      <c r="F5" s="108"/>
      <c r="G5" s="108"/>
      <c r="H5" s="108"/>
      <c r="I5" s="108"/>
      <c r="J5" s="108"/>
      <c r="K5" s="108"/>
      <c r="L5" s="108"/>
      <c r="M5" s="108"/>
      <c r="N5" s="108"/>
      <c r="O5" s="108"/>
      <c r="P5" s="109"/>
    </row>
    <row r="6" spans="1:16" ht="45" customHeight="1" x14ac:dyDescent="0.25">
      <c r="A6" s="28" t="s">
        <v>424</v>
      </c>
      <c r="B6" s="29" t="s">
        <v>425</v>
      </c>
      <c r="C6" s="107" t="s">
        <v>426</v>
      </c>
      <c r="D6" s="108"/>
      <c r="E6" s="108"/>
      <c r="F6" s="108"/>
      <c r="G6" s="108"/>
      <c r="H6" s="108"/>
      <c r="I6" s="108"/>
      <c r="J6" s="108"/>
      <c r="K6" s="108"/>
      <c r="L6" s="108"/>
      <c r="M6" s="108"/>
      <c r="N6" s="108"/>
      <c r="O6" s="108"/>
      <c r="P6" s="109"/>
    </row>
    <row r="7" spans="1:16" ht="36" customHeight="1" x14ac:dyDescent="0.25">
      <c r="A7" s="28" t="s">
        <v>427</v>
      </c>
      <c r="B7" s="29" t="s">
        <v>428</v>
      </c>
      <c r="C7" s="107" t="s">
        <v>429</v>
      </c>
      <c r="D7" s="108"/>
      <c r="E7" s="108"/>
      <c r="F7" s="108"/>
      <c r="G7" s="108"/>
      <c r="H7" s="108"/>
      <c r="I7" s="108"/>
      <c r="J7" s="108"/>
      <c r="K7" s="108"/>
      <c r="L7" s="108"/>
      <c r="M7" s="108"/>
      <c r="N7" s="108"/>
      <c r="O7" s="108"/>
      <c r="P7" s="109"/>
    </row>
    <row r="8" spans="1:16" ht="53.25" customHeight="1" x14ac:dyDescent="0.25">
      <c r="A8" s="28" t="s">
        <v>430</v>
      </c>
      <c r="B8" s="29" t="s">
        <v>431</v>
      </c>
      <c r="C8" s="107" t="s">
        <v>432</v>
      </c>
      <c r="D8" s="108"/>
      <c r="E8" s="108"/>
      <c r="F8" s="108"/>
      <c r="G8" s="108"/>
      <c r="H8" s="108"/>
      <c r="I8" s="108"/>
      <c r="J8" s="108"/>
      <c r="K8" s="108"/>
      <c r="L8" s="108"/>
      <c r="M8" s="108"/>
      <c r="N8" s="108"/>
      <c r="O8" s="108"/>
      <c r="P8" s="109"/>
    </row>
    <row r="9" spans="1:16" ht="19.5" customHeight="1" x14ac:dyDescent="0.25">
      <c r="A9" s="28" t="s">
        <v>433</v>
      </c>
      <c r="B9" s="29" t="s">
        <v>434</v>
      </c>
      <c r="C9" s="107" t="s">
        <v>435</v>
      </c>
      <c r="D9" s="108"/>
      <c r="E9" s="108"/>
      <c r="F9" s="108"/>
      <c r="G9" s="108"/>
      <c r="H9" s="108"/>
      <c r="I9" s="108"/>
      <c r="J9" s="108"/>
      <c r="K9" s="108"/>
      <c r="L9" s="108"/>
      <c r="M9" s="108"/>
      <c r="N9" s="108"/>
      <c r="O9" s="108"/>
      <c r="P9" s="109"/>
    </row>
    <row r="10" spans="1:16" ht="44.25" customHeight="1" x14ac:dyDescent="0.25">
      <c r="A10" s="28" t="s">
        <v>436</v>
      </c>
      <c r="B10" s="29" t="s">
        <v>437</v>
      </c>
      <c r="C10" s="107" t="s">
        <v>438</v>
      </c>
      <c r="D10" s="108"/>
      <c r="E10" s="108"/>
      <c r="F10" s="108"/>
      <c r="G10" s="108"/>
      <c r="H10" s="108"/>
      <c r="I10" s="108"/>
      <c r="J10" s="108"/>
      <c r="K10" s="108"/>
      <c r="L10" s="108"/>
      <c r="M10" s="108"/>
      <c r="N10" s="108"/>
      <c r="O10" s="108"/>
      <c r="P10" s="109"/>
    </row>
    <row r="11" spans="1:16" ht="51" customHeight="1" x14ac:dyDescent="0.25">
      <c r="A11" s="28" t="s">
        <v>439</v>
      </c>
      <c r="B11" s="29" t="s">
        <v>440</v>
      </c>
      <c r="C11" s="107" t="s">
        <v>441</v>
      </c>
      <c r="D11" s="108"/>
      <c r="E11" s="108"/>
      <c r="F11" s="108"/>
      <c r="G11" s="108"/>
      <c r="H11" s="108"/>
      <c r="I11" s="108"/>
      <c r="J11" s="108"/>
      <c r="K11" s="108"/>
      <c r="L11" s="108"/>
      <c r="M11" s="108"/>
      <c r="N11" s="108"/>
      <c r="O11" s="108"/>
      <c r="P11" s="109"/>
    </row>
    <row r="12" spans="1:16" ht="33" customHeight="1" x14ac:dyDescent="0.25">
      <c r="A12" s="28" t="s">
        <v>442</v>
      </c>
      <c r="B12" s="29" t="s">
        <v>38</v>
      </c>
      <c r="C12" s="107" t="s">
        <v>443</v>
      </c>
      <c r="D12" s="108"/>
      <c r="E12" s="108"/>
      <c r="F12" s="108"/>
      <c r="G12" s="108"/>
      <c r="H12" s="108"/>
      <c r="I12" s="108"/>
      <c r="J12" s="108"/>
      <c r="K12" s="108"/>
      <c r="L12" s="108"/>
      <c r="M12" s="108"/>
      <c r="N12" s="108"/>
      <c r="O12" s="108"/>
      <c r="P12" s="109"/>
    </row>
    <row r="13" spans="1:16" ht="36.75" customHeight="1" x14ac:dyDescent="0.25">
      <c r="A13" s="28" t="s">
        <v>444</v>
      </c>
      <c r="B13" s="29" t="s">
        <v>150</v>
      </c>
      <c r="C13" s="107" t="s">
        <v>445</v>
      </c>
      <c r="D13" s="108"/>
      <c r="E13" s="108"/>
      <c r="F13" s="108"/>
      <c r="G13" s="108"/>
      <c r="H13" s="108"/>
      <c r="I13" s="108"/>
      <c r="J13" s="108"/>
      <c r="K13" s="108"/>
      <c r="L13" s="108"/>
      <c r="M13" s="108"/>
      <c r="N13" s="108"/>
      <c r="O13" s="108"/>
      <c r="P13" s="109"/>
    </row>
    <row r="14" spans="1:16" ht="48" customHeight="1" x14ac:dyDescent="0.25">
      <c r="A14" s="28" t="s">
        <v>446</v>
      </c>
      <c r="B14" s="29" t="s">
        <v>151</v>
      </c>
      <c r="C14" s="107" t="s">
        <v>447</v>
      </c>
      <c r="D14" s="108"/>
      <c r="E14" s="108"/>
      <c r="F14" s="108"/>
      <c r="G14" s="108"/>
      <c r="H14" s="108"/>
      <c r="I14" s="108"/>
      <c r="J14" s="108"/>
      <c r="K14" s="108"/>
      <c r="L14" s="108"/>
      <c r="M14" s="108"/>
      <c r="N14" s="108"/>
      <c r="O14" s="108"/>
      <c r="P14" s="109"/>
    </row>
    <row r="15" spans="1:16" ht="46.5" customHeight="1" x14ac:dyDescent="0.25">
      <c r="A15" s="28" t="s">
        <v>448</v>
      </c>
      <c r="B15" s="29" t="s">
        <v>449</v>
      </c>
      <c r="C15" s="107" t="s">
        <v>450</v>
      </c>
      <c r="D15" s="108"/>
      <c r="E15" s="108"/>
      <c r="F15" s="108"/>
      <c r="G15" s="108"/>
      <c r="H15" s="108"/>
      <c r="I15" s="108"/>
      <c r="J15" s="108"/>
      <c r="K15" s="108"/>
      <c r="L15" s="108"/>
      <c r="M15" s="108"/>
      <c r="N15" s="108"/>
      <c r="O15" s="108"/>
      <c r="P15" s="109"/>
    </row>
    <row r="16" spans="1:16" ht="63.75" customHeight="1" x14ac:dyDescent="0.25">
      <c r="A16" s="28" t="s">
        <v>451</v>
      </c>
      <c r="B16" s="29" t="s">
        <v>452</v>
      </c>
      <c r="C16" s="107" t="s">
        <v>453</v>
      </c>
      <c r="D16" s="108"/>
      <c r="E16" s="108"/>
      <c r="F16" s="108"/>
      <c r="G16" s="108"/>
      <c r="H16" s="108"/>
      <c r="I16" s="108"/>
      <c r="J16" s="108"/>
      <c r="K16" s="108"/>
      <c r="L16" s="108"/>
      <c r="M16" s="108"/>
      <c r="N16" s="108"/>
      <c r="O16" s="108"/>
      <c r="P16" s="109"/>
    </row>
    <row r="17" spans="1:16" ht="46.5" customHeight="1" x14ac:dyDescent="0.25">
      <c r="A17" s="28" t="s">
        <v>454</v>
      </c>
      <c r="B17" s="29" t="s">
        <v>455</v>
      </c>
      <c r="C17" s="107" t="s">
        <v>456</v>
      </c>
      <c r="D17" s="108"/>
      <c r="E17" s="108"/>
      <c r="F17" s="108"/>
      <c r="G17" s="108"/>
      <c r="H17" s="108"/>
      <c r="I17" s="108"/>
      <c r="J17" s="108"/>
      <c r="K17" s="108"/>
      <c r="L17" s="108"/>
      <c r="M17" s="108"/>
      <c r="N17" s="108"/>
      <c r="O17" s="108"/>
      <c r="P17" s="109"/>
    </row>
    <row r="18" spans="1:16" ht="46.5" customHeight="1" x14ac:dyDescent="0.25">
      <c r="A18" s="28" t="s">
        <v>457</v>
      </c>
      <c r="B18" s="29" t="s">
        <v>458</v>
      </c>
      <c r="C18" s="107" t="s">
        <v>459</v>
      </c>
      <c r="D18" s="108"/>
      <c r="E18" s="108"/>
      <c r="F18" s="108"/>
      <c r="G18" s="108"/>
      <c r="H18" s="108"/>
      <c r="I18" s="108"/>
      <c r="J18" s="108"/>
      <c r="K18" s="108"/>
      <c r="L18" s="108"/>
      <c r="M18" s="108"/>
      <c r="N18" s="108"/>
      <c r="O18" s="108"/>
      <c r="P18" s="109"/>
    </row>
    <row r="19" spans="1:16" ht="46.5" customHeight="1" x14ac:dyDescent="0.25">
      <c r="A19" s="28" t="s">
        <v>460</v>
      </c>
      <c r="B19" s="29" t="s">
        <v>461</v>
      </c>
      <c r="C19" s="107" t="s">
        <v>462</v>
      </c>
      <c r="D19" s="108"/>
      <c r="E19" s="108"/>
      <c r="F19" s="108"/>
      <c r="G19" s="108"/>
      <c r="H19" s="108"/>
      <c r="I19" s="108"/>
      <c r="J19" s="108"/>
      <c r="K19" s="108"/>
      <c r="L19" s="108"/>
      <c r="M19" s="108"/>
      <c r="N19" s="108"/>
      <c r="O19" s="108"/>
      <c r="P19" s="109"/>
    </row>
    <row r="20" spans="1:16" ht="46.5" customHeight="1" x14ac:dyDescent="0.25">
      <c r="A20" s="28" t="s">
        <v>463</v>
      </c>
      <c r="B20" s="29" t="s">
        <v>464</v>
      </c>
      <c r="C20" s="107" t="s">
        <v>465</v>
      </c>
      <c r="D20" s="108"/>
      <c r="E20" s="108"/>
      <c r="F20" s="108"/>
      <c r="G20" s="108"/>
      <c r="H20" s="108"/>
      <c r="I20" s="108"/>
      <c r="J20" s="108"/>
      <c r="K20" s="108"/>
      <c r="L20" s="108"/>
      <c r="M20" s="108"/>
      <c r="N20" s="108"/>
      <c r="O20" s="108"/>
      <c r="P20" s="109"/>
    </row>
    <row r="21" spans="1:16" ht="55.5" customHeight="1" x14ac:dyDescent="0.25">
      <c r="A21" s="28" t="s">
        <v>466</v>
      </c>
      <c r="B21" s="29" t="s">
        <v>467</v>
      </c>
      <c r="C21" s="107" t="s">
        <v>468</v>
      </c>
      <c r="D21" s="108"/>
      <c r="E21" s="108"/>
      <c r="F21" s="108"/>
      <c r="G21" s="108"/>
      <c r="H21" s="108"/>
      <c r="I21" s="108"/>
      <c r="J21" s="108"/>
      <c r="K21" s="108"/>
      <c r="L21" s="108"/>
      <c r="M21" s="108"/>
      <c r="N21" s="108"/>
      <c r="O21" s="108"/>
      <c r="P21" s="109"/>
    </row>
    <row r="22" spans="1:16" ht="87.75" customHeight="1" x14ac:dyDescent="0.25">
      <c r="A22" s="28" t="s">
        <v>469</v>
      </c>
      <c r="B22" s="29" t="s">
        <v>470</v>
      </c>
      <c r="C22" s="107" t="s">
        <v>471</v>
      </c>
      <c r="D22" s="108"/>
      <c r="E22" s="108"/>
      <c r="F22" s="108"/>
      <c r="G22" s="108"/>
      <c r="H22" s="108"/>
      <c r="I22" s="108"/>
      <c r="J22" s="108"/>
      <c r="K22" s="108"/>
      <c r="L22" s="108"/>
      <c r="M22" s="108"/>
      <c r="N22" s="108"/>
      <c r="O22" s="108"/>
      <c r="P22" s="109"/>
    </row>
    <row r="23" spans="1:16" ht="79.5" customHeight="1" x14ac:dyDescent="0.25">
      <c r="A23" s="28" t="s">
        <v>472</v>
      </c>
      <c r="B23" s="29" t="s">
        <v>377</v>
      </c>
      <c r="C23" s="107" t="s">
        <v>473</v>
      </c>
      <c r="D23" s="108"/>
      <c r="E23" s="108"/>
      <c r="F23" s="108"/>
      <c r="G23" s="108"/>
      <c r="H23" s="108"/>
      <c r="I23" s="108"/>
      <c r="J23" s="108"/>
      <c r="K23" s="108"/>
      <c r="L23" s="108"/>
      <c r="M23" s="108"/>
      <c r="N23" s="108"/>
      <c r="O23" s="108"/>
      <c r="P23" s="109"/>
    </row>
    <row r="24" spans="1:16" ht="284.25" customHeight="1" x14ac:dyDescent="0.25">
      <c r="A24" s="28" t="s">
        <v>474</v>
      </c>
      <c r="B24" s="29" t="s">
        <v>475</v>
      </c>
      <c r="C24" s="120" t="s">
        <v>476</v>
      </c>
      <c r="D24" s="108"/>
      <c r="E24" s="108"/>
      <c r="F24" s="108"/>
      <c r="G24" s="108"/>
      <c r="H24" s="109"/>
      <c r="I24" s="112"/>
      <c r="J24" s="108"/>
      <c r="K24" s="108"/>
      <c r="L24" s="108"/>
      <c r="M24" s="108"/>
      <c r="N24" s="108"/>
      <c r="O24" s="108"/>
      <c r="P24" s="109"/>
    </row>
    <row r="25" spans="1:16" ht="32.25" customHeight="1" x14ac:dyDescent="0.25">
      <c r="A25" s="28" t="s">
        <v>477</v>
      </c>
      <c r="B25" s="29" t="s">
        <v>478</v>
      </c>
      <c r="C25" s="111" t="s">
        <v>479</v>
      </c>
      <c r="D25" s="108"/>
      <c r="E25" s="108"/>
      <c r="F25" s="108"/>
      <c r="G25" s="108"/>
      <c r="H25" s="108"/>
      <c r="I25" s="108"/>
      <c r="J25" s="108"/>
      <c r="K25" s="108"/>
      <c r="L25" s="108"/>
      <c r="M25" s="108"/>
      <c r="N25" s="108"/>
      <c r="O25" s="108"/>
      <c r="P25" s="109"/>
    </row>
    <row r="26" spans="1:16" ht="134.25" customHeight="1" x14ac:dyDescent="0.25">
      <c r="A26" s="28" t="s">
        <v>480</v>
      </c>
      <c r="B26" s="29" t="s">
        <v>481</v>
      </c>
      <c r="C26" s="107" t="s">
        <v>482</v>
      </c>
      <c r="D26" s="108"/>
      <c r="E26" s="108"/>
      <c r="F26" s="108"/>
      <c r="G26" s="108"/>
      <c r="H26" s="109"/>
      <c r="I26" s="112"/>
      <c r="J26" s="108"/>
      <c r="K26" s="108"/>
      <c r="L26" s="108"/>
      <c r="M26" s="108"/>
      <c r="N26" s="108"/>
      <c r="O26" s="108"/>
      <c r="P26" s="109"/>
    </row>
    <row r="27" spans="1:16" ht="30.75" customHeight="1" x14ac:dyDescent="0.25">
      <c r="A27" s="28" t="s">
        <v>483</v>
      </c>
      <c r="B27" s="29" t="s">
        <v>484</v>
      </c>
      <c r="C27" s="114" t="s">
        <v>485</v>
      </c>
      <c r="D27" s="115"/>
      <c r="E27" s="115"/>
      <c r="F27" s="115"/>
      <c r="G27" s="115"/>
      <c r="H27" s="115"/>
      <c r="I27" s="115"/>
      <c r="J27" s="115"/>
      <c r="K27" s="115"/>
      <c r="L27" s="115"/>
      <c r="M27" s="115"/>
      <c r="N27" s="115"/>
      <c r="O27" s="115"/>
      <c r="P27" s="116"/>
    </row>
    <row r="28" spans="1:16" ht="30" customHeight="1" x14ac:dyDescent="0.25">
      <c r="A28" s="28" t="s">
        <v>486</v>
      </c>
      <c r="B28" s="29" t="s">
        <v>487</v>
      </c>
      <c r="C28" s="117"/>
      <c r="D28" s="118"/>
      <c r="E28" s="118"/>
      <c r="F28" s="118"/>
      <c r="G28" s="118"/>
      <c r="H28" s="118"/>
      <c r="I28" s="118"/>
      <c r="J28" s="118"/>
      <c r="K28" s="118"/>
      <c r="L28" s="118"/>
      <c r="M28" s="118"/>
      <c r="N28" s="118"/>
      <c r="O28" s="118"/>
      <c r="P28" s="119"/>
    </row>
    <row r="29" spans="1:16" ht="22.5" customHeight="1" x14ac:dyDescent="0.25">
      <c r="A29" s="28" t="s">
        <v>488</v>
      </c>
      <c r="B29" s="29" t="s">
        <v>489</v>
      </c>
      <c r="C29" s="114" t="s">
        <v>490</v>
      </c>
      <c r="D29" s="115"/>
      <c r="E29" s="115"/>
      <c r="F29" s="115"/>
      <c r="G29" s="115"/>
      <c r="H29" s="115"/>
      <c r="I29" s="115"/>
      <c r="J29" s="115"/>
      <c r="K29" s="115"/>
      <c r="L29" s="115"/>
      <c r="M29" s="115"/>
      <c r="N29" s="115"/>
      <c r="O29" s="115"/>
      <c r="P29" s="116"/>
    </row>
    <row r="30" spans="1:16" ht="25.5" customHeight="1" x14ac:dyDescent="0.25">
      <c r="A30" s="28" t="s">
        <v>491</v>
      </c>
      <c r="B30" s="29" t="s">
        <v>492</v>
      </c>
      <c r="C30" s="117"/>
      <c r="D30" s="118"/>
      <c r="E30" s="118"/>
      <c r="F30" s="118"/>
      <c r="G30" s="118"/>
      <c r="H30" s="118"/>
      <c r="I30" s="118"/>
      <c r="J30" s="118"/>
      <c r="K30" s="118"/>
      <c r="L30" s="118"/>
      <c r="M30" s="118"/>
      <c r="N30" s="118"/>
      <c r="O30" s="118"/>
      <c r="P30" s="119"/>
    </row>
    <row r="31" spans="1:16" ht="51.75" customHeight="1" x14ac:dyDescent="0.25">
      <c r="A31" s="28" t="s">
        <v>493</v>
      </c>
      <c r="B31" s="29" t="s">
        <v>494</v>
      </c>
      <c r="C31" s="107" t="s">
        <v>495</v>
      </c>
      <c r="D31" s="108"/>
      <c r="E31" s="108"/>
      <c r="F31" s="108"/>
      <c r="G31" s="108"/>
      <c r="H31" s="108"/>
      <c r="I31" s="108"/>
      <c r="J31" s="108"/>
      <c r="K31" s="108"/>
      <c r="L31" s="108"/>
      <c r="M31" s="108"/>
      <c r="N31" s="108"/>
      <c r="O31" s="108"/>
      <c r="P31" s="109"/>
    </row>
    <row r="32" spans="1:16" ht="33.75" customHeight="1" x14ac:dyDescent="0.25">
      <c r="A32" s="28" t="s">
        <v>496</v>
      </c>
      <c r="B32" s="29" t="s">
        <v>497</v>
      </c>
      <c r="C32" s="111" t="s">
        <v>498</v>
      </c>
      <c r="D32" s="108"/>
      <c r="E32" s="108"/>
      <c r="F32" s="108"/>
      <c r="G32" s="108"/>
      <c r="H32" s="108"/>
      <c r="I32" s="108"/>
      <c r="J32" s="108"/>
      <c r="K32" s="108"/>
      <c r="L32" s="108"/>
      <c r="M32" s="108"/>
      <c r="N32" s="108"/>
      <c r="O32" s="108"/>
      <c r="P32" s="109"/>
    </row>
    <row r="33" spans="1:16" ht="40.5" customHeight="1" x14ac:dyDescent="0.25">
      <c r="A33" s="28" t="s">
        <v>499</v>
      </c>
      <c r="B33" s="29" t="s">
        <v>500</v>
      </c>
      <c r="C33" s="107" t="s">
        <v>501</v>
      </c>
      <c r="D33" s="108"/>
      <c r="E33" s="108"/>
      <c r="F33" s="108"/>
      <c r="G33" s="108"/>
      <c r="H33" s="108"/>
      <c r="I33" s="108"/>
      <c r="J33" s="108"/>
      <c r="K33" s="108"/>
      <c r="L33" s="108"/>
      <c r="M33" s="108"/>
      <c r="N33" s="108"/>
      <c r="O33" s="108"/>
      <c r="P33" s="109"/>
    </row>
    <row r="34" spans="1:16" ht="88.5" customHeight="1" x14ac:dyDescent="0.25">
      <c r="A34" s="28" t="s">
        <v>502</v>
      </c>
      <c r="B34" s="29" t="s">
        <v>503</v>
      </c>
      <c r="C34" s="107" t="s">
        <v>504</v>
      </c>
      <c r="D34" s="108"/>
      <c r="E34" s="108"/>
      <c r="F34" s="108"/>
      <c r="G34" s="108"/>
      <c r="H34" s="108"/>
      <c r="I34" s="108"/>
      <c r="J34" s="108"/>
      <c r="K34" s="108"/>
      <c r="L34" s="108"/>
      <c r="M34" s="108"/>
      <c r="N34" s="108"/>
      <c r="O34" s="108"/>
      <c r="P34" s="109"/>
    </row>
    <row r="35" spans="1:16" ht="163.5" customHeight="1" x14ac:dyDescent="0.25">
      <c r="A35" s="28" t="s">
        <v>505</v>
      </c>
      <c r="B35" s="29" t="s">
        <v>506</v>
      </c>
      <c r="C35" s="107" t="s">
        <v>507</v>
      </c>
      <c r="D35" s="108"/>
      <c r="E35" s="108"/>
      <c r="F35" s="108"/>
      <c r="G35" s="108"/>
      <c r="H35" s="108"/>
      <c r="I35" s="108"/>
      <c r="J35" s="108"/>
      <c r="K35" s="108"/>
      <c r="L35" s="108"/>
      <c r="M35" s="108"/>
      <c r="N35" s="108"/>
      <c r="O35" s="108"/>
      <c r="P35" s="109"/>
    </row>
    <row r="36" spans="1:16" ht="37.5" customHeight="1" x14ac:dyDescent="0.25">
      <c r="A36" s="28" t="s">
        <v>508</v>
      </c>
      <c r="B36" s="29" t="s">
        <v>509</v>
      </c>
      <c r="C36" s="107" t="s">
        <v>510</v>
      </c>
      <c r="D36" s="108"/>
      <c r="E36" s="108"/>
      <c r="F36" s="108"/>
      <c r="G36" s="108"/>
      <c r="H36" s="108"/>
      <c r="I36" s="108"/>
      <c r="J36" s="108"/>
      <c r="K36" s="108"/>
      <c r="L36" s="108"/>
      <c r="M36" s="108"/>
      <c r="N36" s="108"/>
      <c r="O36" s="108"/>
      <c r="P36" s="109"/>
    </row>
    <row r="37" spans="1:16" ht="15.75" customHeight="1" x14ac:dyDescent="0.25">
      <c r="A37" s="28" t="s">
        <v>511</v>
      </c>
      <c r="B37" s="30" t="s">
        <v>512</v>
      </c>
      <c r="C37" s="111" t="s">
        <v>513</v>
      </c>
      <c r="D37" s="108"/>
      <c r="E37" s="108"/>
      <c r="F37" s="108"/>
      <c r="G37" s="108"/>
      <c r="H37" s="108"/>
      <c r="I37" s="108"/>
      <c r="J37" s="108"/>
      <c r="K37" s="108"/>
      <c r="L37" s="108"/>
      <c r="M37" s="108"/>
      <c r="N37" s="108"/>
      <c r="O37" s="108"/>
      <c r="P37" s="109"/>
    </row>
    <row r="38" spans="1:16" ht="15.75" customHeight="1" x14ac:dyDescent="0.25">
      <c r="A38" s="28" t="s">
        <v>514</v>
      </c>
      <c r="B38" s="29" t="s">
        <v>515</v>
      </c>
      <c r="C38" s="113" t="s">
        <v>516</v>
      </c>
      <c r="D38" s="108"/>
      <c r="E38" s="108"/>
      <c r="F38" s="108"/>
      <c r="G38" s="108"/>
      <c r="H38" s="108"/>
      <c r="I38" s="108"/>
      <c r="J38" s="108"/>
      <c r="K38" s="108"/>
      <c r="L38" s="108"/>
      <c r="M38" s="108"/>
      <c r="N38" s="108"/>
      <c r="O38" s="108"/>
      <c r="P38" s="109"/>
    </row>
    <row r="39" spans="1:16" ht="15.75" customHeight="1" x14ac:dyDescent="0.25">
      <c r="A39" s="28" t="s">
        <v>517</v>
      </c>
      <c r="B39" s="29" t="s">
        <v>518</v>
      </c>
      <c r="C39" s="113" t="s">
        <v>519</v>
      </c>
      <c r="D39" s="108"/>
      <c r="E39" s="108"/>
      <c r="F39" s="108"/>
      <c r="G39" s="108"/>
      <c r="H39" s="108"/>
      <c r="I39" s="108"/>
      <c r="J39" s="108"/>
      <c r="K39" s="108"/>
      <c r="L39" s="108"/>
      <c r="M39" s="108"/>
      <c r="N39" s="108"/>
      <c r="O39" s="108"/>
      <c r="P39" s="109"/>
    </row>
    <row r="40" spans="1:16" ht="15.75" customHeight="1" x14ac:dyDescent="0.25">
      <c r="A40" s="28" t="s">
        <v>520</v>
      </c>
      <c r="B40" s="29" t="s">
        <v>158</v>
      </c>
      <c r="C40" s="111" t="s">
        <v>521</v>
      </c>
      <c r="D40" s="108"/>
      <c r="E40" s="108"/>
      <c r="F40" s="108"/>
      <c r="G40" s="108"/>
      <c r="H40" s="108"/>
      <c r="I40" s="108"/>
      <c r="J40" s="108"/>
      <c r="K40" s="108"/>
      <c r="L40" s="108"/>
      <c r="M40" s="108"/>
      <c r="N40" s="108"/>
      <c r="O40" s="108"/>
      <c r="P40" s="109"/>
    </row>
    <row r="41" spans="1:16" ht="15.75" customHeight="1" x14ac:dyDescent="0.25">
      <c r="A41" s="28" t="s">
        <v>522</v>
      </c>
      <c r="B41" s="29" t="s">
        <v>160</v>
      </c>
      <c r="C41" s="111" t="s">
        <v>523</v>
      </c>
      <c r="D41" s="108"/>
      <c r="E41" s="108"/>
      <c r="F41" s="108"/>
      <c r="G41" s="108"/>
      <c r="H41" s="108"/>
      <c r="I41" s="108"/>
      <c r="J41" s="108"/>
      <c r="K41" s="108"/>
      <c r="L41" s="108"/>
      <c r="M41" s="108"/>
      <c r="N41" s="108"/>
      <c r="O41" s="108"/>
      <c r="P41" s="109"/>
    </row>
    <row r="42" spans="1:16" ht="27.75" customHeight="1" x14ac:dyDescent="0.25">
      <c r="A42" s="28" t="s">
        <v>524</v>
      </c>
      <c r="B42" s="29" t="s">
        <v>525</v>
      </c>
      <c r="C42" s="107" t="s">
        <v>526</v>
      </c>
      <c r="D42" s="108"/>
      <c r="E42" s="108"/>
      <c r="F42" s="108"/>
      <c r="G42" s="108"/>
      <c r="H42" s="108"/>
      <c r="I42" s="108"/>
      <c r="J42" s="108"/>
      <c r="K42" s="108"/>
      <c r="L42" s="108"/>
      <c r="M42" s="108"/>
      <c r="N42" s="108"/>
      <c r="O42" s="108"/>
      <c r="P42" s="109"/>
    </row>
    <row r="43" spans="1:16" ht="27.75" customHeight="1" x14ac:dyDescent="0.25">
      <c r="A43" s="28" t="s">
        <v>527</v>
      </c>
      <c r="B43" s="29" t="s">
        <v>528</v>
      </c>
      <c r="C43" s="111" t="s">
        <v>529</v>
      </c>
      <c r="D43" s="108"/>
      <c r="E43" s="108"/>
      <c r="F43" s="108"/>
      <c r="G43" s="108"/>
      <c r="H43" s="108"/>
      <c r="I43" s="108"/>
      <c r="J43" s="108"/>
      <c r="K43" s="108"/>
      <c r="L43" s="108"/>
      <c r="M43" s="108"/>
      <c r="N43" s="108"/>
      <c r="O43" s="108"/>
      <c r="P43" s="109"/>
    </row>
    <row r="44" spans="1:16" ht="32.25" customHeight="1" x14ac:dyDescent="0.25">
      <c r="A44" s="28" t="s">
        <v>530</v>
      </c>
      <c r="B44" s="32" t="s">
        <v>531</v>
      </c>
      <c r="C44" s="107" t="s">
        <v>532</v>
      </c>
      <c r="D44" s="108"/>
      <c r="E44" s="108"/>
      <c r="F44" s="108"/>
      <c r="G44" s="108"/>
      <c r="H44" s="108"/>
      <c r="I44" s="108"/>
      <c r="J44" s="108"/>
      <c r="K44" s="108"/>
      <c r="L44" s="108"/>
      <c r="M44" s="108"/>
      <c r="N44" s="108"/>
      <c r="O44" s="108"/>
      <c r="P44" s="109"/>
    </row>
    <row r="45" spans="1:16" ht="129" customHeight="1" x14ac:dyDescent="0.25">
      <c r="A45" s="28" t="s">
        <v>533</v>
      </c>
      <c r="B45" s="32" t="s">
        <v>164</v>
      </c>
      <c r="C45" s="107" t="s">
        <v>534</v>
      </c>
      <c r="D45" s="108"/>
      <c r="E45" s="108"/>
      <c r="F45" s="108"/>
      <c r="G45" s="108"/>
      <c r="H45" s="108"/>
      <c r="I45" s="108"/>
      <c r="J45" s="108"/>
      <c r="K45" s="108"/>
      <c r="L45" s="108"/>
      <c r="M45" s="108"/>
      <c r="N45" s="108"/>
      <c r="O45" s="108"/>
      <c r="P45" s="109"/>
    </row>
    <row r="46" spans="1:16" ht="38.25" customHeight="1" x14ac:dyDescent="0.25">
      <c r="A46" s="28" t="s">
        <v>535</v>
      </c>
      <c r="B46" s="32" t="s">
        <v>163</v>
      </c>
      <c r="C46" s="107" t="s">
        <v>536</v>
      </c>
      <c r="D46" s="108"/>
      <c r="E46" s="108"/>
      <c r="F46" s="108"/>
      <c r="G46" s="108"/>
      <c r="H46" s="108"/>
      <c r="I46" s="108"/>
      <c r="J46" s="108"/>
      <c r="K46" s="108"/>
      <c r="L46" s="108"/>
      <c r="M46" s="108"/>
      <c r="N46" s="108"/>
      <c r="O46" s="108"/>
      <c r="P46" s="109"/>
    </row>
    <row r="47" spans="1:16" ht="62.25" customHeight="1" x14ac:dyDescent="0.25">
      <c r="A47" s="33" t="s">
        <v>537</v>
      </c>
      <c r="B47" s="32" t="s">
        <v>538</v>
      </c>
      <c r="C47" s="107" t="s">
        <v>539</v>
      </c>
      <c r="D47" s="108"/>
      <c r="E47" s="108"/>
      <c r="F47" s="108"/>
      <c r="G47" s="108"/>
      <c r="H47" s="108"/>
      <c r="I47" s="108"/>
      <c r="J47" s="108"/>
      <c r="K47" s="108"/>
      <c r="L47" s="108"/>
      <c r="M47" s="108"/>
      <c r="N47" s="108"/>
      <c r="O47" s="108"/>
      <c r="P47" s="109"/>
    </row>
    <row r="48" spans="1:16" ht="111" customHeight="1" x14ac:dyDescent="0.25">
      <c r="A48" s="28" t="s">
        <v>540</v>
      </c>
      <c r="B48" s="29" t="s">
        <v>541</v>
      </c>
      <c r="C48" s="107" t="s">
        <v>542</v>
      </c>
      <c r="D48" s="108"/>
      <c r="E48" s="108"/>
      <c r="F48" s="108"/>
      <c r="G48" s="108"/>
      <c r="H48" s="108"/>
      <c r="I48" s="108"/>
      <c r="J48" s="108"/>
      <c r="K48" s="108"/>
      <c r="L48" s="108"/>
      <c r="M48" s="108"/>
      <c r="N48" s="108"/>
      <c r="O48" s="108"/>
      <c r="P48" s="109"/>
    </row>
    <row r="49" spans="1:16" ht="42" customHeight="1" x14ac:dyDescent="0.25">
      <c r="A49" s="28" t="s">
        <v>543</v>
      </c>
      <c r="B49" s="29" t="s">
        <v>544</v>
      </c>
      <c r="C49" s="110" t="s">
        <v>545</v>
      </c>
      <c r="D49" s="108"/>
      <c r="E49" s="108"/>
      <c r="F49" s="108"/>
      <c r="G49" s="108"/>
      <c r="H49" s="108"/>
      <c r="I49" s="108"/>
      <c r="J49" s="108"/>
      <c r="K49" s="108"/>
      <c r="L49" s="108"/>
      <c r="M49" s="108"/>
      <c r="N49" s="108"/>
      <c r="O49" s="108"/>
      <c r="P49" s="109"/>
    </row>
    <row r="50" spans="1:16" ht="18.75" customHeight="1" x14ac:dyDescent="0.25">
      <c r="A50" s="34" t="s">
        <v>546</v>
      </c>
      <c r="B50" s="35" t="s">
        <v>547</v>
      </c>
      <c r="C50" s="111" t="s">
        <v>548</v>
      </c>
      <c r="D50" s="108"/>
      <c r="E50" s="108"/>
      <c r="F50" s="108"/>
      <c r="G50" s="108"/>
      <c r="H50" s="108"/>
      <c r="I50" s="108"/>
      <c r="J50" s="108"/>
      <c r="K50" s="108"/>
      <c r="L50" s="108"/>
      <c r="M50" s="108"/>
      <c r="N50" s="108"/>
      <c r="O50" s="108"/>
      <c r="P50" s="109"/>
    </row>
    <row r="51" spans="1:16" ht="82.5" customHeight="1" x14ac:dyDescent="0.25">
      <c r="A51" s="36"/>
      <c r="B51" s="37" t="s">
        <v>549</v>
      </c>
      <c r="C51" s="107" t="s">
        <v>550</v>
      </c>
      <c r="D51" s="108"/>
      <c r="E51" s="108"/>
      <c r="F51" s="108"/>
      <c r="G51" s="108"/>
      <c r="H51" s="108"/>
      <c r="I51" s="108"/>
      <c r="J51" s="108"/>
      <c r="K51" s="108"/>
      <c r="L51" s="109"/>
      <c r="M51" s="112"/>
      <c r="N51" s="108"/>
      <c r="O51" s="108"/>
      <c r="P51" s="109"/>
    </row>
    <row r="52" spans="1:16" ht="61.5" customHeight="1" x14ac:dyDescent="0.25">
      <c r="A52" s="31"/>
      <c r="B52" s="29" t="s">
        <v>551</v>
      </c>
      <c r="C52" s="107" t="s">
        <v>552</v>
      </c>
      <c r="D52" s="108"/>
      <c r="E52" s="108"/>
      <c r="F52" s="108"/>
      <c r="G52" s="108"/>
      <c r="H52" s="108"/>
      <c r="I52" s="108"/>
      <c r="J52" s="108"/>
      <c r="K52" s="108"/>
      <c r="L52" s="108"/>
      <c r="M52" s="108"/>
      <c r="N52" s="108"/>
      <c r="O52" s="108"/>
      <c r="P52" s="109"/>
    </row>
    <row r="53" spans="1:16" ht="51" customHeight="1" x14ac:dyDescent="0.25">
      <c r="A53" s="31"/>
      <c r="B53" s="30" t="s">
        <v>553</v>
      </c>
      <c r="C53" s="107" t="s">
        <v>554</v>
      </c>
      <c r="D53" s="108"/>
      <c r="E53" s="108"/>
      <c r="F53" s="108"/>
      <c r="G53" s="108"/>
      <c r="H53" s="108"/>
      <c r="I53" s="108"/>
      <c r="J53" s="108"/>
      <c r="K53" s="108"/>
      <c r="L53" s="108"/>
      <c r="M53" s="108"/>
      <c r="N53" s="108"/>
      <c r="O53" s="108"/>
      <c r="P53" s="109"/>
    </row>
    <row r="54" spans="1:16" ht="61.5" customHeight="1" x14ac:dyDescent="0.25">
      <c r="A54" s="31"/>
      <c r="B54" s="30" t="s">
        <v>555</v>
      </c>
      <c r="C54" s="107" t="s">
        <v>556</v>
      </c>
      <c r="D54" s="108"/>
      <c r="E54" s="108"/>
      <c r="F54" s="108"/>
      <c r="G54" s="108"/>
      <c r="H54" s="108"/>
      <c r="I54" s="108"/>
      <c r="J54" s="108"/>
      <c r="K54" s="108"/>
      <c r="L54" s="108"/>
      <c r="M54" s="108"/>
      <c r="N54" s="108"/>
      <c r="O54" s="108"/>
      <c r="P54" s="109"/>
    </row>
    <row r="55" spans="1:16" ht="15.75" customHeight="1" x14ac:dyDescent="0.25">
      <c r="B55" s="27"/>
    </row>
    <row r="56" spans="1:16" ht="15.75" customHeight="1" x14ac:dyDescent="0.25">
      <c r="B56" s="27"/>
    </row>
    <row r="57" spans="1:16" ht="15.75" customHeight="1" x14ac:dyDescent="0.25">
      <c r="B57" s="27"/>
    </row>
    <row r="58" spans="1:16" ht="15.75" customHeight="1" x14ac:dyDescent="0.25">
      <c r="B58" s="27"/>
    </row>
    <row r="59" spans="1:16" ht="15.75" customHeight="1" x14ac:dyDescent="0.25">
      <c r="B59" s="27"/>
    </row>
    <row r="60" spans="1:16" ht="15.75" customHeight="1" x14ac:dyDescent="0.25">
      <c r="B60" s="27"/>
    </row>
    <row r="61" spans="1:16" ht="15.75" customHeight="1" x14ac:dyDescent="0.25">
      <c r="B61" s="27"/>
    </row>
    <row r="62" spans="1:16" ht="15.75" customHeight="1" x14ac:dyDescent="0.25">
      <c r="B62" s="27"/>
    </row>
    <row r="63" spans="1:16" ht="15.75" customHeight="1" x14ac:dyDescent="0.25">
      <c r="B63" s="27"/>
    </row>
    <row r="64" spans="1:16" ht="15.75" customHeight="1" x14ac:dyDescent="0.25">
      <c r="B64" s="27"/>
    </row>
    <row r="65" spans="2:2" ht="15.75" customHeight="1" x14ac:dyDescent="0.25">
      <c r="B65" s="27"/>
    </row>
    <row r="66" spans="2:2" ht="15.75" customHeight="1" x14ac:dyDescent="0.25">
      <c r="B66" s="27"/>
    </row>
    <row r="67" spans="2:2" ht="15.75" customHeight="1" x14ac:dyDescent="0.25">
      <c r="B67" s="27"/>
    </row>
    <row r="68" spans="2:2" ht="15.75" customHeight="1" x14ac:dyDescent="0.25">
      <c r="B68" s="27"/>
    </row>
    <row r="69" spans="2:2" ht="15.75" customHeight="1" x14ac:dyDescent="0.25">
      <c r="B69" s="27"/>
    </row>
    <row r="70" spans="2:2" ht="15.75" customHeight="1" x14ac:dyDescent="0.25">
      <c r="B70" s="27"/>
    </row>
    <row r="71" spans="2:2" ht="15.75" customHeight="1" x14ac:dyDescent="0.25">
      <c r="B71" s="27"/>
    </row>
    <row r="72" spans="2:2" ht="15.75" customHeight="1" x14ac:dyDescent="0.25">
      <c r="B72" s="27"/>
    </row>
    <row r="73" spans="2:2" ht="15.75" customHeight="1" x14ac:dyDescent="0.25">
      <c r="B73" s="27"/>
    </row>
    <row r="74" spans="2:2" ht="15.75" customHeight="1" x14ac:dyDescent="0.25">
      <c r="B74" s="27"/>
    </row>
    <row r="75" spans="2:2" ht="15.75" customHeight="1" x14ac:dyDescent="0.25">
      <c r="B75" s="27"/>
    </row>
    <row r="76" spans="2:2" ht="15.75" customHeight="1" x14ac:dyDescent="0.25">
      <c r="B76" s="27"/>
    </row>
    <row r="77" spans="2:2" ht="15.75" customHeight="1" x14ac:dyDescent="0.25">
      <c r="B77" s="27"/>
    </row>
    <row r="78" spans="2:2" ht="15.75" customHeight="1" x14ac:dyDescent="0.25">
      <c r="B78" s="27"/>
    </row>
    <row r="79" spans="2:2" ht="15.75" customHeight="1" x14ac:dyDescent="0.25">
      <c r="B79" s="27"/>
    </row>
    <row r="80" spans="2:2" ht="15.75" customHeight="1" x14ac:dyDescent="0.25">
      <c r="B80" s="27"/>
    </row>
    <row r="81" spans="2:2" ht="15.75" customHeight="1" x14ac:dyDescent="0.25">
      <c r="B81" s="27"/>
    </row>
    <row r="82" spans="2:2" ht="15.75" customHeight="1" x14ac:dyDescent="0.25">
      <c r="B82" s="27"/>
    </row>
    <row r="83" spans="2:2" ht="15.75" customHeight="1" x14ac:dyDescent="0.25">
      <c r="B83" s="27"/>
    </row>
    <row r="84" spans="2:2" ht="15.75" customHeight="1" x14ac:dyDescent="0.25">
      <c r="B84" s="27"/>
    </row>
    <row r="85" spans="2:2" ht="15.75" customHeight="1" x14ac:dyDescent="0.25">
      <c r="B85" s="27"/>
    </row>
    <row r="86" spans="2:2" ht="15.75" customHeight="1" x14ac:dyDescent="0.25">
      <c r="B86" s="27"/>
    </row>
    <row r="87" spans="2:2" ht="15.75" customHeight="1" x14ac:dyDescent="0.25">
      <c r="B87" s="27"/>
    </row>
    <row r="88" spans="2:2" ht="15.75" customHeight="1" x14ac:dyDescent="0.25">
      <c r="B88" s="27"/>
    </row>
    <row r="89" spans="2:2" ht="15.75" customHeight="1" x14ac:dyDescent="0.25">
      <c r="B89" s="27"/>
    </row>
    <row r="90" spans="2:2" ht="15.75" customHeight="1" x14ac:dyDescent="0.25">
      <c r="B90" s="27"/>
    </row>
    <row r="91" spans="2:2" ht="15.75" customHeight="1" x14ac:dyDescent="0.25">
      <c r="B91" s="27"/>
    </row>
    <row r="92" spans="2:2" ht="15.75" customHeight="1" x14ac:dyDescent="0.25">
      <c r="B92" s="27"/>
    </row>
    <row r="93" spans="2:2" ht="15.75" customHeight="1" x14ac:dyDescent="0.25">
      <c r="B93" s="27"/>
    </row>
    <row r="94" spans="2:2" ht="15.75" customHeight="1" x14ac:dyDescent="0.25">
      <c r="B94" s="27"/>
    </row>
    <row r="95" spans="2:2" ht="15.75" customHeight="1" x14ac:dyDescent="0.25">
      <c r="B95" s="27"/>
    </row>
    <row r="96" spans="2:2" ht="15.75" customHeight="1" x14ac:dyDescent="0.25">
      <c r="B96" s="27"/>
    </row>
    <row r="97" spans="2:2" ht="15.75" customHeight="1" x14ac:dyDescent="0.25">
      <c r="B97" s="27"/>
    </row>
    <row r="98" spans="2:2" ht="15.75" customHeight="1" x14ac:dyDescent="0.25">
      <c r="B98" s="27"/>
    </row>
    <row r="99" spans="2:2" ht="15.75" customHeight="1" x14ac:dyDescent="0.25">
      <c r="B99" s="27"/>
    </row>
    <row r="100" spans="2:2" ht="15.75" customHeight="1" x14ac:dyDescent="0.25">
      <c r="B100" s="27"/>
    </row>
    <row r="101" spans="2:2" ht="15.75" customHeight="1" x14ac:dyDescent="0.25">
      <c r="B101" s="27"/>
    </row>
    <row r="102" spans="2:2" ht="15.75" customHeight="1" x14ac:dyDescent="0.25">
      <c r="B102" s="27"/>
    </row>
    <row r="103" spans="2:2" ht="15.75" customHeight="1" x14ac:dyDescent="0.25">
      <c r="B103" s="27"/>
    </row>
    <row r="104" spans="2:2" ht="15.75" customHeight="1" x14ac:dyDescent="0.25">
      <c r="B104" s="27"/>
    </row>
    <row r="105" spans="2:2" ht="15.75" customHeight="1" x14ac:dyDescent="0.25">
      <c r="B105" s="27"/>
    </row>
    <row r="106" spans="2:2" ht="15.75" customHeight="1" x14ac:dyDescent="0.25">
      <c r="B106" s="27"/>
    </row>
    <row r="107" spans="2:2" ht="15.75" customHeight="1" x14ac:dyDescent="0.25">
      <c r="B107" s="27"/>
    </row>
    <row r="108" spans="2:2" ht="15.75" customHeight="1" x14ac:dyDescent="0.25">
      <c r="B108" s="27"/>
    </row>
    <row r="109" spans="2:2" ht="15.75" customHeight="1" x14ac:dyDescent="0.25">
      <c r="B109" s="27"/>
    </row>
    <row r="110" spans="2:2" ht="15.75" customHeight="1" x14ac:dyDescent="0.25">
      <c r="B110" s="27"/>
    </row>
    <row r="111" spans="2:2" ht="15.75" customHeight="1" x14ac:dyDescent="0.25">
      <c r="B111" s="27"/>
    </row>
    <row r="112" spans="2:2" ht="15.75" customHeight="1" x14ac:dyDescent="0.25">
      <c r="B112" s="27"/>
    </row>
    <row r="113" spans="2:2" ht="15.75" customHeight="1" x14ac:dyDescent="0.25">
      <c r="B113" s="27"/>
    </row>
    <row r="114" spans="2:2" ht="15.75" customHeight="1" x14ac:dyDescent="0.25">
      <c r="B114" s="27"/>
    </row>
    <row r="115" spans="2:2" ht="15.75" customHeight="1" x14ac:dyDescent="0.25">
      <c r="B115" s="27"/>
    </row>
    <row r="116" spans="2:2" ht="15.75" customHeight="1" x14ac:dyDescent="0.25">
      <c r="B116" s="27"/>
    </row>
    <row r="117" spans="2:2" ht="15.75" customHeight="1" x14ac:dyDescent="0.25">
      <c r="B117" s="27"/>
    </row>
    <row r="118" spans="2:2" ht="15.75" customHeight="1" x14ac:dyDescent="0.25">
      <c r="B118" s="27"/>
    </row>
    <row r="119" spans="2:2" ht="15.75" customHeight="1" x14ac:dyDescent="0.25">
      <c r="B119" s="27"/>
    </row>
    <row r="120" spans="2:2" ht="15.75" customHeight="1" x14ac:dyDescent="0.25">
      <c r="B120" s="27"/>
    </row>
    <row r="121" spans="2:2" ht="15.75" customHeight="1" x14ac:dyDescent="0.25">
      <c r="B121" s="27"/>
    </row>
    <row r="122" spans="2:2" ht="15.75" customHeight="1" x14ac:dyDescent="0.25">
      <c r="B122" s="27"/>
    </row>
    <row r="123" spans="2:2" ht="15.75" customHeight="1" x14ac:dyDescent="0.25">
      <c r="B123" s="27"/>
    </row>
    <row r="124" spans="2:2" ht="15.75" customHeight="1" x14ac:dyDescent="0.25">
      <c r="B124" s="27"/>
    </row>
    <row r="125" spans="2:2" ht="15.75" customHeight="1" x14ac:dyDescent="0.25">
      <c r="B125" s="27"/>
    </row>
    <row r="126" spans="2:2" ht="15.75" customHeight="1" x14ac:dyDescent="0.25">
      <c r="B126" s="27"/>
    </row>
    <row r="127" spans="2:2" ht="15.75" customHeight="1" x14ac:dyDescent="0.25">
      <c r="B127" s="27"/>
    </row>
    <row r="128" spans="2:2" ht="15.75" customHeight="1" x14ac:dyDescent="0.25">
      <c r="B128" s="27"/>
    </row>
    <row r="129" spans="2:2" ht="15.75" customHeight="1" x14ac:dyDescent="0.25">
      <c r="B129" s="27"/>
    </row>
    <row r="130" spans="2:2" ht="15.75" customHeight="1" x14ac:dyDescent="0.25">
      <c r="B130" s="27"/>
    </row>
    <row r="131" spans="2:2" ht="15.75" customHeight="1" x14ac:dyDescent="0.25">
      <c r="B131" s="27"/>
    </row>
    <row r="132" spans="2:2" ht="15.75" customHeight="1" x14ac:dyDescent="0.25">
      <c r="B132" s="27"/>
    </row>
    <row r="133" spans="2:2" ht="15.75" customHeight="1" x14ac:dyDescent="0.25">
      <c r="B133" s="27"/>
    </row>
    <row r="134" spans="2:2" ht="15.75" customHeight="1" x14ac:dyDescent="0.25">
      <c r="B134" s="27"/>
    </row>
    <row r="135" spans="2:2" ht="15.75" customHeight="1" x14ac:dyDescent="0.25">
      <c r="B135" s="27"/>
    </row>
    <row r="136" spans="2:2" ht="15.75" customHeight="1" x14ac:dyDescent="0.25">
      <c r="B136" s="27"/>
    </row>
    <row r="137" spans="2:2" ht="15.75" customHeight="1" x14ac:dyDescent="0.25">
      <c r="B137" s="27"/>
    </row>
    <row r="138" spans="2:2" ht="15.75" customHeight="1" x14ac:dyDescent="0.25">
      <c r="B138" s="27"/>
    </row>
    <row r="139" spans="2:2" ht="15.75" customHeight="1" x14ac:dyDescent="0.25">
      <c r="B139" s="27"/>
    </row>
    <row r="140" spans="2:2" ht="15.75" customHeight="1" x14ac:dyDescent="0.25">
      <c r="B140" s="27"/>
    </row>
    <row r="141" spans="2:2" ht="15.75" customHeight="1" x14ac:dyDescent="0.25">
      <c r="B141" s="27"/>
    </row>
    <row r="142" spans="2:2" ht="15.75" customHeight="1" x14ac:dyDescent="0.25">
      <c r="B142" s="27"/>
    </row>
    <row r="143" spans="2:2" ht="15.75" customHeight="1" x14ac:dyDescent="0.25">
      <c r="B143" s="27"/>
    </row>
    <row r="144" spans="2:2" ht="15.75" customHeight="1" x14ac:dyDescent="0.25">
      <c r="B144" s="27"/>
    </row>
    <row r="145" spans="2:2" ht="15.75" customHeight="1" x14ac:dyDescent="0.25">
      <c r="B145" s="27"/>
    </row>
    <row r="146" spans="2:2" ht="15.75" customHeight="1" x14ac:dyDescent="0.25">
      <c r="B146" s="27"/>
    </row>
    <row r="147" spans="2:2" ht="15.75" customHeight="1" x14ac:dyDescent="0.25">
      <c r="B147" s="27"/>
    </row>
    <row r="148" spans="2:2" ht="15.75" customHeight="1" x14ac:dyDescent="0.25">
      <c r="B148" s="27"/>
    </row>
    <row r="149" spans="2:2" ht="15.75" customHeight="1" x14ac:dyDescent="0.25">
      <c r="B149" s="27"/>
    </row>
    <row r="150" spans="2:2" ht="15.75" customHeight="1" x14ac:dyDescent="0.25">
      <c r="B150" s="27"/>
    </row>
    <row r="151" spans="2:2" ht="15.75" customHeight="1" x14ac:dyDescent="0.25">
      <c r="B151" s="27"/>
    </row>
    <row r="152" spans="2:2" ht="15.75" customHeight="1" x14ac:dyDescent="0.25">
      <c r="B152" s="27"/>
    </row>
    <row r="153" spans="2:2" ht="15.75" customHeight="1" x14ac:dyDescent="0.25">
      <c r="B153" s="27"/>
    </row>
    <row r="154" spans="2:2" ht="15.75" customHeight="1" x14ac:dyDescent="0.25">
      <c r="B154" s="27"/>
    </row>
    <row r="155" spans="2:2" ht="15.75" customHeight="1" x14ac:dyDescent="0.25">
      <c r="B155" s="27"/>
    </row>
    <row r="156" spans="2:2" ht="15.75" customHeight="1" x14ac:dyDescent="0.25">
      <c r="B156" s="27"/>
    </row>
    <row r="157" spans="2:2" ht="15.75" customHeight="1" x14ac:dyDescent="0.25">
      <c r="B157" s="27"/>
    </row>
    <row r="158" spans="2:2" ht="15.75" customHeight="1" x14ac:dyDescent="0.25">
      <c r="B158" s="27"/>
    </row>
    <row r="159" spans="2:2" ht="15.75" customHeight="1" x14ac:dyDescent="0.25">
      <c r="B159" s="27"/>
    </row>
    <row r="160" spans="2:2" ht="15.75" customHeight="1" x14ac:dyDescent="0.25">
      <c r="B160" s="27"/>
    </row>
    <row r="161" spans="2:2" ht="15.75" customHeight="1" x14ac:dyDescent="0.25">
      <c r="B161" s="27"/>
    </row>
    <row r="162" spans="2:2" ht="15.75" customHeight="1" x14ac:dyDescent="0.25">
      <c r="B162" s="27"/>
    </row>
    <row r="163" spans="2:2" ht="15.75" customHeight="1" x14ac:dyDescent="0.25">
      <c r="B163" s="27"/>
    </row>
    <row r="164" spans="2:2" ht="15.75" customHeight="1" x14ac:dyDescent="0.25">
      <c r="B164" s="27"/>
    </row>
    <row r="165" spans="2:2" ht="15.75" customHeight="1" x14ac:dyDescent="0.25">
      <c r="B165" s="27"/>
    </row>
    <row r="166" spans="2:2" ht="15.75" customHeight="1" x14ac:dyDescent="0.25">
      <c r="B166" s="27"/>
    </row>
    <row r="167" spans="2:2" ht="15.75" customHeight="1" x14ac:dyDescent="0.25">
      <c r="B167" s="27"/>
    </row>
    <row r="168" spans="2:2" ht="15.75" customHeight="1" x14ac:dyDescent="0.25">
      <c r="B168" s="27"/>
    </row>
    <row r="169" spans="2:2" ht="15.75" customHeight="1" x14ac:dyDescent="0.25">
      <c r="B169" s="27"/>
    </row>
    <row r="170" spans="2:2" ht="15.75" customHeight="1" x14ac:dyDescent="0.25">
      <c r="B170" s="27"/>
    </row>
    <row r="171" spans="2:2" ht="15.75" customHeight="1" x14ac:dyDescent="0.25">
      <c r="B171" s="27"/>
    </row>
    <row r="172" spans="2:2" ht="15.75" customHeight="1" x14ac:dyDescent="0.25">
      <c r="B172" s="27"/>
    </row>
    <row r="173" spans="2:2" ht="15.75" customHeight="1" x14ac:dyDescent="0.25">
      <c r="B173" s="27"/>
    </row>
    <row r="174" spans="2:2" ht="15.75" customHeight="1" x14ac:dyDescent="0.25">
      <c r="B174" s="27"/>
    </row>
    <row r="175" spans="2:2" ht="15.75" customHeight="1" x14ac:dyDescent="0.25">
      <c r="B175" s="27"/>
    </row>
    <row r="176" spans="2:2" ht="15.75" customHeight="1" x14ac:dyDescent="0.25">
      <c r="B176" s="27"/>
    </row>
    <row r="177" spans="2:2" ht="15.75" customHeight="1" x14ac:dyDescent="0.25">
      <c r="B177" s="27"/>
    </row>
    <row r="178" spans="2:2" ht="15.75" customHeight="1" x14ac:dyDescent="0.25">
      <c r="B178" s="27"/>
    </row>
    <row r="179" spans="2:2" ht="15.75" customHeight="1" x14ac:dyDescent="0.25">
      <c r="B179" s="27"/>
    </row>
    <row r="180" spans="2:2" ht="15.75" customHeight="1" x14ac:dyDescent="0.25">
      <c r="B180" s="27"/>
    </row>
    <row r="181" spans="2:2" ht="15.75" customHeight="1" x14ac:dyDescent="0.25">
      <c r="B181" s="27"/>
    </row>
    <row r="182" spans="2:2" ht="15.75" customHeight="1" x14ac:dyDescent="0.25">
      <c r="B182" s="27"/>
    </row>
    <row r="183" spans="2:2" ht="15.75" customHeight="1" x14ac:dyDescent="0.25">
      <c r="B183" s="27"/>
    </row>
    <row r="184" spans="2:2" ht="15.75" customHeight="1" x14ac:dyDescent="0.25">
      <c r="B184" s="27"/>
    </row>
    <row r="185" spans="2:2" ht="15.75" customHeight="1" x14ac:dyDescent="0.25">
      <c r="B185" s="27"/>
    </row>
    <row r="186" spans="2:2" ht="15.75" customHeight="1" x14ac:dyDescent="0.25">
      <c r="B186" s="27"/>
    </row>
    <row r="187" spans="2:2" ht="15.75" customHeight="1" x14ac:dyDescent="0.25">
      <c r="B187" s="27"/>
    </row>
    <row r="188" spans="2:2" ht="15.75" customHeight="1" x14ac:dyDescent="0.25">
      <c r="B188" s="27"/>
    </row>
    <row r="189" spans="2:2" ht="15.75" customHeight="1" x14ac:dyDescent="0.25">
      <c r="B189" s="27"/>
    </row>
    <row r="190" spans="2:2" ht="15.75" customHeight="1" x14ac:dyDescent="0.25">
      <c r="B190" s="27"/>
    </row>
    <row r="191" spans="2:2" ht="15.75" customHeight="1" x14ac:dyDescent="0.25">
      <c r="B191" s="27"/>
    </row>
    <row r="192" spans="2:2" ht="15.75" customHeight="1" x14ac:dyDescent="0.25">
      <c r="B192" s="27"/>
    </row>
    <row r="193" spans="2:2" ht="15.75" customHeight="1" x14ac:dyDescent="0.25">
      <c r="B193" s="27"/>
    </row>
    <row r="194" spans="2:2" ht="15.75" customHeight="1" x14ac:dyDescent="0.25">
      <c r="B194" s="27"/>
    </row>
    <row r="195" spans="2:2" ht="15.75" customHeight="1" x14ac:dyDescent="0.25">
      <c r="B195" s="27"/>
    </row>
    <row r="196" spans="2:2" ht="15.75" customHeight="1" x14ac:dyDescent="0.25">
      <c r="B196" s="27"/>
    </row>
    <row r="197" spans="2:2" ht="15.75" customHeight="1" x14ac:dyDescent="0.25">
      <c r="B197" s="27"/>
    </row>
    <row r="198" spans="2:2" ht="15.75" customHeight="1" x14ac:dyDescent="0.25">
      <c r="B198" s="27"/>
    </row>
    <row r="199" spans="2:2" ht="15.75" customHeight="1" x14ac:dyDescent="0.25">
      <c r="B199" s="27"/>
    </row>
    <row r="200" spans="2:2" ht="15.75" customHeight="1" x14ac:dyDescent="0.25">
      <c r="B200" s="27"/>
    </row>
    <row r="201" spans="2:2" ht="15.75" customHeight="1" x14ac:dyDescent="0.25">
      <c r="B201" s="27"/>
    </row>
    <row r="202" spans="2:2" ht="15.75" customHeight="1" x14ac:dyDescent="0.25">
      <c r="B202" s="27"/>
    </row>
    <row r="203" spans="2:2" ht="15.75" customHeight="1" x14ac:dyDescent="0.25">
      <c r="B203" s="27"/>
    </row>
    <row r="204" spans="2:2" ht="15.75" customHeight="1" x14ac:dyDescent="0.25">
      <c r="B204" s="27"/>
    </row>
    <row r="205" spans="2:2" ht="15.75" customHeight="1" x14ac:dyDescent="0.25">
      <c r="B205" s="27"/>
    </row>
    <row r="206" spans="2:2" ht="15.75" customHeight="1" x14ac:dyDescent="0.25">
      <c r="B206" s="27"/>
    </row>
    <row r="207" spans="2:2" ht="15.75" customHeight="1" x14ac:dyDescent="0.25">
      <c r="B207" s="27"/>
    </row>
    <row r="208" spans="2:2" ht="15.75" customHeight="1" x14ac:dyDescent="0.25">
      <c r="B208" s="27"/>
    </row>
    <row r="209" spans="2:2" ht="15.75" customHeight="1" x14ac:dyDescent="0.25">
      <c r="B209" s="27"/>
    </row>
    <row r="210" spans="2:2" ht="15.75" customHeight="1" x14ac:dyDescent="0.25">
      <c r="B210" s="27"/>
    </row>
    <row r="211" spans="2:2" ht="15.75" customHeight="1" x14ac:dyDescent="0.25">
      <c r="B211" s="27"/>
    </row>
    <row r="212" spans="2:2" ht="15.75" customHeight="1" x14ac:dyDescent="0.25">
      <c r="B212" s="27"/>
    </row>
    <row r="213" spans="2:2" ht="15.75" customHeight="1" x14ac:dyDescent="0.25">
      <c r="B213" s="27"/>
    </row>
    <row r="214" spans="2:2" ht="15.75" customHeight="1" x14ac:dyDescent="0.25">
      <c r="B214" s="27"/>
    </row>
    <row r="215" spans="2:2" ht="15.75" customHeight="1" x14ac:dyDescent="0.25">
      <c r="B215" s="27"/>
    </row>
    <row r="216" spans="2:2" ht="15.75" customHeight="1" x14ac:dyDescent="0.25">
      <c r="B216" s="27"/>
    </row>
    <row r="217" spans="2:2" ht="15.75" customHeight="1" x14ac:dyDescent="0.25">
      <c r="B217" s="27"/>
    </row>
    <row r="218" spans="2:2" ht="15.75" customHeight="1" x14ac:dyDescent="0.25">
      <c r="B218" s="27"/>
    </row>
    <row r="219" spans="2:2" ht="15.75" customHeight="1" x14ac:dyDescent="0.25">
      <c r="B219" s="27"/>
    </row>
    <row r="220" spans="2:2" ht="15.75" customHeight="1" x14ac:dyDescent="0.25">
      <c r="B220" s="27"/>
    </row>
    <row r="221" spans="2:2" ht="15.75" customHeight="1" x14ac:dyDescent="0.25">
      <c r="B221" s="27"/>
    </row>
    <row r="222" spans="2:2" ht="15.75" customHeight="1" x14ac:dyDescent="0.25">
      <c r="B222" s="27"/>
    </row>
    <row r="223" spans="2:2" ht="15.75" customHeight="1" x14ac:dyDescent="0.25">
      <c r="B223" s="27"/>
    </row>
    <row r="224" spans="2:2" ht="15.75" customHeight="1" x14ac:dyDescent="0.25">
      <c r="B224" s="27"/>
    </row>
    <row r="225" spans="2:2" ht="15.75" customHeight="1" x14ac:dyDescent="0.25">
      <c r="B225" s="27"/>
    </row>
    <row r="226" spans="2:2" ht="15.75" customHeight="1" x14ac:dyDescent="0.25">
      <c r="B226" s="27"/>
    </row>
    <row r="227" spans="2:2" ht="15.75" customHeight="1" x14ac:dyDescent="0.25">
      <c r="B227" s="27"/>
    </row>
    <row r="228" spans="2:2" ht="15.75" customHeight="1" x14ac:dyDescent="0.25">
      <c r="B228" s="27"/>
    </row>
    <row r="229" spans="2:2" ht="15.75" customHeight="1" x14ac:dyDescent="0.25">
      <c r="B229" s="27"/>
    </row>
    <row r="230" spans="2:2" ht="15.75" customHeight="1" x14ac:dyDescent="0.25">
      <c r="B230" s="27"/>
    </row>
    <row r="231" spans="2:2" ht="15.75" customHeight="1" x14ac:dyDescent="0.25">
      <c r="B231" s="27"/>
    </row>
    <row r="232" spans="2:2" ht="15.75" customHeight="1" x14ac:dyDescent="0.25">
      <c r="B232" s="27"/>
    </row>
    <row r="233" spans="2:2" ht="15.75" customHeight="1" x14ac:dyDescent="0.25">
      <c r="B233" s="27"/>
    </row>
    <row r="234" spans="2:2" ht="15.75" customHeight="1" x14ac:dyDescent="0.25">
      <c r="B234" s="27"/>
    </row>
    <row r="235" spans="2:2" ht="15.75" customHeight="1" x14ac:dyDescent="0.25">
      <c r="B235" s="27"/>
    </row>
    <row r="236" spans="2:2" ht="15.75" customHeight="1" x14ac:dyDescent="0.25">
      <c r="B236" s="27"/>
    </row>
    <row r="237" spans="2:2" ht="15.75" customHeight="1" x14ac:dyDescent="0.25">
      <c r="B237" s="27"/>
    </row>
    <row r="238" spans="2:2" ht="15.75" customHeight="1" x14ac:dyDescent="0.25">
      <c r="B238" s="27"/>
    </row>
    <row r="239" spans="2:2" ht="15.75" customHeight="1" x14ac:dyDescent="0.25">
      <c r="B239" s="27"/>
    </row>
    <row r="240" spans="2:2" ht="15.75" customHeight="1" x14ac:dyDescent="0.25">
      <c r="B240" s="27"/>
    </row>
    <row r="241" spans="2:2" ht="15.75" customHeight="1" x14ac:dyDescent="0.25">
      <c r="B241" s="27"/>
    </row>
    <row r="242" spans="2:2" ht="15.75" customHeight="1" x14ac:dyDescent="0.25">
      <c r="B242" s="27"/>
    </row>
    <row r="243" spans="2:2" ht="15.75" customHeight="1" x14ac:dyDescent="0.25">
      <c r="B243" s="27"/>
    </row>
    <row r="244" spans="2:2" ht="15.75" customHeight="1" x14ac:dyDescent="0.25">
      <c r="B244" s="27"/>
    </row>
    <row r="245" spans="2:2" ht="15.75" customHeight="1" x14ac:dyDescent="0.25">
      <c r="B245" s="27"/>
    </row>
    <row r="246" spans="2:2" ht="15.75" customHeight="1" x14ac:dyDescent="0.25">
      <c r="B246" s="27"/>
    </row>
    <row r="247" spans="2:2" ht="15.75" customHeight="1" x14ac:dyDescent="0.25">
      <c r="B247" s="27"/>
    </row>
    <row r="248" spans="2:2" ht="15.75" customHeight="1" x14ac:dyDescent="0.25">
      <c r="B248" s="27"/>
    </row>
    <row r="249" spans="2:2" ht="15.75" customHeight="1" x14ac:dyDescent="0.25">
      <c r="B249" s="27"/>
    </row>
    <row r="250" spans="2:2" ht="15.75" customHeight="1" x14ac:dyDescent="0.25">
      <c r="B250" s="27"/>
    </row>
    <row r="251" spans="2:2" ht="15.75" customHeight="1" x14ac:dyDescent="0.25">
      <c r="B251" s="27"/>
    </row>
    <row r="252" spans="2:2" ht="15.75" customHeight="1" x14ac:dyDescent="0.25">
      <c r="B252" s="27"/>
    </row>
    <row r="253" spans="2:2" ht="15.75" customHeight="1" x14ac:dyDescent="0.25">
      <c r="B253" s="27"/>
    </row>
    <row r="254" spans="2:2" ht="15.75" customHeight="1" x14ac:dyDescent="0.25">
      <c r="B254" s="27"/>
    </row>
    <row r="255" spans="2:2" ht="15.75" customHeight="1" x14ac:dyDescent="0.25"/>
    <row r="256" spans="2: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4">
    <mergeCell ref="B1:P1"/>
    <mergeCell ref="B2:P2"/>
    <mergeCell ref="C4:P4"/>
    <mergeCell ref="C5:P5"/>
    <mergeCell ref="C6:P6"/>
    <mergeCell ref="C7:P7"/>
    <mergeCell ref="C8:P8"/>
    <mergeCell ref="C9:P9"/>
    <mergeCell ref="C10:P10"/>
    <mergeCell ref="C11:P11"/>
    <mergeCell ref="C12:P12"/>
    <mergeCell ref="C13:P13"/>
    <mergeCell ref="C14:P14"/>
    <mergeCell ref="C15:P15"/>
    <mergeCell ref="C16:P16"/>
    <mergeCell ref="C17:P17"/>
    <mergeCell ref="C18:P18"/>
    <mergeCell ref="C19:P19"/>
    <mergeCell ref="C20:P20"/>
    <mergeCell ref="C21:P21"/>
    <mergeCell ref="C22:P22"/>
    <mergeCell ref="C23:P23"/>
    <mergeCell ref="C24:H24"/>
    <mergeCell ref="I24:P24"/>
    <mergeCell ref="C25:P25"/>
    <mergeCell ref="C26:H26"/>
    <mergeCell ref="I26:P26"/>
    <mergeCell ref="C27:P28"/>
    <mergeCell ref="C29:P30"/>
    <mergeCell ref="C31:P31"/>
    <mergeCell ref="C32:P32"/>
    <mergeCell ref="C33:P33"/>
    <mergeCell ref="C34:P34"/>
    <mergeCell ref="C35:P35"/>
    <mergeCell ref="C36:P36"/>
    <mergeCell ref="C37:P37"/>
    <mergeCell ref="C38:P38"/>
    <mergeCell ref="C39:P39"/>
    <mergeCell ref="C40:P40"/>
    <mergeCell ref="C41:P41"/>
    <mergeCell ref="C42:P42"/>
    <mergeCell ref="C43:P43"/>
    <mergeCell ref="C51:L51"/>
    <mergeCell ref="M51:P51"/>
    <mergeCell ref="C52:P52"/>
    <mergeCell ref="C53:P53"/>
    <mergeCell ref="C54:P54"/>
    <mergeCell ref="C44:P44"/>
    <mergeCell ref="C45:P45"/>
    <mergeCell ref="C46:P46"/>
    <mergeCell ref="C47:P47"/>
    <mergeCell ref="C48:P48"/>
    <mergeCell ref="C49:P49"/>
    <mergeCell ref="C50:P50"/>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133"/>
  <sheetViews>
    <sheetView showGridLines="0" tabSelected="1" zoomScale="87" zoomScaleNormal="85" workbookViewId="0">
      <selection activeCell="D1" sqref="D1:BH3"/>
    </sheetView>
  </sheetViews>
  <sheetFormatPr baseColWidth="10" defaultColWidth="14.42578125" defaultRowHeight="15" customHeight="1" outlineLevelCol="1" x14ac:dyDescent="0.25"/>
  <cols>
    <col min="1" max="1" width="4.42578125" customWidth="1"/>
    <col min="2" max="2" width="14.140625" customWidth="1"/>
    <col min="3" max="3" width="20.7109375" customWidth="1"/>
    <col min="4" max="4" width="16.140625" customWidth="1"/>
    <col min="5" max="5" width="11.7109375" customWidth="1"/>
    <col min="6" max="7" width="15.28515625" customWidth="1"/>
    <col min="8" max="8" width="12.85546875" customWidth="1"/>
    <col min="9" max="9" width="16.42578125" customWidth="1"/>
    <col min="10" max="10" width="14.85546875" customWidth="1"/>
    <col min="11" max="11" width="14.140625" customWidth="1"/>
    <col min="12" max="12" width="14.7109375" customWidth="1"/>
    <col min="13" max="13" width="18.140625" customWidth="1"/>
    <col min="14" max="14" width="16.140625" customWidth="1"/>
    <col min="15" max="15" width="14.7109375" customWidth="1"/>
    <col min="16" max="16" width="18.140625" customWidth="1"/>
    <col min="17" max="17" width="23.7109375" customWidth="1"/>
    <col min="18" max="18" width="20.85546875" customWidth="1"/>
    <col min="19" max="19" width="28.7109375" customWidth="1"/>
    <col min="20" max="20" width="16.140625" customWidth="1"/>
    <col min="21" max="21" width="27.28515625" customWidth="1"/>
    <col min="22" max="22" width="33.42578125" customWidth="1"/>
    <col min="23" max="23" width="26.42578125" customWidth="1"/>
    <col min="24" max="24" width="21.42578125" customWidth="1"/>
    <col min="25" max="25" width="21" customWidth="1"/>
    <col min="26" max="26" width="23.28515625" customWidth="1"/>
    <col min="27" max="27" width="20.42578125" customWidth="1"/>
    <col min="28" max="28" width="15.28515625" customWidth="1"/>
    <col min="29" max="29" width="34.85546875" customWidth="1"/>
    <col min="30" max="30" width="42.85546875" customWidth="1"/>
    <col min="31" max="31" width="12.28515625" customWidth="1" outlineLevel="1"/>
    <col min="32" max="32" width="14.140625" customWidth="1" outlineLevel="1"/>
    <col min="33" max="33" width="13.7109375" customWidth="1" outlineLevel="1"/>
    <col min="34" max="34" width="9.140625" customWidth="1"/>
    <col min="35" max="36" width="17.7109375" customWidth="1"/>
    <col min="37" max="37" width="16.28515625" customWidth="1"/>
    <col min="38" max="38" width="15.28515625" customWidth="1"/>
    <col min="39" max="39" width="23.140625" customWidth="1"/>
    <col min="40" max="40" width="20.140625" customWidth="1"/>
    <col min="41" max="41" width="26.85546875" customWidth="1"/>
    <col min="42" max="43" width="20.140625" customWidth="1"/>
    <col min="44" max="44" width="18.28515625" customWidth="1"/>
    <col min="45" max="47" width="6.5703125" customWidth="1" outlineLevel="1"/>
    <col min="48" max="48" width="6.5703125" customWidth="1"/>
    <col min="49" max="51" width="6.5703125" customWidth="1" outlineLevel="1"/>
    <col min="52" max="52" width="6.5703125" customWidth="1"/>
    <col min="53" max="55" width="6.5703125" customWidth="1" outlineLevel="1"/>
    <col min="56" max="56" width="6.5703125" customWidth="1"/>
    <col min="57" max="59" width="6.5703125" customWidth="1" outlineLevel="1"/>
    <col min="60" max="60" width="6.5703125" customWidth="1"/>
    <col min="61" max="61" width="11" customWidth="1" outlineLevel="1"/>
    <col min="62" max="62" width="12" customWidth="1" outlineLevel="1"/>
    <col min="63" max="63" width="12.42578125" hidden="1" customWidth="1"/>
    <col min="64" max="66" width="11.42578125" customWidth="1"/>
  </cols>
  <sheetData>
    <row r="1" spans="1:66" ht="16.5" customHeight="1" x14ac:dyDescent="0.25">
      <c r="A1" s="38"/>
      <c r="B1" s="39"/>
      <c r="C1" s="40"/>
      <c r="D1" s="128" t="s">
        <v>900</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41" t="s">
        <v>557</v>
      </c>
      <c r="BJ1" s="42" t="s">
        <v>558</v>
      </c>
      <c r="BK1" s="43"/>
      <c r="BL1" s="43"/>
      <c r="BM1" s="43"/>
      <c r="BN1" s="43"/>
    </row>
    <row r="2" spans="1:66" ht="16.5" customHeight="1" x14ac:dyDescent="0.25">
      <c r="A2" s="44"/>
      <c r="B2" s="45"/>
      <c r="C2" s="46"/>
      <c r="D2" s="129"/>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41" t="s">
        <v>559</v>
      </c>
      <c r="BJ2" s="42" t="s">
        <v>560</v>
      </c>
      <c r="BK2" s="43"/>
      <c r="BL2" s="43"/>
      <c r="BM2" s="43"/>
      <c r="BN2" s="43"/>
    </row>
    <row r="3" spans="1:66" ht="16.5" customHeight="1" x14ac:dyDescent="0.25">
      <c r="A3" s="47"/>
      <c r="B3" s="48"/>
      <c r="C3" s="49"/>
      <c r="D3" s="117"/>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41" t="s">
        <v>561</v>
      </c>
      <c r="BJ3" s="50">
        <v>45443</v>
      </c>
      <c r="BK3" s="43"/>
      <c r="BL3" s="43"/>
      <c r="BM3" s="43"/>
      <c r="BN3" s="43"/>
    </row>
    <row r="4" spans="1:66" ht="22.5" customHeight="1" x14ac:dyDescent="0.25">
      <c r="A4" s="130" t="s">
        <v>897</v>
      </c>
      <c r="B4" s="146"/>
      <c r="C4" s="146"/>
      <c r="D4" s="146"/>
      <c r="E4" s="146"/>
      <c r="F4" s="146"/>
      <c r="G4" s="146"/>
      <c r="H4" s="146"/>
      <c r="I4" s="146"/>
      <c r="J4" s="146"/>
      <c r="K4" s="146"/>
      <c r="L4" s="146"/>
      <c r="M4" s="146"/>
      <c r="N4" s="146"/>
      <c r="O4" s="146"/>
      <c r="P4" s="146"/>
      <c r="Q4" s="146"/>
      <c r="R4" s="146"/>
      <c r="S4" s="146"/>
      <c r="T4" s="146"/>
      <c r="U4" s="146"/>
      <c r="V4" s="51"/>
      <c r="W4" s="51"/>
      <c r="X4" s="51"/>
      <c r="Y4" s="51"/>
      <c r="Z4" s="51"/>
      <c r="AA4" s="51"/>
      <c r="AB4" s="51"/>
      <c r="AC4" s="51"/>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3"/>
      <c r="BK4" s="43"/>
      <c r="BL4" s="43"/>
      <c r="BM4" s="43"/>
      <c r="BN4" s="43"/>
    </row>
    <row r="5" spans="1:66" ht="24.75" customHeight="1" x14ac:dyDescent="0.25">
      <c r="A5" s="131" t="s">
        <v>874</v>
      </c>
      <c r="B5" s="115"/>
      <c r="C5" s="115"/>
      <c r="D5" s="115"/>
      <c r="E5" s="115"/>
      <c r="F5" s="115"/>
      <c r="G5" s="115"/>
      <c r="H5" s="115"/>
      <c r="I5" s="115"/>
      <c r="J5" s="115"/>
      <c r="K5" s="115"/>
      <c r="L5" s="115"/>
      <c r="M5" s="115"/>
      <c r="N5" s="115"/>
      <c r="O5" s="115"/>
      <c r="P5" s="115"/>
      <c r="Q5" s="115"/>
      <c r="R5" s="115"/>
      <c r="S5" s="115"/>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3"/>
      <c r="BK5" s="43"/>
      <c r="BL5" s="43"/>
      <c r="BM5" s="43"/>
      <c r="BN5" s="43"/>
    </row>
    <row r="6" spans="1:66" ht="20.25" customHeight="1" x14ac:dyDescent="0.25">
      <c r="A6" s="132" t="s">
        <v>562</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54"/>
      <c r="AP6" s="54"/>
      <c r="AQ6" s="54"/>
      <c r="AR6" s="54"/>
      <c r="AS6" s="133" t="s">
        <v>563</v>
      </c>
      <c r="AT6" s="134"/>
      <c r="AU6" s="134"/>
      <c r="AV6" s="134"/>
      <c r="AW6" s="134"/>
      <c r="AX6" s="134"/>
      <c r="AY6" s="134"/>
      <c r="AZ6" s="134"/>
      <c r="BA6" s="134"/>
      <c r="BB6" s="134"/>
      <c r="BC6" s="134"/>
      <c r="BD6" s="134"/>
      <c r="BE6" s="134"/>
      <c r="BF6" s="134"/>
      <c r="BG6" s="134"/>
      <c r="BH6" s="135"/>
      <c r="BI6" s="123"/>
      <c r="BJ6" s="124"/>
      <c r="BK6" s="43"/>
      <c r="BL6" s="125" t="s">
        <v>564</v>
      </c>
      <c r="BM6" s="118"/>
      <c r="BN6" s="118"/>
    </row>
    <row r="7" spans="1:66" ht="82.5" customHeight="1" x14ac:dyDescent="0.25">
      <c r="A7" s="55" t="s">
        <v>419</v>
      </c>
      <c r="B7" s="56" t="s">
        <v>422</v>
      </c>
      <c r="C7" s="56" t="s">
        <v>565</v>
      </c>
      <c r="D7" s="56" t="s">
        <v>428</v>
      </c>
      <c r="E7" s="56" t="s">
        <v>566</v>
      </c>
      <c r="F7" s="56" t="s">
        <v>567</v>
      </c>
      <c r="G7" s="56" t="s">
        <v>437</v>
      </c>
      <c r="H7" s="56" t="s">
        <v>568</v>
      </c>
      <c r="I7" s="56" t="s">
        <v>38</v>
      </c>
      <c r="J7" s="56" t="s">
        <v>150</v>
      </c>
      <c r="K7" s="56" t="s">
        <v>151</v>
      </c>
      <c r="L7" s="56" t="s">
        <v>449</v>
      </c>
      <c r="M7" s="56" t="s">
        <v>452</v>
      </c>
      <c r="N7" s="56" t="s">
        <v>569</v>
      </c>
      <c r="O7" s="56" t="s">
        <v>570</v>
      </c>
      <c r="P7" s="56" t="s">
        <v>461</v>
      </c>
      <c r="Q7" s="56" t="s">
        <v>464</v>
      </c>
      <c r="R7" s="56" t="s">
        <v>571</v>
      </c>
      <c r="S7" s="56" t="s">
        <v>617</v>
      </c>
      <c r="T7" s="57" t="s">
        <v>377</v>
      </c>
      <c r="U7" s="56" t="s">
        <v>475</v>
      </c>
      <c r="V7" s="56" t="s">
        <v>478</v>
      </c>
      <c r="W7" s="56" t="s">
        <v>481</v>
      </c>
      <c r="X7" s="56" t="s">
        <v>484</v>
      </c>
      <c r="Y7" s="56" t="s">
        <v>487</v>
      </c>
      <c r="Z7" s="56" t="s">
        <v>489</v>
      </c>
      <c r="AA7" s="56" t="s">
        <v>492</v>
      </c>
      <c r="AB7" s="56" t="s">
        <v>494</v>
      </c>
      <c r="AC7" s="56" t="s">
        <v>572</v>
      </c>
      <c r="AD7" s="56" t="s">
        <v>573</v>
      </c>
      <c r="AE7" s="56" t="s">
        <v>503</v>
      </c>
      <c r="AF7" s="56" t="s">
        <v>574</v>
      </c>
      <c r="AG7" s="56" t="s">
        <v>509</v>
      </c>
      <c r="AH7" s="58" t="s">
        <v>618</v>
      </c>
      <c r="AI7" s="56" t="s">
        <v>515</v>
      </c>
      <c r="AJ7" s="56" t="s">
        <v>518</v>
      </c>
      <c r="AK7" s="56" t="s">
        <v>158</v>
      </c>
      <c r="AL7" s="56" t="s">
        <v>160</v>
      </c>
      <c r="AM7" s="56" t="s">
        <v>575</v>
      </c>
      <c r="AN7" s="56" t="s">
        <v>528</v>
      </c>
      <c r="AO7" s="56" t="s">
        <v>531</v>
      </c>
      <c r="AP7" s="56" t="s">
        <v>164</v>
      </c>
      <c r="AQ7" s="56" t="s">
        <v>163</v>
      </c>
      <c r="AR7" s="56" t="s">
        <v>538</v>
      </c>
      <c r="AS7" s="59" t="s">
        <v>576</v>
      </c>
      <c r="AT7" s="59" t="s">
        <v>577</v>
      </c>
      <c r="AU7" s="59" t="s">
        <v>578</v>
      </c>
      <c r="AV7" s="60" t="s">
        <v>579</v>
      </c>
      <c r="AW7" s="59" t="s">
        <v>580</v>
      </c>
      <c r="AX7" s="59" t="s">
        <v>581</v>
      </c>
      <c r="AY7" s="59" t="s">
        <v>582</v>
      </c>
      <c r="AZ7" s="60" t="s">
        <v>583</v>
      </c>
      <c r="BA7" s="59" t="s">
        <v>584</v>
      </c>
      <c r="BB7" s="59" t="s">
        <v>585</v>
      </c>
      <c r="BC7" s="59" t="s">
        <v>586</v>
      </c>
      <c r="BD7" s="60" t="s">
        <v>587</v>
      </c>
      <c r="BE7" s="59" t="s">
        <v>588</v>
      </c>
      <c r="BF7" s="59" t="s">
        <v>589</v>
      </c>
      <c r="BG7" s="59" t="s">
        <v>590</v>
      </c>
      <c r="BH7" s="60" t="s">
        <v>591</v>
      </c>
      <c r="BI7" s="126" t="s">
        <v>592</v>
      </c>
      <c r="BJ7" s="127"/>
      <c r="BK7" s="61" t="s">
        <v>593</v>
      </c>
      <c r="BL7" s="62" t="s">
        <v>594</v>
      </c>
      <c r="BM7" s="63" t="s">
        <v>595</v>
      </c>
      <c r="BN7" s="64" t="s">
        <v>596</v>
      </c>
    </row>
    <row r="8" spans="1:66" ht="48" customHeight="1" x14ac:dyDescent="0.25">
      <c r="A8" s="71">
        <v>1</v>
      </c>
      <c r="B8" s="65" t="s">
        <v>904</v>
      </c>
      <c r="C8" s="65" t="s">
        <v>649</v>
      </c>
      <c r="D8" s="65" t="s">
        <v>6</v>
      </c>
      <c r="E8" s="65" t="s">
        <v>25</v>
      </c>
      <c r="F8" s="65" t="s">
        <v>289</v>
      </c>
      <c r="G8" s="65" t="s">
        <v>64</v>
      </c>
      <c r="H8" s="65" t="s">
        <v>105</v>
      </c>
      <c r="I8" s="65" t="s">
        <v>49</v>
      </c>
      <c r="J8" s="65" t="s">
        <v>218</v>
      </c>
      <c r="K8" s="65" t="s">
        <v>287</v>
      </c>
      <c r="L8" s="65" t="s">
        <v>195</v>
      </c>
      <c r="M8" s="65" t="s">
        <v>677</v>
      </c>
      <c r="N8" s="65" t="s">
        <v>105</v>
      </c>
      <c r="O8" s="65" t="s">
        <v>105</v>
      </c>
      <c r="P8" s="65" t="s">
        <v>105</v>
      </c>
      <c r="Q8" s="65" t="s">
        <v>105</v>
      </c>
      <c r="R8" s="65" t="s">
        <v>678</v>
      </c>
      <c r="S8" s="84" t="s">
        <v>671</v>
      </c>
      <c r="T8" s="66" t="s">
        <v>931</v>
      </c>
      <c r="U8" s="65" t="s">
        <v>938</v>
      </c>
      <c r="V8" s="65" t="s">
        <v>675</v>
      </c>
      <c r="W8" s="65" t="s">
        <v>672</v>
      </c>
      <c r="X8" s="65" t="s">
        <v>676</v>
      </c>
      <c r="Y8" s="65" t="s">
        <v>4</v>
      </c>
      <c r="Z8" s="65" t="s">
        <v>673</v>
      </c>
      <c r="AA8" s="65" t="s">
        <v>4</v>
      </c>
      <c r="AB8" s="65" t="s">
        <v>363</v>
      </c>
      <c r="AC8" s="65" t="s">
        <v>673</v>
      </c>
      <c r="AD8" s="65" t="s">
        <v>674</v>
      </c>
      <c r="AE8" s="82" t="s">
        <v>362</v>
      </c>
      <c r="AF8" s="82" t="s">
        <v>361</v>
      </c>
      <c r="AG8" s="82" t="s">
        <v>370</v>
      </c>
      <c r="AH8" s="72">
        <v>2</v>
      </c>
      <c r="AI8" s="67">
        <v>45658</v>
      </c>
      <c r="AJ8" s="67">
        <v>46022</v>
      </c>
      <c r="AK8" s="65" t="s">
        <v>186</v>
      </c>
      <c r="AL8" s="65" t="s">
        <v>639</v>
      </c>
      <c r="AM8" s="65" t="s">
        <v>669</v>
      </c>
      <c r="AN8" s="82" t="s">
        <v>360</v>
      </c>
      <c r="AO8" s="65" t="s">
        <v>4</v>
      </c>
      <c r="AP8" s="65" t="s">
        <v>177</v>
      </c>
      <c r="AQ8" s="65" t="s">
        <v>217</v>
      </c>
      <c r="AR8" s="65" t="s">
        <v>4</v>
      </c>
      <c r="AS8" s="78"/>
      <c r="AT8" s="78"/>
      <c r="AU8" s="78"/>
      <c r="AV8" s="79"/>
      <c r="AW8" s="78"/>
      <c r="AX8" s="78"/>
      <c r="AY8" s="71">
        <v>1</v>
      </c>
      <c r="AZ8" s="73">
        <f t="shared" ref="AZ8" si="0">SUM(AW8:AY8)</f>
        <v>1</v>
      </c>
      <c r="BA8" s="78"/>
      <c r="BB8" s="78"/>
      <c r="BC8" s="78"/>
      <c r="BD8" s="79"/>
      <c r="BE8" s="78"/>
      <c r="BF8" s="78"/>
      <c r="BG8" s="71">
        <v>1</v>
      </c>
      <c r="BH8" s="73">
        <f t="shared" ref="BH8" si="1">SUM(BE8:BG8)</f>
        <v>1</v>
      </c>
      <c r="BI8" s="65"/>
      <c r="BJ8" s="68"/>
      <c r="BK8" s="69">
        <f t="shared" ref="BK8" si="2">+AH8-AV8-AZ8-BD8-BH8</f>
        <v>0</v>
      </c>
      <c r="BL8" s="70"/>
      <c r="BM8" s="70"/>
      <c r="BN8" s="70"/>
    </row>
    <row r="9" spans="1:66" ht="75.75" customHeight="1" x14ac:dyDescent="0.25">
      <c r="A9" s="71">
        <f>1+A8</f>
        <v>2</v>
      </c>
      <c r="B9" s="65" t="s">
        <v>905</v>
      </c>
      <c r="C9" s="65" t="s">
        <v>649</v>
      </c>
      <c r="D9" s="65" t="s">
        <v>6</v>
      </c>
      <c r="E9" s="65" t="s">
        <v>25</v>
      </c>
      <c r="F9" s="65" t="s">
        <v>289</v>
      </c>
      <c r="G9" s="65" t="s">
        <v>64</v>
      </c>
      <c r="H9" s="65" t="s">
        <v>105</v>
      </c>
      <c r="I9" s="65" t="s">
        <v>49</v>
      </c>
      <c r="J9" s="65" t="s">
        <v>262</v>
      </c>
      <c r="K9" s="65" t="s">
        <v>341</v>
      </c>
      <c r="L9" s="65" t="s">
        <v>195</v>
      </c>
      <c r="M9" s="65" t="s">
        <v>687</v>
      </c>
      <c r="N9" s="65" t="s">
        <v>105</v>
      </c>
      <c r="O9" s="65" t="s">
        <v>105</v>
      </c>
      <c r="P9" s="65" t="s">
        <v>105</v>
      </c>
      <c r="Q9" s="65" t="s">
        <v>105</v>
      </c>
      <c r="R9" s="65" t="s">
        <v>686</v>
      </c>
      <c r="S9" s="84" t="s">
        <v>632</v>
      </c>
      <c r="T9" s="66" t="s">
        <v>407</v>
      </c>
      <c r="U9" s="65" t="s">
        <v>939</v>
      </c>
      <c r="V9" s="65" t="s">
        <v>836</v>
      </c>
      <c r="W9" s="65" t="s">
        <v>681</v>
      </c>
      <c r="X9" s="65" t="s">
        <v>679</v>
      </c>
      <c r="Y9" s="65" t="s">
        <v>680</v>
      </c>
      <c r="Z9" s="65" t="s">
        <v>628</v>
      </c>
      <c r="AA9" s="65" t="s">
        <v>682</v>
      </c>
      <c r="AB9" s="65" t="s">
        <v>369</v>
      </c>
      <c r="AC9" s="65" t="s">
        <v>683</v>
      </c>
      <c r="AD9" s="65" t="s">
        <v>684</v>
      </c>
      <c r="AE9" s="82" t="s">
        <v>362</v>
      </c>
      <c r="AF9" s="82" t="s">
        <v>361</v>
      </c>
      <c r="AG9" s="65" t="s">
        <v>358</v>
      </c>
      <c r="AH9" s="80">
        <v>1</v>
      </c>
      <c r="AI9" s="67">
        <v>45658</v>
      </c>
      <c r="AJ9" s="67">
        <v>46022</v>
      </c>
      <c r="AK9" s="65" t="s">
        <v>186</v>
      </c>
      <c r="AL9" s="65" t="s">
        <v>630</v>
      </c>
      <c r="AM9" s="65" t="s">
        <v>666</v>
      </c>
      <c r="AN9" s="65" t="s">
        <v>366</v>
      </c>
      <c r="AO9" s="65" t="s">
        <v>4</v>
      </c>
      <c r="AP9" s="65" t="s">
        <v>177</v>
      </c>
      <c r="AQ9" s="65" t="s">
        <v>189</v>
      </c>
      <c r="AR9" s="65" t="s">
        <v>4</v>
      </c>
      <c r="AS9" s="71"/>
      <c r="AT9" s="71"/>
      <c r="AU9" s="81">
        <v>1</v>
      </c>
      <c r="AV9" s="79">
        <f>+AS9+AT9+AU9</f>
        <v>1</v>
      </c>
      <c r="AW9" s="71"/>
      <c r="AX9" s="71"/>
      <c r="AY9" s="81">
        <v>1</v>
      </c>
      <c r="AZ9" s="79">
        <f>+AW9+AX9+AY9</f>
        <v>1</v>
      </c>
      <c r="BA9" s="71"/>
      <c r="BB9" s="71"/>
      <c r="BC9" s="81">
        <v>1</v>
      </c>
      <c r="BD9" s="79">
        <f>+BA9+BB9+BC9</f>
        <v>1</v>
      </c>
      <c r="BE9" s="71"/>
      <c r="BF9" s="71"/>
      <c r="BG9" s="81">
        <v>1</v>
      </c>
      <c r="BH9" s="79">
        <f>+BE9+BF9+BG9</f>
        <v>1</v>
      </c>
      <c r="BI9" s="65"/>
      <c r="BJ9" s="68"/>
      <c r="BK9" s="69" t="s">
        <v>685</v>
      </c>
      <c r="BL9" s="70"/>
      <c r="BM9" s="70"/>
      <c r="BN9" s="70"/>
    </row>
    <row r="10" spans="1:66" ht="65.25" customHeight="1" x14ac:dyDescent="0.25">
      <c r="A10" s="71">
        <f t="shared" ref="A10:A37" si="3">1+A9</f>
        <v>3</v>
      </c>
      <c r="B10" s="65" t="s">
        <v>906</v>
      </c>
      <c r="C10" s="65" t="s">
        <v>649</v>
      </c>
      <c r="D10" s="65" t="s">
        <v>6</v>
      </c>
      <c r="E10" s="65" t="s">
        <v>25</v>
      </c>
      <c r="F10" s="65" t="s">
        <v>295</v>
      </c>
      <c r="G10" s="65" t="s">
        <v>64</v>
      </c>
      <c r="H10" s="65" t="s">
        <v>105</v>
      </c>
      <c r="I10" s="65" t="s">
        <v>49</v>
      </c>
      <c r="J10" s="65" t="s">
        <v>256</v>
      </c>
      <c r="K10" s="65" t="s">
        <v>329</v>
      </c>
      <c r="L10" s="65" t="s">
        <v>195</v>
      </c>
      <c r="M10" s="65" t="s">
        <v>650</v>
      </c>
      <c r="N10" s="65" t="s">
        <v>105</v>
      </c>
      <c r="O10" s="65" t="s">
        <v>105</v>
      </c>
      <c r="P10" s="65" t="s">
        <v>105</v>
      </c>
      <c r="Q10" s="65" t="s">
        <v>105</v>
      </c>
      <c r="R10" s="65" t="s">
        <v>656</v>
      </c>
      <c r="S10" s="84" t="s">
        <v>688</v>
      </c>
      <c r="T10" s="66" t="s">
        <v>932</v>
      </c>
      <c r="U10" s="65" t="s">
        <v>940</v>
      </c>
      <c r="V10" s="65" t="s">
        <v>837</v>
      </c>
      <c r="W10" s="65" t="s">
        <v>692</v>
      </c>
      <c r="X10" s="65" t="s">
        <v>693</v>
      </c>
      <c r="Y10" s="65" t="s">
        <v>105</v>
      </c>
      <c r="Z10" s="65" t="s">
        <v>694</v>
      </c>
      <c r="AA10" s="65" t="s">
        <v>616</v>
      </c>
      <c r="AB10" s="65" t="s">
        <v>363</v>
      </c>
      <c r="AC10" s="65" t="s">
        <v>694</v>
      </c>
      <c r="AD10" s="65" t="s">
        <v>838</v>
      </c>
      <c r="AE10" s="65" t="s">
        <v>373</v>
      </c>
      <c r="AF10" s="65" t="s">
        <v>361</v>
      </c>
      <c r="AG10" s="65" t="s">
        <v>358</v>
      </c>
      <c r="AH10" s="72">
        <v>4</v>
      </c>
      <c r="AI10" s="67">
        <v>45658</v>
      </c>
      <c r="AJ10" s="67">
        <v>46022</v>
      </c>
      <c r="AK10" s="65" t="s">
        <v>200</v>
      </c>
      <c r="AL10" s="65" t="s">
        <v>634</v>
      </c>
      <c r="AM10" s="65" t="s">
        <v>764</v>
      </c>
      <c r="AN10" s="65" t="s">
        <v>366</v>
      </c>
      <c r="AO10" s="65" t="s">
        <v>4</v>
      </c>
      <c r="AP10" s="65" t="s">
        <v>177</v>
      </c>
      <c r="AQ10" s="65" t="s">
        <v>189</v>
      </c>
      <c r="AR10" s="65" t="s">
        <v>4</v>
      </c>
      <c r="AS10" s="71">
        <v>0</v>
      </c>
      <c r="AT10" s="71">
        <v>0</v>
      </c>
      <c r="AU10" s="71">
        <v>1</v>
      </c>
      <c r="AV10" s="73">
        <f t="shared" ref="AV10:AV11" si="4">+AS10+AT10+AU10</f>
        <v>1</v>
      </c>
      <c r="AW10" s="71">
        <v>0</v>
      </c>
      <c r="AX10" s="71">
        <v>0</v>
      </c>
      <c r="AY10" s="71">
        <v>1</v>
      </c>
      <c r="AZ10" s="73">
        <f>+AW10+AX10+AY10</f>
        <v>1</v>
      </c>
      <c r="BA10" s="71">
        <v>0</v>
      </c>
      <c r="BB10" s="71">
        <v>0</v>
      </c>
      <c r="BC10" s="71">
        <v>1</v>
      </c>
      <c r="BD10" s="73">
        <f>+BA10+BB10+BC10</f>
        <v>1</v>
      </c>
      <c r="BE10" s="71">
        <v>0</v>
      </c>
      <c r="BF10" s="71">
        <v>0</v>
      </c>
      <c r="BG10" s="71">
        <v>1</v>
      </c>
      <c r="BH10" s="73">
        <f>+BE10+BF10+BG10</f>
        <v>1</v>
      </c>
      <c r="BI10" s="65"/>
      <c r="BJ10" s="68"/>
      <c r="BK10" s="69">
        <f>+AH10-AV10-AZ10-BD10-BH10</f>
        <v>0</v>
      </c>
      <c r="BL10" s="70"/>
      <c r="BM10" s="70"/>
      <c r="BN10" s="70"/>
    </row>
    <row r="11" spans="1:66" ht="96.75" customHeight="1" x14ac:dyDescent="0.25">
      <c r="A11" s="71">
        <f t="shared" si="3"/>
        <v>4</v>
      </c>
      <c r="B11" s="65" t="s">
        <v>907</v>
      </c>
      <c r="C11" s="65" t="s">
        <v>649</v>
      </c>
      <c r="D11" s="65" t="s">
        <v>6</v>
      </c>
      <c r="E11" s="65" t="s">
        <v>25</v>
      </c>
      <c r="F11" s="65" t="s">
        <v>289</v>
      </c>
      <c r="G11" s="65" t="s">
        <v>64</v>
      </c>
      <c r="H11" s="65" t="s">
        <v>105</v>
      </c>
      <c r="I11" s="65" t="s">
        <v>49</v>
      </c>
      <c r="J11" s="65" t="s">
        <v>256</v>
      </c>
      <c r="K11" s="65" t="s">
        <v>329</v>
      </c>
      <c r="L11" s="65" t="s">
        <v>195</v>
      </c>
      <c r="M11" s="65" t="s">
        <v>687</v>
      </c>
      <c r="N11" s="65" t="s">
        <v>105</v>
      </c>
      <c r="O11" s="65" t="s">
        <v>105</v>
      </c>
      <c r="P11" s="65" t="s">
        <v>105</v>
      </c>
      <c r="Q11" s="65" t="s">
        <v>105</v>
      </c>
      <c r="R11" s="65" t="s">
        <v>656</v>
      </c>
      <c r="S11" s="84" t="s">
        <v>688</v>
      </c>
      <c r="T11" s="66" t="s">
        <v>932</v>
      </c>
      <c r="U11" s="65" t="s">
        <v>941</v>
      </c>
      <c r="V11" s="65" t="s">
        <v>839</v>
      </c>
      <c r="W11" s="65" t="s">
        <v>689</v>
      </c>
      <c r="X11" s="65" t="s">
        <v>689</v>
      </c>
      <c r="Y11" s="65" t="s">
        <v>105</v>
      </c>
      <c r="Z11" s="65" t="s">
        <v>633</v>
      </c>
      <c r="AA11" s="65" t="s">
        <v>616</v>
      </c>
      <c r="AB11" s="65" t="s">
        <v>363</v>
      </c>
      <c r="AC11" s="65" t="s">
        <v>690</v>
      </c>
      <c r="AD11" s="65" t="s">
        <v>691</v>
      </c>
      <c r="AE11" s="65" t="s">
        <v>362</v>
      </c>
      <c r="AF11" s="65" t="s">
        <v>361</v>
      </c>
      <c r="AG11" s="65" t="s">
        <v>358</v>
      </c>
      <c r="AH11" s="72">
        <v>4</v>
      </c>
      <c r="AI11" s="67">
        <v>45658</v>
      </c>
      <c r="AJ11" s="67">
        <v>46022</v>
      </c>
      <c r="AK11" s="65" t="s">
        <v>200</v>
      </c>
      <c r="AL11" s="65" t="s">
        <v>634</v>
      </c>
      <c r="AM11" s="65" t="s">
        <v>764</v>
      </c>
      <c r="AN11" s="65" t="s">
        <v>366</v>
      </c>
      <c r="AO11" s="65" t="s">
        <v>4</v>
      </c>
      <c r="AP11" s="65" t="s">
        <v>177</v>
      </c>
      <c r="AQ11" s="65" t="s">
        <v>189</v>
      </c>
      <c r="AR11" s="65" t="s">
        <v>4</v>
      </c>
      <c r="AS11" s="71">
        <v>0</v>
      </c>
      <c r="AT11" s="71">
        <v>0</v>
      </c>
      <c r="AU11" s="71">
        <v>1</v>
      </c>
      <c r="AV11" s="73">
        <f t="shared" si="4"/>
        <v>1</v>
      </c>
      <c r="AW11" s="71">
        <v>0</v>
      </c>
      <c r="AX11" s="71">
        <v>0</v>
      </c>
      <c r="AY11" s="71">
        <v>1</v>
      </c>
      <c r="AZ11" s="73">
        <f>+AW11+AX11+AY11</f>
        <v>1</v>
      </c>
      <c r="BA11" s="71">
        <v>0</v>
      </c>
      <c r="BB11" s="71">
        <v>0</v>
      </c>
      <c r="BC11" s="71">
        <v>1</v>
      </c>
      <c r="BD11" s="73">
        <f>+BA11+BB11+BC11</f>
        <v>1</v>
      </c>
      <c r="BE11" s="71">
        <v>0</v>
      </c>
      <c r="BF11" s="71">
        <v>0</v>
      </c>
      <c r="BG11" s="71">
        <v>1</v>
      </c>
      <c r="BH11" s="73">
        <f>+BE11+BF11+BG11</f>
        <v>1</v>
      </c>
      <c r="BI11" s="65"/>
      <c r="BJ11" s="68"/>
      <c r="BK11" s="69">
        <f>+AH11-AV11-AZ11-BD11-BH11</f>
        <v>0</v>
      </c>
      <c r="BL11" s="70"/>
      <c r="BM11" s="70"/>
      <c r="BN11" s="70"/>
    </row>
    <row r="12" spans="1:66" ht="96.75" customHeight="1" x14ac:dyDescent="0.25">
      <c r="A12" s="71">
        <f t="shared" si="3"/>
        <v>5</v>
      </c>
      <c r="B12" s="65" t="s">
        <v>908</v>
      </c>
      <c r="C12" s="65" t="s">
        <v>649</v>
      </c>
      <c r="D12" s="65" t="s">
        <v>6</v>
      </c>
      <c r="E12" s="65" t="s">
        <v>25</v>
      </c>
      <c r="F12" s="65" t="s">
        <v>289</v>
      </c>
      <c r="G12" s="65" t="s">
        <v>64</v>
      </c>
      <c r="H12" s="65" t="s">
        <v>105</v>
      </c>
      <c r="I12" s="65" t="s">
        <v>49</v>
      </c>
      <c r="J12" s="65" t="s">
        <v>269</v>
      </c>
      <c r="K12" s="65" t="s">
        <v>344</v>
      </c>
      <c r="L12" s="65" t="s">
        <v>195</v>
      </c>
      <c r="M12" s="65" t="s">
        <v>695</v>
      </c>
      <c r="N12" s="65" t="s">
        <v>105</v>
      </c>
      <c r="O12" s="65" t="s">
        <v>105</v>
      </c>
      <c r="P12" s="65" t="s">
        <v>105</v>
      </c>
      <c r="Q12" s="65" t="s">
        <v>105</v>
      </c>
      <c r="R12" s="65" t="s">
        <v>678</v>
      </c>
      <c r="S12" s="85" t="s">
        <v>698</v>
      </c>
      <c r="T12" s="66" t="s">
        <v>933</v>
      </c>
      <c r="U12" s="65" t="s">
        <v>942</v>
      </c>
      <c r="V12" s="65" t="s">
        <v>840</v>
      </c>
      <c r="W12" s="65" t="s">
        <v>700</v>
      </c>
      <c r="X12" s="65" t="s">
        <v>700</v>
      </c>
      <c r="Y12" s="65" t="s">
        <v>662</v>
      </c>
      <c r="Z12" s="65" t="s">
        <v>4</v>
      </c>
      <c r="AA12" s="65" t="s">
        <v>4</v>
      </c>
      <c r="AB12" s="65" t="s">
        <v>363</v>
      </c>
      <c r="AC12" s="65" t="s">
        <v>701</v>
      </c>
      <c r="AD12" s="65" t="s">
        <v>702</v>
      </c>
      <c r="AE12" s="65" t="s">
        <v>362</v>
      </c>
      <c r="AF12" s="65" t="s">
        <v>361</v>
      </c>
      <c r="AG12" s="65" t="s">
        <v>358</v>
      </c>
      <c r="AH12" s="72">
        <v>12</v>
      </c>
      <c r="AI12" s="67">
        <v>45658</v>
      </c>
      <c r="AJ12" s="67">
        <v>46022</v>
      </c>
      <c r="AK12" s="65" t="s">
        <v>186</v>
      </c>
      <c r="AL12" s="65" t="s">
        <v>703</v>
      </c>
      <c r="AM12" s="65" t="s">
        <v>670</v>
      </c>
      <c r="AN12" s="65" t="s">
        <v>360</v>
      </c>
      <c r="AO12" s="65" t="s">
        <v>4</v>
      </c>
      <c r="AP12" s="65" t="s">
        <v>177</v>
      </c>
      <c r="AQ12" s="65" t="s">
        <v>176</v>
      </c>
      <c r="AR12" s="65" t="s">
        <v>4</v>
      </c>
      <c r="AS12" s="71">
        <v>1</v>
      </c>
      <c r="AT12" s="71">
        <v>1</v>
      </c>
      <c r="AU12" s="71">
        <v>1</v>
      </c>
      <c r="AV12" s="73">
        <v>3</v>
      </c>
      <c r="AW12" s="71">
        <v>1</v>
      </c>
      <c r="AX12" s="71">
        <v>1</v>
      </c>
      <c r="AY12" s="71">
        <v>1</v>
      </c>
      <c r="AZ12" s="73">
        <v>3</v>
      </c>
      <c r="BA12" s="71">
        <v>1</v>
      </c>
      <c r="BB12" s="71">
        <v>1</v>
      </c>
      <c r="BC12" s="71">
        <v>1</v>
      </c>
      <c r="BD12" s="73">
        <v>3</v>
      </c>
      <c r="BE12" s="71">
        <v>1</v>
      </c>
      <c r="BF12" s="71">
        <v>1</v>
      </c>
      <c r="BG12" s="71">
        <v>1</v>
      </c>
      <c r="BH12" s="73">
        <v>3</v>
      </c>
      <c r="BI12" s="65"/>
      <c r="BJ12" s="68"/>
      <c r="BK12" s="69">
        <f>+AH12-AV12-AZ12-BD12-BH12</f>
        <v>0</v>
      </c>
      <c r="BL12" s="70"/>
      <c r="BM12" s="70"/>
      <c r="BN12" s="70"/>
    </row>
    <row r="13" spans="1:66" ht="96.75" customHeight="1" x14ac:dyDescent="0.25">
      <c r="A13" s="71">
        <f t="shared" si="3"/>
        <v>6</v>
      </c>
      <c r="B13" s="65" t="s">
        <v>909</v>
      </c>
      <c r="C13" s="65" t="s">
        <v>649</v>
      </c>
      <c r="D13" s="65" t="s">
        <v>6</v>
      </c>
      <c r="E13" s="65" t="s">
        <v>25</v>
      </c>
      <c r="F13" s="65" t="s">
        <v>289</v>
      </c>
      <c r="G13" s="65" t="s">
        <v>64</v>
      </c>
      <c r="H13" s="65" t="s">
        <v>105</v>
      </c>
      <c r="I13" s="65" t="s">
        <v>49</v>
      </c>
      <c r="J13" s="65" t="s">
        <v>269</v>
      </c>
      <c r="K13" s="65" t="s">
        <v>344</v>
      </c>
      <c r="L13" s="65" t="s">
        <v>195</v>
      </c>
      <c r="M13" s="65" t="s">
        <v>696</v>
      </c>
      <c r="N13" s="65" t="s">
        <v>105</v>
      </c>
      <c r="O13" s="65" t="s">
        <v>105</v>
      </c>
      <c r="P13" s="65" t="s">
        <v>105</v>
      </c>
      <c r="Q13" s="65" t="s">
        <v>105</v>
      </c>
      <c r="R13" s="65" t="s">
        <v>697</v>
      </c>
      <c r="S13" s="86" t="s">
        <v>699</v>
      </c>
      <c r="T13" s="66" t="s">
        <v>933</v>
      </c>
      <c r="U13" s="65" t="s">
        <v>943</v>
      </c>
      <c r="V13" s="65" t="s">
        <v>706</v>
      </c>
      <c r="W13" s="65" t="s">
        <v>704</v>
      </c>
      <c r="X13" s="65" t="s">
        <v>704</v>
      </c>
      <c r="Y13" s="65" t="s">
        <v>662</v>
      </c>
      <c r="Z13" s="65" t="s">
        <v>4</v>
      </c>
      <c r="AA13" s="65" t="s">
        <v>4</v>
      </c>
      <c r="AB13" s="65" t="s">
        <v>363</v>
      </c>
      <c r="AC13" s="65" t="s">
        <v>705</v>
      </c>
      <c r="AD13" s="65" t="s">
        <v>841</v>
      </c>
      <c r="AE13" s="65" t="s">
        <v>362</v>
      </c>
      <c r="AF13" s="65" t="s">
        <v>361</v>
      </c>
      <c r="AG13" s="65" t="s">
        <v>358</v>
      </c>
      <c r="AH13" s="72">
        <v>12</v>
      </c>
      <c r="AI13" s="67">
        <v>45658</v>
      </c>
      <c r="AJ13" s="67">
        <v>46022</v>
      </c>
      <c r="AK13" s="65" t="s">
        <v>186</v>
      </c>
      <c r="AL13" s="65" t="s">
        <v>703</v>
      </c>
      <c r="AM13" s="65" t="s">
        <v>670</v>
      </c>
      <c r="AN13" s="65" t="s">
        <v>360</v>
      </c>
      <c r="AO13" s="65" t="s">
        <v>4</v>
      </c>
      <c r="AP13" s="65" t="s">
        <v>177</v>
      </c>
      <c r="AQ13" s="65" t="s">
        <v>176</v>
      </c>
      <c r="AR13" s="65" t="s">
        <v>4</v>
      </c>
      <c r="AS13" s="71">
        <v>1</v>
      </c>
      <c r="AT13" s="71">
        <v>1</v>
      </c>
      <c r="AU13" s="71">
        <v>1</v>
      </c>
      <c r="AV13" s="73">
        <v>3</v>
      </c>
      <c r="AW13" s="71">
        <v>1</v>
      </c>
      <c r="AX13" s="71">
        <v>1</v>
      </c>
      <c r="AY13" s="71">
        <v>1</v>
      </c>
      <c r="AZ13" s="73">
        <v>3</v>
      </c>
      <c r="BA13" s="71">
        <v>1</v>
      </c>
      <c r="BB13" s="71">
        <v>1</v>
      </c>
      <c r="BC13" s="71">
        <v>1</v>
      </c>
      <c r="BD13" s="73">
        <v>3</v>
      </c>
      <c r="BE13" s="71">
        <v>1</v>
      </c>
      <c r="BF13" s="71">
        <v>1</v>
      </c>
      <c r="BG13" s="71">
        <v>1</v>
      </c>
      <c r="BH13" s="73">
        <v>3</v>
      </c>
      <c r="BI13" s="65"/>
      <c r="BJ13" s="68"/>
      <c r="BK13" s="69">
        <f>+AH13-AV13-AZ13-BD13-BH13</f>
        <v>0</v>
      </c>
      <c r="BL13" s="70"/>
      <c r="BM13" s="70"/>
      <c r="BN13" s="70"/>
    </row>
    <row r="14" spans="1:66" ht="96.75" customHeight="1" x14ac:dyDescent="0.25">
      <c r="A14" s="71">
        <f t="shared" si="3"/>
        <v>7</v>
      </c>
      <c r="B14" s="65" t="s">
        <v>910</v>
      </c>
      <c r="C14" s="65" t="s">
        <v>649</v>
      </c>
      <c r="D14" s="65" t="s">
        <v>6</v>
      </c>
      <c r="E14" s="65" t="s">
        <v>25</v>
      </c>
      <c r="F14" s="65" t="s">
        <v>285</v>
      </c>
      <c r="G14" s="65" t="s">
        <v>64</v>
      </c>
      <c r="H14" s="65" t="s">
        <v>105</v>
      </c>
      <c r="I14" s="65" t="s">
        <v>49</v>
      </c>
      <c r="J14" s="65" t="s">
        <v>230</v>
      </c>
      <c r="K14" s="65" t="s">
        <v>622</v>
      </c>
      <c r="L14" s="65" t="s">
        <v>195</v>
      </c>
      <c r="M14" s="65" t="s">
        <v>842</v>
      </c>
      <c r="N14" s="65" t="s">
        <v>105</v>
      </c>
      <c r="O14" s="65" t="s">
        <v>105</v>
      </c>
      <c r="P14" s="65" t="s">
        <v>105</v>
      </c>
      <c r="Q14" s="65" t="s">
        <v>105</v>
      </c>
      <c r="R14" s="65" t="s">
        <v>655</v>
      </c>
      <c r="S14" s="86" t="s">
        <v>708</v>
      </c>
      <c r="T14" s="66" t="s">
        <v>934</v>
      </c>
      <c r="U14" s="65" t="s">
        <v>944</v>
      </c>
      <c r="V14" s="65" t="s">
        <v>710</v>
      </c>
      <c r="W14" s="65" t="s">
        <v>711</v>
      </c>
      <c r="X14" s="65" t="s">
        <v>712</v>
      </c>
      <c r="Y14" s="65" t="s">
        <v>843</v>
      </c>
      <c r="Z14" s="65" t="s">
        <v>713</v>
      </c>
      <c r="AA14" s="65" t="s">
        <v>714</v>
      </c>
      <c r="AB14" s="65" t="s">
        <v>369</v>
      </c>
      <c r="AC14" s="65" t="s">
        <v>844</v>
      </c>
      <c r="AD14" s="65" t="s">
        <v>715</v>
      </c>
      <c r="AE14" s="65" t="s">
        <v>362</v>
      </c>
      <c r="AF14" s="65" t="s">
        <v>361</v>
      </c>
      <c r="AG14" s="65" t="s">
        <v>370</v>
      </c>
      <c r="AH14" s="80">
        <v>1</v>
      </c>
      <c r="AI14" s="67">
        <v>45672</v>
      </c>
      <c r="AJ14" s="67">
        <v>46022</v>
      </c>
      <c r="AK14" s="65" t="s">
        <v>200</v>
      </c>
      <c r="AL14" s="65" t="s">
        <v>638</v>
      </c>
      <c r="AM14" s="65" t="s">
        <v>667</v>
      </c>
      <c r="AN14" s="65" t="s">
        <v>366</v>
      </c>
      <c r="AO14" s="65" t="s">
        <v>4</v>
      </c>
      <c r="AP14" s="65" t="s">
        <v>177</v>
      </c>
      <c r="AQ14" s="65" t="s">
        <v>217</v>
      </c>
      <c r="AR14" s="65" t="s">
        <v>4</v>
      </c>
      <c r="AS14" s="71"/>
      <c r="AT14" s="71"/>
      <c r="AU14" s="71"/>
      <c r="AV14" s="73"/>
      <c r="AW14" s="71"/>
      <c r="AX14" s="71"/>
      <c r="AY14" s="81">
        <v>1</v>
      </c>
      <c r="AZ14" s="83">
        <v>1</v>
      </c>
      <c r="BA14" s="71"/>
      <c r="BB14" s="71"/>
      <c r="BC14" s="71"/>
      <c r="BD14" s="73"/>
      <c r="BE14" s="71"/>
      <c r="BF14" s="71"/>
      <c r="BG14" s="81">
        <v>1</v>
      </c>
      <c r="BH14" s="83">
        <v>1</v>
      </c>
      <c r="BI14" s="65"/>
      <c r="BJ14" s="68"/>
      <c r="BK14" s="69" t="s">
        <v>685</v>
      </c>
      <c r="BL14" s="70"/>
      <c r="BM14" s="70"/>
      <c r="BN14" s="70"/>
    </row>
    <row r="15" spans="1:66" ht="96.75" customHeight="1" x14ac:dyDescent="0.25">
      <c r="A15" s="71">
        <f t="shared" si="3"/>
        <v>8</v>
      </c>
      <c r="B15" s="65" t="s">
        <v>911</v>
      </c>
      <c r="C15" s="65" t="s">
        <v>649</v>
      </c>
      <c r="D15" s="65" t="s">
        <v>6</v>
      </c>
      <c r="E15" s="65" t="s">
        <v>25</v>
      </c>
      <c r="F15" s="65" t="s">
        <v>285</v>
      </c>
      <c r="G15" s="65" t="s">
        <v>64</v>
      </c>
      <c r="H15" s="65" t="s">
        <v>105</v>
      </c>
      <c r="I15" s="65" t="s">
        <v>49</v>
      </c>
      <c r="J15" s="65" t="s">
        <v>230</v>
      </c>
      <c r="K15" s="65" t="s">
        <v>622</v>
      </c>
      <c r="L15" s="65" t="s">
        <v>195</v>
      </c>
      <c r="M15" s="65" t="s">
        <v>707</v>
      </c>
      <c r="N15" s="65" t="s">
        <v>105</v>
      </c>
      <c r="O15" s="65" t="s">
        <v>105</v>
      </c>
      <c r="P15" s="65" t="s">
        <v>105</v>
      </c>
      <c r="Q15" s="65" t="s">
        <v>105</v>
      </c>
      <c r="R15" s="65" t="s">
        <v>655</v>
      </c>
      <c r="S15" s="86" t="s">
        <v>709</v>
      </c>
      <c r="T15" s="66" t="s">
        <v>934</v>
      </c>
      <c r="U15" s="65" t="s">
        <v>945</v>
      </c>
      <c r="V15" s="65" t="s">
        <v>716</v>
      </c>
      <c r="W15" s="65" t="s">
        <v>717</v>
      </c>
      <c r="X15" s="65" t="s">
        <v>718</v>
      </c>
      <c r="Y15" s="65" t="s">
        <v>616</v>
      </c>
      <c r="Z15" s="65" t="s">
        <v>719</v>
      </c>
      <c r="AA15" s="65" t="s">
        <v>616</v>
      </c>
      <c r="AB15" s="65" t="s">
        <v>369</v>
      </c>
      <c r="AC15" s="65" t="s">
        <v>721</v>
      </c>
      <c r="AD15" s="65" t="s">
        <v>720</v>
      </c>
      <c r="AE15" s="65" t="s">
        <v>362</v>
      </c>
      <c r="AF15" s="65" t="s">
        <v>361</v>
      </c>
      <c r="AG15" s="65" t="s">
        <v>370</v>
      </c>
      <c r="AH15" s="80">
        <v>1</v>
      </c>
      <c r="AI15" s="67">
        <v>45672</v>
      </c>
      <c r="AJ15" s="67">
        <v>46022</v>
      </c>
      <c r="AK15" s="65" t="s">
        <v>200</v>
      </c>
      <c r="AL15" s="65" t="s">
        <v>638</v>
      </c>
      <c r="AM15" s="65" t="s">
        <v>667</v>
      </c>
      <c r="AN15" s="65" t="s">
        <v>366</v>
      </c>
      <c r="AO15" s="65" t="s">
        <v>4</v>
      </c>
      <c r="AP15" s="65" t="s">
        <v>177</v>
      </c>
      <c r="AQ15" s="65" t="s">
        <v>189</v>
      </c>
      <c r="AR15" s="65" t="s">
        <v>4</v>
      </c>
      <c r="AS15" s="71"/>
      <c r="AT15" s="71"/>
      <c r="AU15" s="71"/>
      <c r="AV15" s="73"/>
      <c r="AW15" s="71"/>
      <c r="AX15" s="71"/>
      <c r="AY15" s="81">
        <v>1</v>
      </c>
      <c r="AZ15" s="83">
        <v>1</v>
      </c>
      <c r="BA15" s="71"/>
      <c r="BB15" s="71"/>
      <c r="BC15" s="71"/>
      <c r="BD15" s="73"/>
      <c r="BE15" s="71"/>
      <c r="BF15" s="71"/>
      <c r="BG15" s="81">
        <v>1</v>
      </c>
      <c r="BH15" s="83">
        <v>1</v>
      </c>
      <c r="BI15" s="65"/>
      <c r="BJ15" s="68"/>
      <c r="BK15" s="69" t="s">
        <v>685</v>
      </c>
      <c r="BL15" s="70"/>
      <c r="BM15" s="70"/>
      <c r="BN15" s="70"/>
    </row>
    <row r="16" spans="1:66" ht="96.75" customHeight="1" x14ac:dyDescent="0.25">
      <c r="A16" s="71">
        <f t="shared" si="3"/>
        <v>9</v>
      </c>
      <c r="B16" s="65" t="s">
        <v>912</v>
      </c>
      <c r="C16" s="65" t="s">
        <v>649</v>
      </c>
      <c r="D16" s="65" t="s">
        <v>6</v>
      </c>
      <c r="E16" s="65" t="s">
        <v>25</v>
      </c>
      <c r="F16" s="65" t="s">
        <v>285</v>
      </c>
      <c r="G16" s="65" t="s">
        <v>64</v>
      </c>
      <c r="H16" s="65" t="s">
        <v>654</v>
      </c>
      <c r="I16" s="65" t="s">
        <v>49</v>
      </c>
      <c r="J16" s="65" t="s">
        <v>230</v>
      </c>
      <c r="K16" s="65" t="s">
        <v>622</v>
      </c>
      <c r="L16" s="65" t="s">
        <v>195</v>
      </c>
      <c r="M16" s="65" t="s">
        <v>652</v>
      </c>
      <c r="N16" s="65" t="s">
        <v>105</v>
      </c>
      <c r="O16" s="65" t="s">
        <v>105</v>
      </c>
      <c r="P16" s="65" t="s">
        <v>105</v>
      </c>
      <c r="Q16" s="65" t="s">
        <v>105</v>
      </c>
      <c r="R16" s="65" t="s">
        <v>655</v>
      </c>
      <c r="S16" s="82" t="s">
        <v>722</v>
      </c>
      <c r="T16" s="66" t="s">
        <v>934</v>
      </c>
      <c r="U16" s="65" t="s">
        <v>946</v>
      </c>
      <c r="V16" s="65" t="s">
        <v>723</v>
      </c>
      <c r="W16" s="65" t="s">
        <v>724</v>
      </c>
      <c r="X16" s="65" t="s">
        <v>725</v>
      </c>
      <c r="Y16" s="65" t="s">
        <v>726</v>
      </c>
      <c r="Z16" s="65" t="s">
        <v>727</v>
      </c>
      <c r="AA16" s="65" t="s">
        <v>728</v>
      </c>
      <c r="AB16" s="65" t="s">
        <v>369</v>
      </c>
      <c r="AC16" s="65" t="s">
        <v>729</v>
      </c>
      <c r="AD16" s="65" t="s">
        <v>730</v>
      </c>
      <c r="AE16" s="65" t="s">
        <v>362</v>
      </c>
      <c r="AF16" s="65" t="s">
        <v>361</v>
      </c>
      <c r="AG16" s="65" t="s">
        <v>358</v>
      </c>
      <c r="AH16" s="80">
        <v>0.9</v>
      </c>
      <c r="AI16" s="67">
        <v>45839</v>
      </c>
      <c r="AJ16" s="67">
        <v>45930</v>
      </c>
      <c r="AK16" s="65" t="s">
        <v>200</v>
      </c>
      <c r="AL16" s="65" t="s">
        <v>638</v>
      </c>
      <c r="AM16" s="65" t="s">
        <v>667</v>
      </c>
      <c r="AN16" s="65" t="s">
        <v>366</v>
      </c>
      <c r="AO16" s="65" t="s">
        <v>4</v>
      </c>
      <c r="AP16" s="65" t="s">
        <v>177</v>
      </c>
      <c r="AQ16" s="65" t="s">
        <v>217</v>
      </c>
      <c r="AR16" s="65" t="s">
        <v>901</v>
      </c>
      <c r="AS16" s="71">
        <v>0</v>
      </c>
      <c r="AT16" s="71">
        <v>0</v>
      </c>
      <c r="AU16" s="71">
        <v>0</v>
      </c>
      <c r="AV16" s="73">
        <v>0</v>
      </c>
      <c r="AW16" s="71">
        <v>0</v>
      </c>
      <c r="AX16" s="71">
        <v>0</v>
      </c>
      <c r="AY16" s="81">
        <v>0</v>
      </c>
      <c r="AZ16" s="83">
        <v>0</v>
      </c>
      <c r="BA16" s="71">
        <v>0</v>
      </c>
      <c r="BB16" s="71">
        <v>0</v>
      </c>
      <c r="BC16" s="78">
        <v>0.9</v>
      </c>
      <c r="BD16" s="79">
        <v>0.9</v>
      </c>
      <c r="BE16" s="71">
        <v>0</v>
      </c>
      <c r="BF16" s="71">
        <v>0</v>
      </c>
      <c r="BG16" s="81">
        <v>0</v>
      </c>
      <c r="BH16" s="83">
        <v>0</v>
      </c>
      <c r="BI16" s="65"/>
      <c r="BJ16" s="68"/>
      <c r="BK16" s="69">
        <f>+AH16-AV16-AZ16-BD16-BH16</f>
        <v>0</v>
      </c>
      <c r="BL16" s="70"/>
      <c r="BM16" s="70"/>
      <c r="BN16" s="70"/>
    </row>
    <row r="17" spans="1:66" ht="96.75" customHeight="1" x14ac:dyDescent="0.25">
      <c r="A17" s="71">
        <f t="shared" si="3"/>
        <v>10</v>
      </c>
      <c r="B17" s="65" t="s">
        <v>913</v>
      </c>
      <c r="C17" s="65" t="s">
        <v>649</v>
      </c>
      <c r="D17" s="65" t="s">
        <v>6</v>
      </c>
      <c r="E17" s="65" t="s">
        <v>25</v>
      </c>
      <c r="F17" s="65" t="s">
        <v>285</v>
      </c>
      <c r="G17" s="65" t="s">
        <v>64</v>
      </c>
      <c r="H17" s="65" t="s">
        <v>654</v>
      </c>
      <c r="I17" s="65" t="s">
        <v>49</v>
      </c>
      <c r="J17" s="65" t="s">
        <v>230</v>
      </c>
      <c r="K17" s="65" t="s">
        <v>622</v>
      </c>
      <c r="L17" s="65" t="s">
        <v>195</v>
      </c>
      <c r="M17" s="65" t="s">
        <v>652</v>
      </c>
      <c r="N17" s="65" t="s">
        <v>105</v>
      </c>
      <c r="O17" s="65" t="s">
        <v>105</v>
      </c>
      <c r="P17" s="65" t="s">
        <v>105</v>
      </c>
      <c r="Q17" s="65" t="s">
        <v>105</v>
      </c>
      <c r="R17" s="65" t="s">
        <v>655</v>
      </c>
      <c r="S17" s="82" t="s">
        <v>845</v>
      </c>
      <c r="T17" s="66" t="s">
        <v>934</v>
      </c>
      <c r="U17" s="65" t="s">
        <v>947</v>
      </c>
      <c r="V17" s="65" t="s">
        <v>846</v>
      </c>
      <c r="W17" s="65" t="s">
        <v>731</v>
      </c>
      <c r="X17" s="65" t="s">
        <v>847</v>
      </c>
      <c r="Y17" s="65" t="s">
        <v>848</v>
      </c>
      <c r="Z17" s="65" t="s">
        <v>849</v>
      </c>
      <c r="AA17" s="65" t="s">
        <v>850</v>
      </c>
      <c r="AB17" s="65" t="s">
        <v>369</v>
      </c>
      <c r="AC17" s="65" t="s">
        <v>849</v>
      </c>
      <c r="AD17" s="65" t="s">
        <v>851</v>
      </c>
      <c r="AE17" s="65" t="s">
        <v>362</v>
      </c>
      <c r="AF17" s="65" t="s">
        <v>361</v>
      </c>
      <c r="AG17" s="65" t="s">
        <v>364</v>
      </c>
      <c r="AH17" s="80">
        <v>1</v>
      </c>
      <c r="AI17" s="67">
        <v>45672</v>
      </c>
      <c r="AJ17" s="67">
        <v>46022</v>
      </c>
      <c r="AK17" s="65" t="s">
        <v>200</v>
      </c>
      <c r="AL17" s="65" t="s">
        <v>638</v>
      </c>
      <c r="AM17" s="65" t="s">
        <v>667</v>
      </c>
      <c r="AN17" s="65" t="s">
        <v>366</v>
      </c>
      <c r="AO17" s="65" t="s">
        <v>4</v>
      </c>
      <c r="AP17" s="65" t="s">
        <v>177</v>
      </c>
      <c r="AQ17" s="65" t="s">
        <v>217</v>
      </c>
      <c r="AR17" s="65" t="s">
        <v>902</v>
      </c>
      <c r="AS17" s="71">
        <v>0</v>
      </c>
      <c r="AT17" s="71">
        <v>0</v>
      </c>
      <c r="AU17" s="71">
        <v>0</v>
      </c>
      <c r="AV17" s="73">
        <v>0</v>
      </c>
      <c r="AW17" s="71">
        <v>0</v>
      </c>
      <c r="AX17" s="71">
        <v>0</v>
      </c>
      <c r="AY17" s="81">
        <v>1</v>
      </c>
      <c r="AZ17" s="83">
        <v>1</v>
      </c>
      <c r="BA17" s="71">
        <v>0</v>
      </c>
      <c r="BB17" s="71">
        <v>0</v>
      </c>
      <c r="BC17" s="71">
        <v>0</v>
      </c>
      <c r="BD17" s="73">
        <v>0</v>
      </c>
      <c r="BE17" s="71">
        <v>0</v>
      </c>
      <c r="BF17" s="71">
        <v>0</v>
      </c>
      <c r="BG17" s="81">
        <v>1</v>
      </c>
      <c r="BH17" s="83">
        <v>1</v>
      </c>
      <c r="BI17" s="65"/>
      <c r="BJ17" s="68"/>
      <c r="BK17" s="69" t="s">
        <v>685</v>
      </c>
      <c r="BL17" s="70"/>
      <c r="BM17" s="70"/>
      <c r="BN17" s="70"/>
    </row>
    <row r="18" spans="1:66" ht="96.75" customHeight="1" x14ac:dyDescent="0.25">
      <c r="A18" s="71">
        <f t="shared" si="3"/>
        <v>11</v>
      </c>
      <c r="B18" s="65" t="s">
        <v>914</v>
      </c>
      <c r="C18" s="65" t="s">
        <v>649</v>
      </c>
      <c r="D18" s="65" t="s">
        <v>6</v>
      </c>
      <c r="E18" s="65" t="s">
        <v>25</v>
      </c>
      <c r="F18" s="65" t="s">
        <v>196</v>
      </c>
      <c r="G18" s="65" t="s">
        <v>64</v>
      </c>
      <c r="H18" s="65" t="s">
        <v>654</v>
      </c>
      <c r="I18" s="65" t="s">
        <v>49</v>
      </c>
      <c r="J18" s="65" t="s">
        <v>262</v>
      </c>
      <c r="K18" s="65" t="s">
        <v>332</v>
      </c>
      <c r="L18" s="65" t="s">
        <v>195</v>
      </c>
      <c r="M18" s="65" t="s">
        <v>735</v>
      </c>
      <c r="N18" s="65" t="s">
        <v>105</v>
      </c>
      <c r="O18" s="65" t="s">
        <v>105</v>
      </c>
      <c r="P18" s="65" t="s">
        <v>105</v>
      </c>
      <c r="Q18" s="65" t="s">
        <v>105</v>
      </c>
      <c r="R18" s="65" t="s">
        <v>773</v>
      </c>
      <c r="S18" s="82" t="s">
        <v>772</v>
      </c>
      <c r="T18" s="66" t="s">
        <v>407</v>
      </c>
      <c r="U18" s="65" t="s">
        <v>948</v>
      </c>
      <c r="V18" s="65" t="s">
        <v>739</v>
      </c>
      <c r="W18" s="65" t="s">
        <v>740</v>
      </c>
      <c r="X18" s="65" t="s">
        <v>741</v>
      </c>
      <c r="Y18" s="65" t="s">
        <v>742</v>
      </c>
      <c r="Z18" s="65" t="s">
        <v>743</v>
      </c>
      <c r="AA18" s="65" t="s">
        <v>744</v>
      </c>
      <c r="AB18" s="65" t="s">
        <v>369</v>
      </c>
      <c r="AC18" s="65" t="s">
        <v>745</v>
      </c>
      <c r="AD18" s="65" t="s">
        <v>746</v>
      </c>
      <c r="AE18" s="65" t="s">
        <v>362</v>
      </c>
      <c r="AF18" s="65" t="s">
        <v>361</v>
      </c>
      <c r="AG18" s="65" t="s">
        <v>358</v>
      </c>
      <c r="AH18" s="72">
        <v>1</v>
      </c>
      <c r="AI18" s="67">
        <v>45672</v>
      </c>
      <c r="AJ18" s="67">
        <v>45838</v>
      </c>
      <c r="AK18" s="65" t="s">
        <v>200</v>
      </c>
      <c r="AL18" s="82" t="s">
        <v>647</v>
      </c>
      <c r="AM18" s="82" t="s">
        <v>648</v>
      </c>
      <c r="AN18" s="65" t="s">
        <v>366</v>
      </c>
      <c r="AO18" s="65" t="s">
        <v>4</v>
      </c>
      <c r="AP18" s="65" t="s">
        <v>177</v>
      </c>
      <c r="AQ18" s="65" t="s">
        <v>229</v>
      </c>
      <c r="AR18" s="65" t="s">
        <v>903</v>
      </c>
      <c r="AS18" s="71">
        <v>0</v>
      </c>
      <c r="AT18" s="71">
        <v>0</v>
      </c>
      <c r="AU18" s="71">
        <v>0</v>
      </c>
      <c r="AV18" s="73">
        <v>0</v>
      </c>
      <c r="AW18" s="71">
        <v>0</v>
      </c>
      <c r="AX18" s="71">
        <v>0</v>
      </c>
      <c r="AY18" s="71">
        <v>1</v>
      </c>
      <c r="AZ18" s="73">
        <v>1</v>
      </c>
      <c r="BA18" s="71">
        <v>0</v>
      </c>
      <c r="BB18" s="71">
        <v>0</v>
      </c>
      <c r="BC18" s="71">
        <v>0</v>
      </c>
      <c r="BD18" s="73">
        <v>0</v>
      </c>
      <c r="BE18" s="71">
        <v>0</v>
      </c>
      <c r="BF18" s="71">
        <v>0</v>
      </c>
      <c r="BG18" s="71">
        <v>0</v>
      </c>
      <c r="BH18" s="73">
        <v>0</v>
      </c>
      <c r="BI18" s="65"/>
      <c r="BJ18" s="68"/>
      <c r="BK18" s="69">
        <f t="shared" ref="BK18:BK19" si="5">+AH18-AV18-AZ18-BD18-BH18</f>
        <v>0</v>
      </c>
      <c r="BL18" s="70"/>
      <c r="BM18" s="70"/>
      <c r="BN18" s="70"/>
    </row>
    <row r="19" spans="1:66" ht="96.75" customHeight="1" x14ac:dyDescent="0.25">
      <c r="A19" s="71">
        <f t="shared" si="3"/>
        <v>12</v>
      </c>
      <c r="B19" s="65" t="s">
        <v>915</v>
      </c>
      <c r="C19" s="65" t="s">
        <v>649</v>
      </c>
      <c r="D19" s="65" t="s">
        <v>6</v>
      </c>
      <c r="E19" s="65" t="s">
        <v>25</v>
      </c>
      <c r="F19" s="65" t="s">
        <v>273</v>
      </c>
      <c r="G19" s="65" t="s">
        <v>64</v>
      </c>
      <c r="H19" s="65" t="s">
        <v>105</v>
      </c>
      <c r="I19" s="65" t="s">
        <v>49</v>
      </c>
      <c r="J19" s="65" t="s">
        <v>248</v>
      </c>
      <c r="K19" s="65" t="s">
        <v>315</v>
      </c>
      <c r="L19" s="65" t="s">
        <v>195</v>
      </c>
      <c r="M19" s="65" t="s">
        <v>733</v>
      </c>
      <c r="N19" s="65" t="s">
        <v>105</v>
      </c>
      <c r="O19" s="65" t="s">
        <v>105</v>
      </c>
      <c r="P19" s="65" t="s">
        <v>105</v>
      </c>
      <c r="Q19" s="65" t="s">
        <v>105</v>
      </c>
      <c r="R19" s="65" t="s">
        <v>774</v>
      </c>
      <c r="S19" s="82" t="s">
        <v>768</v>
      </c>
      <c r="T19" s="66" t="s">
        <v>935</v>
      </c>
      <c r="U19" s="65" t="s">
        <v>949</v>
      </c>
      <c r="V19" s="65" t="s">
        <v>769</v>
      </c>
      <c r="W19" s="65" t="s">
        <v>852</v>
      </c>
      <c r="X19" s="65" t="s">
        <v>852</v>
      </c>
      <c r="Y19" s="65" t="s">
        <v>616</v>
      </c>
      <c r="Z19" s="65" t="s">
        <v>771</v>
      </c>
      <c r="AA19" s="65" t="s">
        <v>616</v>
      </c>
      <c r="AB19" s="65" t="s">
        <v>363</v>
      </c>
      <c r="AC19" s="65" t="s">
        <v>747</v>
      </c>
      <c r="AD19" s="65" t="s">
        <v>853</v>
      </c>
      <c r="AE19" s="65" t="s">
        <v>362</v>
      </c>
      <c r="AF19" s="65" t="s">
        <v>367</v>
      </c>
      <c r="AG19" s="65" t="s">
        <v>358</v>
      </c>
      <c r="AH19" s="72">
        <v>1</v>
      </c>
      <c r="AI19" s="67">
        <v>45672</v>
      </c>
      <c r="AJ19" s="67">
        <v>45961</v>
      </c>
      <c r="AK19" s="65" t="s">
        <v>200</v>
      </c>
      <c r="AL19" s="65" t="s">
        <v>665</v>
      </c>
      <c r="AM19" s="65" t="s">
        <v>668</v>
      </c>
      <c r="AN19" s="65" t="s">
        <v>366</v>
      </c>
      <c r="AO19" s="65" t="s">
        <v>4</v>
      </c>
      <c r="AP19" s="65" t="s">
        <v>177</v>
      </c>
      <c r="AQ19" s="65" t="s">
        <v>229</v>
      </c>
      <c r="AR19" s="65" t="s">
        <v>4</v>
      </c>
      <c r="AS19" s="71">
        <v>0</v>
      </c>
      <c r="AT19" s="71">
        <v>0</v>
      </c>
      <c r="AU19" s="71">
        <v>0</v>
      </c>
      <c r="AV19" s="73">
        <v>0</v>
      </c>
      <c r="AW19" s="71">
        <v>0</v>
      </c>
      <c r="AX19" s="71">
        <v>0</v>
      </c>
      <c r="AY19" s="71">
        <v>0</v>
      </c>
      <c r="AZ19" s="73">
        <v>0</v>
      </c>
      <c r="BA19" s="71">
        <v>0</v>
      </c>
      <c r="BB19" s="71">
        <v>0</v>
      </c>
      <c r="BC19" s="71">
        <v>0</v>
      </c>
      <c r="BD19" s="73">
        <v>0</v>
      </c>
      <c r="BE19" s="71">
        <v>1</v>
      </c>
      <c r="BF19" s="71">
        <v>0</v>
      </c>
      <c r="BG19" s="71">
        <v>0</v>
      </c>
      <c r="BH19" s="73">
        <v>1</v>
      </c>
      <c r="BI19" s="65"/>
      <c r="BJ19" s="68"/>
      <c r="BK19" s="69">
        <f t="shared" si="5"/>
        <v>0</v>
      </c>
      <c r="BL19" s="70"/>
      <c r="BM19" s="70"/>
      <c r="BN19" s="70"/>
    </row>
    <row r="20" spans="1:66" ht="96.75" customHeight="1" x14ac:dyDescent="0.25">
      <c r="A20" s="71">
        <f t="shared" si="3"/>
        <v>13</v>
      </c>
      <c r="B20" s="65" t="s">
        <v>916</v>
      </c>
      <c r="C20" s="65" t="s">
        <v>649</v>
      </c>
      <c r="D20" s="65" t="s">
        <v>6</v>
      </c>
      <c r="E20" s="65" t="s">
        <v>25</v>
      </c>
      <c r="F20" s="65" t="s">
        <v>273</v>
      </c>
      <c r="G20" s="65" t="s">
        <v>64</v>
      </c>
      <c r="H20" s="65" t="s">
        <v>105</v>
      </c>
      <c r="I20" s="65" t="s">
        <v>49</v>
      </c>
      <c r="J20" s="65" t="s">
        <v>248</v>
      </c>
      <c r="K20" s="65" t="s">
        <v>318</v>
      </c>
      <c r="L20" s="65" t="s">
        <v>195</v>
      </c>
      <c r="M20" s="65" t="s">
        <v>734</v>
      </c>
      <c r="N20" s="65" t="s">
        <v>105</v>
      </c>
      <c r="O20" s="65" t="s">
        <v>105</v>
      </c>
      <c r="P20" s="65" t="s">
        <v>105</v>
      </c>
      <c r="Q20" s="65" t="s">
        <v>105</v>
      </c>
      <c r="R20" s="65" t="s">
        <v>678</v>
      </c>
      <c r="S20" s="82" t="s">
        <v>736</v>
      </c>
      <c r="T20" s="66" t="s">
        <v>935</v>
      </c>
      <c r="U20" s="65" t="s">
        <v>950</v>
      </c>
      <c r="V20" s="65" t="s">
        <v>748</v>
      </c>
      <c r="W20" s="65" t="s">
        <v>749</v>
      </c>
      <c r="X20" s="65" t="s">
        <v>750</v>
      </c>
      <c r="Y20" s="65" t="s">
        <v>751</v>
      </c>
      <c r="Z20" s="65" t="s">
        <v>854</v>
      </c>
      <c r="AA20" s="65" t="s">
        <v>616</v>
      </c>
      <c r="AB20" s="65" t="s">
        <v>369</v>
      </c>
      <c r="AC20" s="65" t="s">
        <v>752</v>
      </c>
      <c r="AD20" s="65" t="s">
        <v>770</v>
      </c>
      <c r="AE20" s="65" t="s">
        <v>362</v>
      </c>
      <c r="AF20" s="65" t="s">
        <v>361</v>
      </c>
      <c r="AG20" s="65" t="s">
        <v>370</v>
      </c>
      <c r="AH20" s="80">
        <v>1</v>
      </c>
      <c r="AI20" s="67">
        <v>45672</v>
      </c>
      <c r="AJ20" s="67">
        <v>46022</v>
      </c>
      <c r="AK20" s="65" t="s">
        <v>200</v>
      </c>
      <c r="AL20" s="65" t="s">
        <v>665</v>
      </c>
      <c r="AM20" s="65" t="s">
        <v>668</v>
      </c>
      <c r="AN20" s="65" t="s">
        <v>366</v>
      </c>
      <c r="AO20" s="65" t="s">
        <v>4</v>
      </c>
      <c r="AP20" s="65" t="s">
        <v>177</v>
      </c>
      <c r="AQ20" s="65" t="s">
        <v>189</v>
      </c>
      <c r="AR20" s="65" t="s">
        <v>4</v>
      </c>
      <c r="AS20" s="71">
        <v>0</v>
      </c>
      <c r="AT20" s="71">
        <v>0</v>
      </c>
      <c r="AU20" s="81">
        <v>1</v>
      </c>
      <c r="AV20" s="83">
        <v>1</v>
      </c>
      <c r="AW20" s="71">
        <v>0</v>
      </c>
      <c r="AX20" s="71">
        <v>0</v>
      </c>
      <c r="AY20" s="81">
        <v>1</v>
      </c>
      <c r="AZ20" s="83">
        <v>1</v>
      </c>
      <c r="BA20" s="71">
        <v>0</v>
      </c>
      <c r="BB20" s="71">
        <v>0</v>
      </c>
      <c r="BC20" s="81">
        <v>1</v>
      </c>
      <c r="BD20" s="83">
        <v>1</v>
      </c>
      <c r="BE20" s="71">
        <v>0</v>
      </c>
      <c r="BF20" s="71">
        <v>0</v>
      </c>
      <c r="BG20" s="81">
        <v>1</v>
      </c>
      <c r="BH20" s="83">
        <v>1</v>
      </c>
      <c r="BI20" s="65"/>
      <c r="BJ20" s="68"/>
      <c r="BK20" s="69" t="s">
        <v>685</v>
      </c>
      <c r="BL20" s="70"/>
      <c r="BM20" s="70"/>
      <c r="BN20" s="70"/>
    </row>
    <row r="21" spans="1:66" ht="96.75" customHeight="1" x14ac:dyDescent="0.25">
      <c r="A21" s="71">
        <f t="shared" si="3"/>
        <v>14</v>
      </c>
      <c r="B21" s="65" t="s">
        <v>917</v>
      </c>
      <c r="C21" s="65" t="s">
        <v>649</v>
      </c>
      <c r="D21" s="65" t="s">
        <v>6</v>
      </c>
      <c r="E21" s="65" t="s">
        <v>25</v>
      </c>
      <c r="F21" s="65" t="s">
        <v>289</v>
      </c>
      <c r="G21" s="65" t="s">
        <v>64</v>
      </c>
      <c r="H21" s="65" t="s">
        <v>105</v>
      </c>
      <c r="I21" s="65" t="s">
        <v>49</v>
      </c>
      <c r="J21" s="65" t="s">
        <v>239</v>
      </c>
      <c r="K21" s="65" t="s">
        <v>306</v>
      </c>
      <c r="L21" s="65" t="s">
        <v>195</v>
      </c>
      <c r="M21" s="65" t="s">
        <v>732</v>
      </c>
      <c r="N21" s="65" t="s">
        <v>105</v>
      </c>
      <c r="O21" s="65" t="s">
        <v>105</v>
      </c>
      <c r="P21" s="65" t="s">
        <v>105</v>
      </c>
      <c r="Q21" s="65" t="s">
        <v>105</v>
      </c>
      <c r="R21" s="65" t="s">
        <v>774</v>
      </c>
      <c r="S21" s="82" t="s">
        <v>737</v>
      </c>
      <c r="T21" s="66" t="s">
        <v>936</v>
      </c>
      <c r="U21" s="65" t="s">
        <v>951</v>
      </c>
      <c r="V21" s="65" t="s">
        <v>855</v>
      </c>
      <c r="W21" s="65" t="s">
        <v>753</v>
      </c>
      <c r="X21" s="65" t="s">
        <v>754</v>
      </c>
      <c r="Y21" s="65" t="s">
        <v>755</v>
      </c>
      <c r="Z21" s="65" t="s">
        <v>756</v>
      </c>
      <c r="AA21" s="65" t="s">
        <v>616</v>
      </c>
      <c r="AB21" s="65" t="s">
        <v>363</v>
      </c>
      <c r="AC21" s="65" t="s">
        <v>765</v>
      </c>
      <c r="AD21" s="65" t="s">
        <v>859</v>
      </c>
      <c r="AE21" s="65" t="s">
        <v>362</v>
      </c>
      <c r="AF21" s="65" t="s">
        <v>361</v>
      </c>
      <c r="AG21" s="65" t="s">
        <v>358</v>
      </c>
      <c r="AH21" s="72">
        <v>12</v>
      </c>
      <c r="AI21" s="67">
        <v>45672</v>
      </c>
      <c r="AJ21" s="67">
        <v>46022</v>
      </c>
      <c r="AK21" s="65" t="s">
        <v>200</v>
      </c>
      <c r="AL21" s="65" t="s">
        <v>762</v>
      </c>
      <c r="AM21" s="65" t="s">
        <v>763</v>
      </c>
      <c r="AN21" s="65" t="s">
        <v>366</v>
      </c>
      <c r="AO21" s="65" t="s">
        <v>4</v>
      </c>
      <c r="AP21" s="65" t="s">
        <v>177</v>
      </c>
      <c r="AQ21" s="65" t="s">
        <v>176</v>
      </c>
      <c r="AR21" s="65" t="s">
        <v>4</v>
      </c>
      <c r="AS21" s="71">
        <v>1</v>
      </c>
      <c r="AT21" s="71">
        <v>1</v>
      </c>
      <c r="AU21" s="71">
        <v>1</v>
      </c>
      <c r="AV21" s="73">
        <f t="shared" ref="AV21:AV22" si="6">SUM(AS21:AU21)</f>
        <v>3</v>
      </c>
      <c r="AW21" s="71">
        <v>1</v>
      </c>
      <c r="AX21" s="71">
        <v>1</v>
      </c>
      <c r="AY21" s="71">
        <v>1</v>
      </c>
      <c r="AZ21" s="73">
        <f t="shared" ref="AZ21:AZ22" si="7">SUM(AW21:AY21)</f>
        <v>3</v>
      </c>
      <c r="BA21" s="71">
        <v>1</v>
      </c>
      <c r="BB21" s="71">
        <v>1</v>
      </c>
      <c r="BC21" s="71">
        <v>1</v>
      </c>
      <c r="BD21" s="73">
        <f t="shared" ref="BD21:BD22" si="8">SUM(BA21:BC21)</f>
        <v>3</v>
      </c>
      <c r="BE21" s="71">
        <v>1</v>
      </c>
      <c r="BF21" s="71">
        <v>1</v>
      </c>
      <c r="BG21" s="71">
        <v>1</v>
      </c>
      <c r="BH21" s="73">
        <f t="shared" ref="BH21:BH22" si="9">SUM(BE21:BG21)</f>
        <v>3</v>
      </c>
      <c r="BI21" s="65"/>
      <c r="BJ21" s="68"/>
      <c r="BK21" s="69">
        <f>+AH21-AV21-AZ21-BD21-BH21</f>
        <v>0</v>
      </c>
      <c r="BL21" s="70"/>
      <c r="BM21" s="70"/>
      <c r="BN21" s="70"/>
    </row>
    <row r="22" spans="1:66" ht="96.75" customHeight="1" x14ac:dyDescent="0.25">
      <c r="A22" s="71">
        <f t="shared" si="3"/>
        <v>15</v>
      </c>
      <c r="B22" s="65" t="s">
        <v>918</v>
      </c>
      <c r="C22" s="65" t="s">
        <v>649</v>
      </c>
      <c r="D22" s="65" t="s">
        <v>6</v>
      </c>
      <c r="E22" s="65" t="s">
        <v>25</v>
      </c>
      <c r="F22" s="65" t="s">
        <v>289</v>
      </c>
      <c r="G22" s="65" t="s">
        <v>64</v>
      </c>
      <c r="H22" s="65" t="s">
        <v>105</v>
      </c>
      <c r="I22" s="65" t="s">
        <v>49</v>
      </c>
      <c r="J22" s="65" t="s">
        <v>239</v>
      </c>
      <c r="K22" s="65" t="s">
        <v>300</v>
      </c>
      <c r="L22" s="65" t="s">
        <v>195</v>
      </c>
      <c r="M22" s="65" t="s">
        <v>757</v>
      </c>
      <c r="N22" s="65" t="s">
        <v>105</v>
      </c>
      <c r="O22" s="65" t="s">
        <v>105</v>
      </c>
      <c r="P22" s="65" t="s">
        <v>105</v>
      </c>
      <c r="Q22" s="65" t="s">
        <v>105</v>
      </c>
      <c r="R22" s="65" t="s">
        <v>774</v>
      </c>
      <c r="S22" s="82" t="s">
        <v>738</v>
      </c>
      <c r="T22" s="66" t="s">
        <v>936</v>
      </c>
      <c r="U22" s="65" t="s">
        <v>952</v>
      </c>
      <c r="V22" s="65" t="s">
        <v>856</v>
      </c>
      <c r="W22" s="65" t="s">
        <v>758</v>
      </c>
      <c r="X22" s="65" t="s">
        <v>759</v>
      </c>
      <c r="Y22" s="65" t="s">
        <v>760</v>
      </c>
      <c r="Z22" s="65" t="s">
        <v>761</v>
      </c>
      <c r="AA22" s="65" t="s">
        <v>616</v>
      </c>
      <c r="AB22" s="65" t="s">
        <v>363</v>
      </c>
      <c r="AC22" s="65" t="s">
        <v>766</v>
      </c>
      <c r="AD22" s="65" t="s">
        <v>767</v>
      </c>
      <c r="AE22" s="65" t="s">
        <v>362</v>
      </c>
      <c r="AF22" s="65" t="s">
        <v>361</v>
      </c>
      <c r="AG22" s="65" t="s">
        <v>358</v>
      </c>
      <c r="AH22" s="72">
        <v>12</v>
      </c>
      <c r="AI22" s="67">
        <v>45672</v>
      </c>
      <c r="AJ22" s="67">
        <v>46022</v>
      </c>
      <c r="AK22" s="65" t="s">
        <v>200</v>
      </c>
      <c r="AL22" s="65" t="s">
        <v>762</v>
      </c>
      <c r="AM22" s="65" t="s">
        <v>763</v>
      </c>
      <c r="AN22" s="65" t="s">
        <v>366</v>
      </c>
      <c r="AO22" s="65" t="s">
        <v>4</v>
      </c>
      <c r="AP22" s="65" t="s">
        <v>177</v>
      </c>
      <c r="AQ22" s="65" t="s">
        <v>176</v>
      </c>
      <c r="AR22" s="65" t="s">
        <v>4</v>
      </c>
      <c r="AS22" s="71">
        <v>1</v>
      </c>
      <c r="AT22" s="71">
        <v>1</v>
      </c>
      <c r="AU22" s="71">
        <v>1</v>
      </c>
      <c r="AV22" s="73">
        <f t="shared" si="6"/>
        <v>3</v>
      </c>
      <c r="AW22" s="71">
        <v>1</v>
      </c>
      <c r="AX22" s="71">
        <v>1</v>
      </c>
      <c r="AY22" s="71">
        <v>1</v>
      </c>
      <c r="AZ22" s="73">
        <f t="shared" si="7"/>
        <v>3</v>
      </c>
      <c r="BA22" s="71">
        <v>1</v>
      </c>
      <c r="BB22" s="71">
        <v>1</v>
      </c>
      <c r="BC22" s="71">
        <v>1</v>
      </c>
      <c r="BD22" s="73">
        <f t="shared" si="8"/>
        <v>3</v>
      </c>
      <c r="BE22" s="71">
        <v>1</v>
      </c>
      <c r="BF22" s="71">
        <v>1</v>
      </c>
      <c r="BG22" s="71">
        <v>1</v>
      </c>
      <c r="BH22" s="73">
        <f t="shared" si="9"/>
        <v>3</v>
      </c>
      <c r="BI22" s="65"/>
      <c r="BJ22" s="68"/>
      <c r="BK22" s="69">
        <f t="shared" ref="BK22" si="10">+AH22-AV22-AZ22-BD22-BH22</f>
        <v>0</v>
      </c>
      <c r="BL22" s="70"/>
      <c r="BM22" s="70"/>
      <c r="BN22" s="70"/>
    </row>
    <row r="23" spans="1:66" ht="96.75" customHeight="1" x14ac:dyDescent="0.25">
      <c r="A23" s="71">
        <f t="shared" si="3"/>
        <v>16</v>
      </c>
      <c r="B23" s="65" t="s">
        <v>919</v>
      </c>
      <c r="C23" s="65" t="s">
        <v>649</v>
      </c>
      <c r="D23" s="65" t="s">
        <v>6</v>
      </c>
      <c r="E23" s="65" t="s">
        <v>857</v>
      </c>
      <c r="F23" s="65" t="s">
        <v>289</v>
      </c>
      <c r="G23" s="65" t="s">
        <v>64</v>
      </c>
      <c r="H23" s="65" t="s">
        <v>105</v>
      </c>
      <c r="I23" s="65" t="s">
        <v>49</v>
      </c>
      <c r="J23" s="65" t="s">
        <v>165</v>
      </c>
      <c r="K23" s="65" t="s">
        <v>193</v>
      </c>
      <c r="L23" s="65" t="s">
        <v>195</v>
      </c>
      <c r="M23" s="65" t="s">
        <v>757</v>
      </c>
      <c r="N23" s="65" t="s">
        <v>105</v>
      </c>
      <c r="O23" s="65" t="s">
        <v>105</v>
      </c>
      <c r="P23" s="65" t="s">
        <v>105</v>
      </c>
      <c r="Q23" s="65" t="s">
        <v>105</v>
      </c>
      <c r="R23" s="65" t="s">
        <v>656</v>
      </c>
      <c r="S23" s="82" t="s">
        <v>775</v>
      </c>
      <c r="T23" s="66" t="s">
        <v>937</v>
      </c>
      <c r="U23" s="65" t="s">
        <v>953</v>
      </c>
      <c r="V23" s="65" t="s">
        <v>780</v>
      </c>
      <c r="W23" s="65" t="s">
        <v>776</v>
      </c>
      <c r="X23" s="65" t="s">
        <v>777</v>
      </c>
      <c r="Y23" s="65" t="s">
        <v>616</v>
      </c>
      <c r="Z23" s="65" t="s">
        <v>778</v>
      </c>
      <c r="AA23" s="65" t="s">
        <v>616</v>
      </c>
      <c r="AB23" s="65" t="s">
        <v>363</v>
      </c>
      <c r="AC23" s="65" t="s">
        <v>858</v>
      </c>
      <c r="AD23" s="65" t="s">
        <v>779</v>
      </c>
      <c r="AE23" s="65" t="s">
        <v>362</v>
      </c>
      <c r="AF23" s="65" t="s">
        <v>367</v>
      </c>
      <c r="AG23" s="65" t="s">
        <v>358</v>
      </c>
      <c r="AH23" s="72">
        <v>450</v>
      </c>
      <c r="AI23" s="67">
        <v>45658</v>
      </c>
      <c r="AJ23" s="67">
        <v>46022</v>
      </c>
      <c r="AK23" s="65" t="s">
        <v>214</v>
      </c>
      <c r="AL23" s="89" t="s">
        <v>899</v>
      </c>
      <c r="AM23" s="65" t="s">
        <v>860</v>
      </c>
      <c r="AN23" s="65" t="s">
        <v>360</v>
      </c>
      <c r="AO23" s="65" t="s">
        <v>4</v>
      </c>
      <c r="AP23" s="65" t="s">
        <v>177</v>
      </c>
      <c r="AQ23" s="65" t="s">
        <v>176</v>
      </c>
      <c r="AR23" s="65" t="s">
        <v>4</v>
      </c>
      <c r="AS23" s="71">
        <v>10</v>
      </c>
      <c r="AT23" s="71">
        <v>30</v>
      </c>
      <c r="AU23" s="71">
        <v>30</v>
      </c>
      <c r="AV23" s="73">
        <v>70</v>
      </c>
      <c r="AW23" s="71">
        <v>40</v>
      </c>
      <c r="AX23" s="71">
        <v>50</v>
      </c>
      <c r="AY23" s="71">
        <v>50</v>
      </c>
      <c r="AZ23" s="73">
        <v>140</v>
      </c>
      <c r="BA23" s="71">
        <v>50</v>
      </c>
      <c r="BB23" s="71">
        <v>50</v>
      </c>
      <c r="BC23" s="71">
        <v>50</v>
      </c>
      <c r="BD23" s="73">
        <v>150</v>
      </c>
      <c r="BE23" s="71">
        <v>30</v>
      </c>
      <c r="BF23" s="71">
        <v>30</v>
      </c>
      <c r="BG23" s="71">
        <v>30</v>
      </c>
      <c r="BH23" s="73">
        <v>90</v>
      </c>
      <c r="BI23" s="65"/>
      <c r="BJ23" s="68"/>
      <c r="BK23" s="69">
        <f t="shared" ref="BK23" si="11">+AH23-AV23-AZ23-BD23-BH23</f>
        <v>0</v>
      </c>
      <c r="BL23" s="70"/>
      <c r="BM23" s="70"/>
      <c r="BN23" s="70"/>
    </row>
    <row r="24" spans="1:66" ht="96.75" customHeight="1" x14ac:dyDescent="0.25">
      <c r="A24" s="71">
        <f t="shared" si="3"/>
        <v>17</v>
      </c>
      <c r="B24" s="65" t="s">
        <v>920</v>
      </c>
      <c r="C24" s="65" t="s">
        <v>649</v>
      </c>
      <c r="D24" s="65" t="s">
        <v>6</v>
      </c>
      <c r="E24" s="65" t="s">
        <v>25</v>
      </c>
      <c r="F24" s="65" t="s">
        <v>289</v>
      </c>
      <c r="G24" s="65" t="s">
        <v>64</v>
      </c>
      <c r="H24" s="65" t="s">
        <v>105</v>
      </c>
      <c r="I24" s="65" t="s">
        <v>49</v>
      </c>
      <c r="J24" s="65" t="s">
        <v>248</v>
      </c>
      <c r="K24" s="65" t="s">
        <v>318</v>
      </c>
      <c r="L24" s="65" t="s">
        <v>195</v>
      </c>
      <c r="M24" s="65" t="s">
        <v>803</v>
      </c>
      <c r="N24" s="65" t="s">
        <v>105</v>
      </c>
      <c r="O24" s="65" t="s">
        <v>105</v>
      </c>
      <c r="P24" s="65" t="s">
        <v>105</v>
      </c>
      <c r="Q24" s="65" t="s">
        <v>105</v>
      </c>
      <c r="R24" s="65" t="s">
        <v>800</v>
      </c>
      <c r="S24" s="82" t="s">
        <v>801</v>
      </c>
      <c r="T24" s="66" t="s">
        <v>935</v>
      </c>
      <c r="U24" s="65" t="s">
        <v>954</v>
      </c>
      <c r="V24" s="65" t="s">
        <v>861</v>
      </c>
      <c r="W24" s="65" t="s">
        <v>782</v>
      </c>
      <c r="X24" s="65" t="s">
        <v>791</v>
      </c>
      <c r="Y24" s="65" t="s">
        <v>790</v>
      </c>
      <c r="Z24" s="65" t="s">
        <v>862</v>
      </c>
      <c r="AA24" s="65" t="s">
        <v>794</v>
      </c>
      <c r="AB24" s="65" t="s">
        <v>369</v>
      </c>
      <c r="AC24" s="65" t="s">
        <v>783</v>
      </c>
      <c r="AD24" s="65" t="s">
        <v>784</v>
      </c>
      <c r="AE24" s="65" t="s">
        <v>362</v>
      </c>
      <c r="AF24" s="65" t="s">
        <v>361</v>
      </c>
      <c r="AG24" s="65" t="s">
        <v>358</v>
      </c>
      <c r="AH24" s="80">
        <v>1</v>
      </c>
      <c r="AI24" s="67">
        <v>45658</v>
      </c>
      <c r="AJ24" s="67">
        <v>46387</v>
      </c>
      <c r="AK24" s="65" t="s">
        <v>200</v>
      </c>
      <c r="AL24" s="65" t="s">
        <v>785</v>
      </c>
      <c r="AM24" s="65" t="s">
        <v>668</v>
      </c>
      <c r="AN24" s="65" t="s">
        <v>366</v>
      </c>
      <c r="AO24" s="65" t="s">
        <v>4</v>
      </c>
      <c r="AP24" s="65" t="s">
        <v>177</v>
      </c>
      <c r="AQ24" s="65" t="s">
        <v>189</v>
      </c>
      <c r="AR24" s="65" t="s">
        <v>786</v>
      </c>
      <c r="AS24" s="71">
        <v>0</v>
      </c>
      <c r="AT24" s="71">
        <v>0</v>
      </c>
      <c r="AU24" s="81">
        <v>1</v>
      </c>
      <c r="AV24" s="83">
        <v>1</v>
      </c>
      <c r="AW24" s="71">
        <v>0</v>
      </c>
      <c r="AX24" s="71">
        <v>0</v>
      </c>
      <c r="AY24" s="81">
        <v>1</v>
      </c>
      <c r="AZ24" s="83">
        <v>1</v>
      </c>
      <c r="BA24" s="71">
        <v>0</v>
      </c>
      <c r="BB24" s="71">
        <v>0</v>
      </c>
      <c r="BC24" s="81">
        <v>1</v>
      </c>
      <c r="BD24" s="83">
        <v>1</v>
      </c>
      <c r="BE24" s="71">
        <v>0</v>
      </c>
      <c r="BF24" s="71">
        <v>0</v>
      </c>
      <c r="BG24" s="81">
        <v>1</v>
      </c>
      <c r="BH24" s="83">
        <v>1</v>
      </c>
      <c r="BI24" s="65"/>
      <c r="BJ24" s="68"/>
      <c r="BK24" s="69" t="s">
        <v>685</v>
      </c>
      <c r="BL24" s="70"/>
      <c r="BM24" s="70"/>
      <c r="BN24" s="70"/>
    </row>
    <row r="25" spans="1:66" ht="96.75" customHeight="1" x14ac:dyDescent="0.25">
      <c r="A25" s="71">
        <f t="shared" si="3"/>
        <v>18</v>
      </c>
      <c r="B25" s="65" t="s">
        <v>921</v>
      </c>
      <c r="C25" s="65" t="s">
        <v>649</v>
      </c>
      <c r="D25" s="65" t="s">
        <v>6</v>
      </c>
      <c r="E25" s="65" t="s">
        <v>25</v>
      </c>
      <c r="F25" s="65" t="s">
        <v>289</v>
      </c>
      <c r="G25" s="65" t="s">
        <v>64</v>
      </c>
      <c r="H25" s="65" t="s">
        <v>105</v>
      </c>
      <c r="I25" s="65" t="s">
        <v>49</v>
      </c>
      <c r="J25" s="65" t="s">
        <v>230</v>
      </c>
      <c r="K25" s="65" t="s">
        <v>622</v>
      </c>
      <c r="L25" s="65" t="s">
        <v>195</v>
      </c>
      <c r="M25" s="65" t="s">
        <v>803</v>
      </c>
      <c r="N25" s="65" t="s">
        <v>105</v>
      </c>
      <c r="O25" s="65" t="s">
        <v>105</v>
      </c>
      <c r="P25" s="65" t="s">
        <v>105</v>
      </c>
      <c r="Q25" s="65" t="s">
        <v>105</v>
      </c>
      <c r="R25" s="65" t="s">
        <v>800</v>
      </c>
      <c r="S25" s="82" t="s">
        <v>801</v>
      </c>
      <c r="T25" s="66" t="s">
        <v>934</v>
      </c>
      <c r="U25" s="65" t="s">
        <v>955</v>
      </c>
      <c r="V25" s="65" t="s">
        <v>863</v>
      </c>
      <c r="W25" s="65" t="s">
        <v>792</v>
      </c>
      <c r="X25" s="65" t="s">
        <v>793</v>
      </c>
      <c r="Y25" s="65" t="s">
        <v>789</v>
      </c>
      <c r="Z25" s="65" t="s">
        <v>864</v>
      </c>
      <c r="AA25" s="65" t="s">
        <v>865</v>
      </c>
      <c r="AB25" s="65" t="s">
        <v>369</v>
      </c>
      <c r="AC25" s="65" t="s">
        <v>787</v>
      </c>
      <c r="AD25" s="65" t="s">
        <v>788</v>
      </c>
      <c r="AE25" s="65" t="s">
        <v>362</v>
      </c>
      <c r="AF25" s="65" t="s">
        <v>361</v>
      </c>
      <c r="AG25" s="65" t="s">
        <v>358</v>
      </c>
      <c r="AH25" s="80">
        <v>1</v>
      </c>
      <c r="AI25" s="67">
        <v>45658</v>
      </c>
      <c r="AJ25" s="67">
        <v>46387</v>
      </c>
      <c r="AK25" s="65" t="s">
        <v>200</v>
      </c>
      <c r="AL25" s="65" t="s">
        <v>638</v>
      </c>
      <c r="AM25" s="65" t="s">
        <v>667</v>
      </c>
      <c r="AN25" s="65" t="s">
        <v>366</v>
      </c>
      <c r="AO25" s="65" t="s">
        <v>4</v>
      </c>
      <c r="AP25" s="65" t="s">
        <v>177</v>
      </c>
      <c r="AQ25" s="65" t="s">
        <v>189</v>
      </c>
      <c r="AR25" s="65" t="s">
        <v>786</v>
      </c>
      <c r="AS25" s="71">
        <v>0</v>
      </c>
      <c r="AT25" s="71">
        <v>0</v>
      </c>
      <c r="AU25" s="81">
        <v>1</v>
      </c>
      <c r="AV25" s="83">
        <v>1</v>
      </c>
      <c r="AW25" s="71">
        <v>0</v>
      </c>
      <c r="AX25" s="71">
        <v>0</v>
      </c>
      <c r="AY25" s="81">
        <v>1</v>
      </c>
      <c r="AZ25" s="83">
        <v>1</v>
      </c>
      <c r="BA25" s="71">
        <v>0</v>
      </c>
      <c r="BB25" s="71">
        <v>0</v>
      </c>
      <c r="BC25" s="81">
        <v>1</v>
      </c>
      <c r="BD25" s="83">
        <v>1</v>
      </c>
      <c r="BE25" s="71">
        <v>0</v>
      </c>
      <c r="BF25" s="71">
        <v>0</v>
      </c>
      <c r="BG25" s="81">
        <v>1</v>
      </c>
      <c r="BH25" s="83">
        <v>1</v>
      </c>
      <c r="BI25" s="65"/>
      <c r="BJ25" s="68"/>
      <c r="BK25" s="69" t="s">
        <v>685</v>
      </c>
      <c r="BL25" s="70"/>
      <c r="BM25" s="70"/>
      <c r="BN25" s="70"/>
    </row>
    <row r="26" spans="1:66" ht="192" customHeight="1" x14ac:dyDescent="0.25">
      <c r="A26" s="71">
        <f t="shared" si="3"/>
        <v>19</v>
      </c>
      <c r="B26" s="65" t="s">
        <v>922</v>
      </c>
      <c r="C26" s="65" t="s">
        <v>649</v>
      </c>
      <c r="D26" s="65" t="s">
        <v>6</v>
      </c>
      <c r="E26" s="65" t="s">
        <v>857</v>
      </c>
      <c r="F26" s="65" t="s">
        <v>289</v>
      </c>
      <c r="G26" s="65" t="s">
        <v>64</v>
      </c>
      <c r="H26" s="65" t="s">
        <v>105</v>
      </c>
      <c r="I26" s="65" t="s">
        <v>49</v>
      </c>
      <c r="J26" s="65" t="s">
        <v>165</v>
      </c>
      <c r="K26" s="65" t="s">
        <v>193</v>
      </c>
      <c r="L26" s="65" t="s">
        <v>168</v>
      </c>
      <c r="M26" s="65" t="s">
        <v>866</v>
      </c>
      <c r="N26" s="65" t="s">
        <v>105</v>
      </c>
      <c r="O26" s="65" t="s">
        <v>105</v>
      </c>
      <c r="P26" s="65" t="s">
        <v>105</v>
      </c>
      <c r="Q26" s="65" t="s">
        <v>105</v>
      </c>
      <c r="R26" s="65" t="s">
        <v>656</v>
      </c>
      <c r="S26" s="65" t="s">
        <v>802</v>
      </c>
      <c r="T26" s="66" t="s">
        <v>937</v>
      </c>
      <c r="U26" s="65" t="s">
        <v>956</v>
      </c>
      <c r="V26" s="65" t="s">
        <v>830</v>
      </c>
      <c r="W26" s="65" t="s">
        <v>797</v>
      </c>
      <c r="X26" s="65" t="s">
        <v>797</v>
      </c>
      <c r="Y26" s="65" t="s">
        <v>105</v>
      </c>
      <c r="Z26" s="65" t="s">
        <v>798</v>
      </c>
      <c r="AA26" s="65" t="s">
        <v>105</v>
      </c>
      <c r="AB26" s="65" t="s">
        <v>363</v>
      </c>
      <c r="AC26" s="65" t="s">
        <v>829</v>
      </c>
      <c r="AD26" s="65" t="s">
        <v>831</v>
      </c>
      <c r="AE26" s="65" t="s">
        <v>362</v>
      </c>
      <c r="AF26" s="65" t="s">
        <v>367</v>
      </c>
      <c r="AG26" s="65" t="s">
        <v>358</v>
      </c>
      <c r="AH26" s="72">
        <v>2</v>
      </c>
      <c r="AI26" s="67">
        <v>45658</v>
      </c>
      <c r="AJ26" s="67">
        <v>46022</v>
      </c>
      <c r="AK26" s="65" t="s">
        <v>214</v>
      </c>
      <c r="AL26" s="89" t="s">
        <v>899</v>
      </c>
      <c r="AM26" s="65" t="s">
        <v>860</v>
      </c>
      <c r="AN26" s="65" t="s">
        <v>360</v>
      </c>
      <c r="AO26" s="65" t="s">
        <v>4</v>
      </c>
      <c r="AP26" s="65" t="s">
        <v>177</v>
      </c>
      <c r="AQ26" s="65" t="s">
        <v>217</v>
      </c>
      <c r="AR26" s="65" t="s">
        <v>4</v>
      </c>
      <c r="AS26" s="71" t="s">
        <v>795</v>
      </c>
      <c r="AT26" s="71" t="s">
        <v>795</v>
      </c>
      <c r="AU26" s="71" t="s">
        <v>795</v>
      </c>
      <c r="AV26" s="73">
        <v>0</v>
      </c>
      <c r="AW26" s="71" t="s">
        <v>795</v>
      </c>
      <c r="AX26" s="71" t="s">
        <v>795</v>
      </c>
      <c r="AY26" s="71" t="s">
        <v>796</v>
      </c>
      <c r="AZ26" s="73">
        <v>1</v>
      </c>
      <c r="BA26" s="71" t="s">
        <v>795</v>
      </c>
      <c r="BB26" s="71" t="s">
        <v>795</v>
      </c>
      <c r="BC26" s="71" t="s">
        <v>795</v>
      </c>
      <c r="BD26" s="73">
        <v>0</v>
      </c>
      <c r="BE26" s="71" t="s">
        <v>795</v>
      </c>
      <c r="BF26" s="71" t="s">
        <v>795</v>
      </c>
      <c r="BG26" s="71" t="s">
        <v>796</v>
      </c>
      <c r="BH26" s="73">
        <v>1</v>
      </c>
      <c r="BI26" s="65"/>
      <c r="BJ26" s="68"/>
      <c r="BK26" s="69">
        <f t="shared" ref="BK26:BK29" si="12">+AH26-AV26-AZ26-BD26-BH26</f>
        <v>0</v>
      </c>
      <c r="BL26" s="70"/>
      <c r="BM26" s="70"/>
      <c r="BN26" s="70"/>
    </row>
    <row r="27" spans="1:66" ht="166.5" customHeight="1" x14ac:dyDescent="0.25">
      <c r="A27" s="71">
        <f t="shared" si="3"/>
        <v>20</v>
      </c>
      <c r="B27" s="65" t="s">
        <v>923</v>
      </c>
      <c r="C27" s="65" t="s">
        <v>649</v>
      </c>
      <c r="D27" s="65" t="s">
        <v>6</v>
      </c>
      <c r="E27" s="89" t="s">
        <v>19</v>
      </c>
      <c r="F27" s="65" t="s">
        <v>289</v>
      </c>
      <c r="G27" s="65" t="s">
        <v>64</v>
      </c>
      <c r="H27" s="65" t="s">
        <v>105</v>
      </c>
      <c r="I27" s="65" t="s">
        <v>49</v>
      </c>
      <c r="J27" s="65" t="s">
        <v>165</v>
      </c>
      <c r="K27" s="65" t="s">
        <v>193</v>
      </c>
      <c r="L27" s="65" t="s">
        <v>168</v>
      </c>
      <c r="M27" s="65" t="s">
        <v>866</v>
      </c>
      <c r="N27" s="65" t="s">
        <v>105</v>
      </c>
      <c r="O27" s="65" t="s">
        <v>105</v>
      </c>
      <c r="P27" s="65" t="s">
        <v>105</v>
      </c>
      <c r="Q27" s="65" t="s">
        <v>105</v>
      </c>
      <c r="R27" s="65" t="s">
        <v>656</v>
      </c>
      <c r="S27" s="65" t="s">
        <v>867</v>
      </c>
      <c r="T27" s="66" t="s">
        <v>937</v>
      </c>
      <c r="U27" s="65" t="s">
        <v>957</v>
      </c>
      <c r="V27" s="65" t="s">
        <v>835</v>
      </c>
      <c r="W27" s="65" t="s">
        <v>797</v>
      </c>
      <c r="X27" s="65" t="s">
        <v>797</v>
      </c>
      <c r="Y27" s="65" t="s">
        <v>105</v>
      </c>
      <c r="Z27" s="65" t="s">
        <v>798</v>
      </c>
      <c r="AA27" s="65" t="s">
        <v>105</v>
      </c>
      <c r="AB27" s="65" t="s">
        <v>363</v>
      </c>
      <c r="AC27" s="65" t="s">
        <v>799</v>
      </c>
      <c r="AD27" s="65" t="s">
        <v>832</v>
      </c>
      <c r="AE27" s="65" t="s">
        <v>362</v>
      </c>
      <c r="AF27" s="65" t="s">
        <v>367</v>
      </c>
      <c r="AG27" s="65" t="s">
        <v>358</v>
      </c>
      <c r="AH27" s="72">
        <v>2</v>
      </c>
      <c r="AI27" s="67">
        <v>45658</v>
      </c>
      <c r="AJ27" s="67">
        <v>46022</v>
      </c>
      <c r="AK27" s="65" t="s">
        <v>214</v>
      </c>
      <c r="AL27" s="89" t="s">
        <v>899</v>
      </c>
      <c r="AM27" s="65" t="s">
        <v>860</v>
      </c>
      <c r="AN27" s="65" t="s">
        <v>360</v>
      </c>
      <c r="AO27" s="65" t="s">
        <v>4</v>
      </c>
      <c r="AP27" s="65" t="s">
        <v>177</v>
      </c>
      <c r="AQ27" s="65" t="s">
        <v>217</v>
      </c>
      <c r="AR27" s="65" t="s">
        <v>4</v>
      </c>
      <c r="AS27" s="71" t="s">
        <v>795</v>
      </c>
      <c r="AT27" s="71" t="s">
        <v>795</v>
      </c>
      <c r="AU27" s="71" t="s">
        <v>795</v>
      </c>
      <c r="AV27" s="73">
        <v>0</v>
      </c>
      <c r="AW27" s="71"/>
      <c r="AX27" s="71"/>
      <c r="AY27" s="71" t="s">
        <v>796</v>
      </c>
      <c r="AZ27" s="73">
        <v>1</v>
      </c>
      <c r="BA27" s="71"/>
      <c r="BB27" s="71"/>
      <c r="BC27" s="71"/>
      <c r="BD27" s="73">
        <v>0</v>
      </c>
      <c r="BE27" s="71"/>
      <c r="BF27" s="71"/>
      <c r="BG27" s="71">
        <v>1</v>
      </c>
      <c r="BH27" s="73">
        <v>1</v>
      </c>
      <c r="BI27" s="65"/>
      <c r="BJ27" s="68"/>
      <c r="BK27" s="69">
        <f t="shared" si="12"/>
        <v>0</v>
      </c>
      <c r="BL27" s="70"/>
      <c r="BM27" s="70"/>
      <c r="BN27" s="70"/>
    </row>
    <row r="28" spans="1:66" ht="100.5" customHeight="1" x14ac:dyDescent="0.25">
      <c r="A28" s="71">
        <f t="shared" si="3"/>
        <v>21</v>
      </c>
      <c r="B28" s="65" t="s">
        <v>924</v>
      </c>
      <c r="C28" s="65" t="s">
        <v>649</v>
      </c>
      <c r="D28" s="65" t="s">
        <v>6</v>
      </c>
      <c r="E28" s="65" t="s">
        <v>25</v>
      </c>
      <c r="F28" s="65" t="s">
        <v>289</v>
      </c>
      <c r="G28" s="65" t="s">
        <v>64</v>
      </c>
      <c r="H28" s="65" t="s">
        <v>105</v>
      </c>
      <c r="I28" s="65" t="s">
        <v>49</v>
      </c>
      <c r="J28" s="65" t="s">
        <v>165</v>
      </c>
      <c r="K28" s="65" t="s">
        <v>167</v>
      </c>
      <c r="L28" s="65" t="s">
        <v>168</v>
      </c>
      <c r="M28" s="65" t="s">
        <v>781</v>
      </c>
      <c r="N28" s="65" t="s">
        <v>105</v>
      </c>
      <c r="O28" s="65" t="s">
        <v>105</v>
      </c>
      <c r="P28" s="65" t="s">
        <v>105</v>
      </c>
      <c r="Q28" s="65" t="s">
        <v>105</v>
      </c>
      <c r="R28" s="65" t="s">
        <v>812</v>
      </c>
      <c r="S28" s="65" t="s">
        <v>810</v>
      </c>
      <c r="T28" s="66" t="s">
        <v>937</v>
      </c>
      <c r="U28" s="65" t="s">
        <v>958</v>
      </c>
      <c r="V28" s="65" t="s">
        <v>868</v>
      </c>
      <c r="W28" s="65" t="s">
        <v>823</v>
      </c>
      <c r="X28" s="65" t="s">
        <v>824</v>
      </c>
      <c r="Y28" s="65" t="s">
        <v>819</v>
      </c>
      <c r="Z28" s="65" t="s">
        <v>825</v>
      </c>
      <c r="AA28" s="65" t="s">
        <v>105</v>
      </c>
      <c r="AB28" s="65" t="s">
        <v>363</v>
      </c>
      <c r="AC28" s="65" t="s">
        <v>804</v>
      </c>
      <c r="AD28" s="65" t="s">
        <v>826</v>
      </c>
      <c r="AE28" s="65" t="s">
        <v>362</v>
      </c>
      <c r="AF28" s="65" t="s">
        <v>367</v>
      </c>
      <c r="AG28" s="65" t="s">
        <v>358</v>
      </c>
      <c r="AH28" s="87">
        <v>1</v>
      </c>
      <c r="AI28" s="67">
        <v>45658</v>
      </c>
      <c r="AJ28" s="67">
        <v>46022</v>
      </c>
      <c r="AK28" s="65" t="s">
        <v>186</v>
      </c>
      <c r="AL28" s="65" t="s">
        <v>646</v>
      </c>
      <c r="AM28" s="65" t="s">
        <v>645</v>
      </c>
      <c r="AN28" s="65" t="s">
        <v>366</v>
      </c>
      <c r="AO28" s="65" t="s">
        <v>4</v>
      </c>
      <c r="AP28" s="65" t="s">
        <v>177</v>
      </c>
      <c r="AQ28" s="65" t="s">
        <v>189</v>
      </c>
      <c r="AR28" s="65" t="s">
        <v>105</v>
      </c>
      <c r="AS28" s="78" t="s">
        <v>795</v>
      </c>
      <c r="AT28" s="78" t="s">
        <v>795</v>
      </c>
      <c r="AU28" s="78">
        <v>1</v>
      </c>
      <c r="AV28" s="79">
        <v>1</v>
      </c>
      <c r="AW28" s="78"/>
      <c r="AX28" s="78" t="s">
        <v>795</v>
      </c>
      <c r="AY28" s="78">
        <v>1</v>
      </c>
      <c r="AZ28" s="79">
        <v>1</v>
      </c>
      <c r="BA28" s="78" t="s">
        <v>795</v>
      </c>
      <c r="BB28" s="78"/>
      <c r="BC28" s="78">
        <v>1</v>
      </c>
      <c r="BD28" s="79">
        <v>1</v>
      </c>
      <c r="BE28" s="78" t="s">
        <v>795</v>
      </c>
      <c r="BF28" s="78">
        <v>1</v>
      </c>
      <c r="BG28" s="78">
        <v>0</v>
      </c>
      <c r="BH28" s="79">
        <v>1</v>
      </c>
      <c r="BI28" s="65"/>
      <c r="BJ28" s="68"/>
      <c r="BK28" s="69" t="s">
        <v>685</v>
      </c>
      <c r="BL28" s="70"/>
      <c r="BM28" s="70"/>
      <c r="BN28" s="70"/>
    </row>
    <row r="29" spans="1:66" ht="114" customHeight="1" x14ac:dyDescent="0.25">
      <c r="A29" s="71">
        <f t="shared" si="3"/>
        <v>22</v>
      </c>
      <c r="B29" s="65" t="s">
        <v>925</v>
      </c>
      <c r="C29" s="65" t="s">
        <v>649</v>
      </c>
      <c r="D29" s="65" t="s">
        <v>6</v>
      </c>
      <c r="E29" s="65" t="s">
        <v>25</v>
      </c>
      <c r="F29" s="65" t="s">
        <v>289</v>
      </c>
      <c r="G29" s="65" t="s">
        <v>64</v>
      </c>
      <c r="H29" s="65" t="s">
        <v>105</v>
      </c>
      <c r="I29" s="65" t="s">
        <v>49</v>
      </c>
      <c r="J29" s="65" t="s">
        <v>165</v>
      </c>
      <c r="K29" s="65" t="s">
        <v>167</v>
      </c>
      <c r="L29" s="65" t="s">
        <v>168</v>
      </c>
      <c r="M29" s="65" t="s">
        <v>781</v>
      </c>
      <c r="N29" s="65" t="s">
        <v>105</v>
      </c>
      <c r="O29" s="65" t="s">
        <v>105</v>
      </c>
      <c r="P29" s="65" t="s">
        <v>105</v>
      </c>
      <c r="Q29" s="65" t="s">
        <v>105</v>
      </c>
      <c r="R29" s="65" t="s">
        <v>812</v>
      </c>
      <c r="S29" s="65" t="s">
        <v>869</v>
      </c>
      <c r="T29" s="66" t="s">
        <v>937</v>
      </c>
      <c r="U29" s="65" t="s">
        <v>959</v>
      </c>
      <c r="V29" s="65" t="s">
        <v>870</v>
      </c>
      <c r="W29" s="65" t="s">
        <v>805</v>
      </c>
      <c r="X29" s="65" t="s">
        <v>805</v>
      </c>
      <c r="Y29" s="65" t="s">
        <v>105</v>
      </c>
      <c r="Z29" s="65" t="s">
        <v>828</v>
      </c>
      <c r="AA29" s="65" t="s">
        <v>105</v>
      </c>
      <c r="AB29" s="65" t="s">
        <v>363</v>
      </c>
      <c r="AC29" s="65" t="s">
        <v>806</v>
      </c>
      <c r="AD29" s="65" t="s">
        <v>827</v>
      </c>
      <c r="AE29" s="65" t="s">
        <v>362</v>
      </c>
      <c r="AF29" s="65" t="s">
        <v>367</v>
      </c>
      <c r="AG29" s="65" t="s">
        <v>358</v>
      </c>
      <c r="AH29" s="72">
        <v>12</v>
      </c>
      <c r="AI29" s="67">
        <v>45658</v>
      </c>
      <c r="AJ29" s="67">
        <v>46022</v>
      </c>
      <c r="AK29" s="65" t="s">
        <v>173</v>
      </c>
      <c r="AL29" s="65" t="s">
        <v>646</v>
      </c>
      <c r="AM29" s="65" t="s">
        <v>645</v>
      </c>
      <c r="AN29" s="65" t="s">
        <v>366</v>
      </c>
      <c r="AO29" s="65" t="s">
        <v>4</v>
      </c>
      <c r="AP29" s="65" t="s">
        <v>177</v>
      </c>
      <c r="AQ29" s="65" t="s">
        <v>176</v>
      </c>
      <c r="AR29" s="65" t="s">
        <v>807</v>
      </c>
      <c r="AS29" s="71">
        <v>1</v>
      </c>
      <c r="AT29" s="71">
        <v>1</v>
      </c>
      <c r="AU29" s="71">
        <v>1</v>
      </c>
      <c r="AV29" s="73">
        <v>3</v>
      </c>
      <c r="AW29" s="71">
        <v>1</v>
      </c>
      <c r="AX29" s="71">
        <v>1</v>
      </c>
      <c r="AY29" s="71">
        <v>1</v>
      </c>
      <c r="AZ29" s="73">
        <v>3</v>
      </c>
      <c r="BA29" s="71">
        <v>1</v>
      </c>
      <c r="BB29" s="71">
        <v>1</v>
      </c>
      <c r="BC29" s="71">
        <v>1</v>
      </c>
      <c r="BD29" s="73">
        <v>3</v>
      </c>
      <c r="BE29" s="71">
        <v>1</v>
      </c>
      <c r="BF29" s="71">
        <v>1</v>
      </c>
      <c r="BG29" s="71">
        <v>1</v>
      </c>
      <c r="BH29" s="73">
        <v>3</v>
      </c>
      <c r="BI29" s="65"/>
      <c r="BJ29" s="68"/>
      <c r="BK29" s="69">
        <f t="shared" si="12"/>
        <v>0</v>
      </c>
      <c r="BL29" s="70"/>
      <c r="BM29" s="70"/>
      <c r="BN29" s="70"/>
    </row>
    <row r="30" spans="1:66" ht="100.5" customHeight="1" x14ac:dyDescent="0.25">
      <c r="A30" s="71">
        <f t="shared" si="3"/>
        <v>23</v>
      </c>
      <c r="B30" s="65" t="s">
        <v>926</v>
      </c>
      <c r="C30" s="65" t="s">
        <v>649</v>
      </c>
      <c r="D30" s="65" t="s">
        <v>6</v>
      </c>
      <c r="E30" s="65" t="s">
        <v>25</v>
      </c>
      <c r="F30" s="65" t="s">
        <v>289</v>
      </c>
      <c r="G30" s="65" t="s">
        <v>64</v>
      </c>
      <c r="H30" s="65" t="s">
        <v>105</v>
      </c>
      <c r="I30" s="65" t="s">
        <v>49</v>
      </c>
      <c r="J30" s="65" t="s">
        <v>165</v>
      </c>
      <c r="K30" s="65" t="s">
        <v>167</v>
      </c>
      <c r="L30" s="65" t="s">
        <v>168</v>
      </c>
      <c r="M30" s="65" t="s">
        <v>781</v>
      </c>
      <c r="N30" s="65" t="s">
        <v>105</v>
      </c>
      <c r="O30" s="65" t="s">
        <v>105</v>
      </c>
      <c r="P30" s="65" t="s">
        <v>105</v>
      </c>
      <c r="Q30" s="65" t="s">
        <v>105</v>
      </c>
      <c r="R30" s="65" t="s">
        <v>812</v>
      </c>
      <c r="S30" s="65" t="s">
        <v>814</v>
      </c>
      <c r="T30" s="66" t="s">
        <v>937</v>
      </c>
      <c r="U30" s="65" t="s">
        <v>960</v>
      </c>
      <c r="V30" s="65" t="s">
        <v>834</v>
      </c>
      <c r="W30" s="65" t="s">
        <v>823</v>
      </c>
      <c r="X30" s="65" t="s">
        <v>824</v>
      </c>
      <c r="Y30" s="65" t="s">
        <v>819</v>
      </c>
      <c r="Z30" s="65" t="s">
        <v>825</v>
      </c>
      <c r="AA30" s="65" t="s">
        <v>105</v>
      </c>
      <c r="AB30" s="65" t="s">
        <v>369</v>
      </c>
      <c r="AC30" s="65" t="s">
        <v>811</v>
      </c>
      <c r="AD30" s="65" t="s">
        <v>826</v>
      </c>
      <c r="AE30" s="65" t="s">
        <v>362</v>
      </c>
      <c r="AF30" s="65" t="s">
        <v>367</v>
      </c>
      <c r="AG30" s="65" t="s">
        <v>358</v>
      </c>
      <c r="AH30" s="87">
        <v>1</v>
      </c>
      <c r="AI30" s="67">
        <v>45658</v>
      </c>
      <c r="AJ30" s="67">
        <v>46022</v>
      </c>
      <c r="AK30" s="65" t="s">
        <v>186</v>
      </c>
      <c r="AL30" s="65" t="s">
        <v>646</v>
      </c>
      <c r="AM30" s="65" t="s">
        <v>645</v>
      </c>
      <c r="AN30" s="65" t="s">
        <v>366</v>
      </c>
      <c r="AO30" s="65" t="s">
        <v>4</v>
      </c>
      <c r="AP30" s="65" t="s">
        <v>177</v>
      </c>
      <c r="AQ30" s="65" t="s">
        <v>189</v>
      </c>
      <c r="AR30" s="65" t="s">
        <v>105</v>
      </c>
      <c r="AS30" s="78" t="s">
        <v>795</v>
      </c>
      <c r="AT30" s="78" t="s">
        <v>795</v>
      </c>
      <c r="AU30" s="78">
        <v>1</v>
      </c>
      <c r="AV30" s="79">
        <v>1</v>
      </c>
      <c r="AW30" s="78"/>
      <c r="AX30" s="78" t="s">
        <v>795</v>
      </c>
      <c r="AY30" s="78">
        <v>1</v>
      </c>
      <c r="AZ30" s="79">
        <v>1</v>
      </c>
      <c r="BA30" s="78" t="s">
        <v>795</v>
      </c>
      <c r="BB30" s="78"/>
      <c r="BC30" s="78">
        <v>1</v>
      </c>
      <c r="BD30" s="79">
        <v>1</v>
      </c>
      <c r="BE30" s="78" t="s">
        <v>795</v>
      </c>
      <c r="BF30" s="78">
        <v>1</v>
      </c>
      <c r="BG30" s="78">
        <v>0</v>
      </c>
      <c r="BH30" s="79">
        <v>1</v>
      </c>
      <c r="BI30" s="65"/>
      <c r="BJ30" s="68"/>
      <c r="BK30" s="69" t="s">
        <v>685</v>
      </c>
      <c r="BL30" s="70"/>
      <c r="BM30" s="70"/>
      <c r="BN30" s="70"/>
    </row>
    <row r="31" spans="1:66" ht="100.5" customHeight="1" x14ac:dyDescent="0.25">
      <c r="A31" s="71">
        <f t="shared" si="3"/>
        <v>24</v>
      </c>
      <c r="B31" s="65" t="s">
        <v>927</v>
      </c>
      <c r="C31" s="65" t="s">
        <v>649</v>
      </c>
      <c r="D31" s="65" t="s">
        <v>6</v>
      </c>
      <c r="E31" s="65" t="s">
        <v>25</v>
      </c>
      <c r="F31" s="65" t="s">
        <v>289</v>
      </c>
      <c r="G31" s="65" t="s">
        <v>64</v>
      </c>
      <c r="H31" s="65" t="s">
        <v>105</v>
      </c>
      <c r="I31" s="65" t="s">
        <v>49</v>
      </c>
      <c r="J31" s="65" t="s">
        <v>165</v>
      </c>
      <c r="K31" s="65" t="s">
        <v>167</v>
      </c>
      <c r="L31" s="65" t="s">
        <v>168</v>
      </c>
      <c r="M31" s="65" t="s">
        <v>781</v>
      </c>
      <c r="N31" s="65" t="s">
        <v>105</v>
      </c>
      <c r="O31" s="65" t="s">
        <v>105</v>
      </c>
      <c r="P31" s="65" t="s">
        <v>105</v>
      </c>
      <c r="Q31" s="65" t="s">
        <v>105</v>
      </c>
      <c r="R31" s="65" t="s">
        <v>812</v>
      </c>
      <c r="S31" s="65" t="s">
        <v>815</v>
      </c>
      <c r="T31" s="66" t="s">
        <v>937</v>
      </c>
      <c r="U31" s="65" t="s">
        <v>961</v>
      </c>
      <c r="V31" s="65" t="s">
        <v>821</v>
      </c>
      <c r="W31" s="65" t="s">
        <v>809</v>
      </c>
      <c r="X31" s="65" t="s">
        <v>809</v>
      </c>
      <c r="Y31" s="65" t="s">
        <v>105</v>
      </c>
      <c r="Z31" s="65" t="s">
        <v>822</v>
      </c>
      <c r="AA31" s="65" t="s">
        <v>105</v>
      </c>
      <c r="AB31" s="65" t="s">
        <v>363</v>
      </c>
      <c r="AC31" s="65" t="s">
        <v>871</v>
      </c>
      <c r="AD31" s="65" t="s">
        <v>833</v>
      </c>
      <c r="AE31" s="65" t="s">
        <v>362</v>
      </c>
      <c r="AF31" s="65" t="s">
        <v>367</v>
      </c>
      <c r="AG31" s="65" t="s">
        <v>358</v>
      </c>
      <c r="AH31" s="72">
        <v>3</v>
      </c>
      <c r="AI31" s="67">
        <v>45658</v>
      </c>
      <c r="AJ31" s="67">
        <v>46022</v>
      </c>
      <c r="AK31" s="65" t="s">
        <v>186</v>
      </c>
      <c r="AL31" s="65" t="s">
        <v>646</v>
      </c>
      <c r="AM31" s="65" t="s">
        <v>645</v>
      </c>
      <c r="AN31" s="65" t="s">
        <v>366</v>
      </c>
      <c r="AO31" s="65" t="s">
        <v>4</v>
      </c>
      <c r="AP31" s="65" t="s">
        <v>177</v>
      </c>
      <c r="AQ31" s="65" t="s">
        <v>189</v>
      </c>
      <c r="AR31" s="65" t="s">
        <v>808</v>
      </c>
      <c r="AS31" s="78" t="s">
        <v>795</v>
      </c>
      <c r="AT31" s="78" t="s">
        <v>795</v>
      </c>
      <c r="AU31" s="78" t="s">
        <v>795</v>
      </c>
      <c r="AV31" s="73">
        <v>0</v>
      </c>
      <c r="AW31" s="78" t="s">
        <v>796</v>
      </c>
      <c r="AX31" s="78"/>
      <c r="AY31" s="78"/>
      <c r="AZ31" s="73">
        <v>1</v>
      </c>
      <c r="BA31" s="78"/>
      <c r="BB31" s="78" t="s">
        <v>796</v>
      </c>
      <c r="BC31" s="78"/>
      <c r="BD31" s="73">
        <v>1</v>
      </c>
      <c r="BE31" s="78"/>
      <c r="BF31" s="78"/>
      <c r="BG31" s="78" t="s">
        <v>796</v>
      </c>
      <c r="BH31" s="73">
        <v>1</v>
      </c>
      <c r="BI31" s="65"/>
      <c r="BJ31" s="68"/>
      <c r="BK31" s="69">
        <f t="shared" ref="BK31:BK37" si="13">+AH31-AV31-AZ31-BD31-BH31</f>
        <v>0</v>
      </c>
      <c r="BL31" s="70"/>
      <c r="BM31" s="70"/>
      <c r="BN31" s="70"/>
    </row>
    <row r="32" spans="1:66" ht="100.5" customHeight="1" x14ac:dyDescent="0.25">
      <c r="A32" s="71">
        <f t="shared" si="3"/>
        <v>25</v>
      </c>
      <c r="B32" s="65" t="s">
        <v>928</v>
      </c>
      <c r="C32" s="65" t="s">
        <v>649</v>
      </c>
      <c r="D32" s="65" t="s">
        <v>6</v>
      </c>
      <c r="E32" s="65" t="s">
        <v>25</v>
      </c>
      <c r="F32" s="65" t="s">
        <v>289</v>
      </c>
      <c r="G32" s="65" t="s">
        <v>64</v>
      </c>
      <c r="H32" s="65" t="s">
        <v>105</v>
      </c>
      <c r="I32" s="65" t="s">
        <v>49</v>
      </c>
      <c r="J32" s="65" t="s">
        <v>165</v>
      </c>
      <c r="K32" s="65" t="s">
        <v>167</v>
      </c>
      <c r="L32" s="65" t="s">
        <v>168</v>
      </c>
      <c r="M32" s="65" t="s">
        <v>781</v>
      </c>
      <c r="N32" s="65" t="s">
        <v>105</v>
      </c>
      <c r="O32" s="65" t="s">
        <v>105</v>
      </c>
      <c r="P32" s="65" t="s">
        <v>105</v>
      </c>
      <c r="Q32" s="65" t="s">
        <v>105</v>
      </c>
      <c r="R32" s="65" t="s">
        <v>813</v>
      </c>
      <c r="S32" s="65" t="s">
        <v>816</v>
      </c>
      <c r="T32" s="66" t="s">
        <v>937</v>
      </c>
      <c r="U32" s="65" t="s">
        <v>962</v>
      </c>
      <c r="V32" s="65" t="s">
        <v>872</v>
      </c>
      <c r="W32" s="65" t="s">
        <v>817</v>
      </c>
      <c r="X32" s="65" t="s">
        <v>818</v>
      </c>
      <c r="Y32" s="65" t="s">
        <v>105</v>
      </c>
      <c r="Z32" s="65" t="s">
        <v>819</v>
      </c>
      <c r="AA32" s="65" t="s">
        <v>105</v>
      </c>
      <c r="AB32" s="65" t="s">
        <v>369</v>
      </c>
      <c r="AC32" s="65" t="s">
        <v>820</v>
      </c>
      <c r="AD32" s="65" t="s">
        <v>873</v>
      </c>
      <c r="AE32" s="65" t="s">
        <v>362</v>
      </c>
      <c r="AF32" s="65" t="s">
        <v>367</v>
      </c>
      <c r="AG32" s="65" t="s">
        <v>358</v>
      </c>
      <c r="AH32" s="87">
        <v>1</v>
      </c>
      <c r="AI32" s="67">
        <v>45658</v>
      </c>
      <c r="AJ32" s="67">
        <v>46022</v>
      </c>
      <c r="AK32" s="65" t="s">
        <v>186</v>
      </c>
      <c r="AL32" s="65" t="s">
        <v>646</v>
      </c>
      <c r="AM32" s="65" t="s">
        <v>645</v>
      </c>
      <c r="AN32" s="65" t="s">
        <v>366</v>
      </c>
      <c r="AO32" s="65" t="s">
        <v>4</v>
      </c>
      <c r="AP32" s="65" t="s">
        <v>177</v>
      </c>
      <c r="AQ32" s="65" t="s">
        <v>217</v>
      </c>
      <c r="AR32" s="65" t="s">
        <v>105</v>
      </c>
      <c r="AS32" s="78" t="s">
        <v>795</v>
      </c>
      <c r="AT32" s="78" t="s">
        <v>795</v>
      </c>
      <c r="AU32" s="78" t="s">
        <v>795</v>
      </c>
      <c r="AV32" s="79">
        <v>0</v>
      </c>
      <c r="AW32" s="78"/>
      <c r="AX32" s="78">
        <v>0.3</v>
      </c>
      <c r="AY32" s="78"/>
      <c r="AZ32" s="79">
        <v>0.3</v>
      </c>
      <c r="BA32" s="78"/>
      <c r="BB32" s="78"/>
      <c r="BC32" s="78">
        <v>0.4</v>
      </c>
      <c r="BD32" s="79">
        <v>0.4</v>
      </c>
      <c r="BE32" s="78"/>
      <c r="BF32" s="78">
        <v>0.3</v>
      </c>
      <c r="BG32" s="78">
        <v>0</v>
      </c>
      <c r="BH32" s="79">
        <v>0.3</v>
      </c>
      <c r="BI32" s="65"/>
      <c r="BJ32" s="68"/>
      <c r="BK32" s="69">
        <f t="shared" si="13"/>
        <v>0</v>
      </c>
      <c r="BL32" s="70"/>
      <c r="BM32" s="70"/>
      <c r="BN32" s="70"/>
    </row>
    <row r="33" spans="1:66" ht="54.75" customHeight="1" x14ac:dyDescent="0.25">
      <c r="A33" s="71">
        <f t="shared" si="3"/>
        <v>26</v>
      </c>
      <c r="B33" s="65" t="str">
        <f>+CONCATENATE("I","_","_",A3,"OE5","P2","A1","_2025")</f>
        <v>I__OE5P2A1_2025</v>
      </c>
      <c r="C33" s="65" t="s">
        <v>649</v>
      </c>
      <c r="D33" s="65" t="s">
        <v>6</v>
      </c>
      <c r="E33" s="65" t="s">
        <v>25</v>
      </c>
      <c r="F33" s="65" t="s">
        <v>289</v>
      </c>
      <c r="G33" s="65" t="s">
        <v>58</v>
      </c>
      <c r="H33" s="65" t="s">
        <v>64</v>
      </c>
      <c r="I33" s="65" t="s">
        <v>49</v>
      </c>
      <c r="J33" s="65" t="s">
        <v>262</v>
      </c>
      <c r="K33" s="65" t="s">
        <v>341</v>
      </c>
      <c r="L33" s="65" t="s">
        <v>195</v>
      </c>
      <c r="M33" s="65" t="s">
        <v>651</v>
      </c>
      <c r="N33" s="65" t="s">
        <v>105</v>
      </c>
      <c r="O33" s="65" t="s">
        <v>105</v>
      </c>
      <c r="P33" s="65" t="s">
        <v>105</v>
      </c>
      <c r="Q33" s="65" t="s">
        <v>105</v>
      </c>
      <c r="R33" s="65" t="s">
        <v>655</v>
      </c>
      <c r="S33" s="65" t="s">
        <v>631</v>
      </c>
      <c r="T33" s="66" t="s">
        <v>407</v>
      </c>
      <c r="U33" s="65" t="s">
        <v>963</v>
      </c>
      <c r="V33" s="65" t="s">
        <v>626</v>
      </c>
      <c r="W33" s="65" t="s">
        <v>627</v>
      </c>
      <c r="X33" s="65" t="s">
        <v>627</v>
      </c>
      <c r="Y33" s="65" t="s">
        <v>4</v>
      </c>
      <c r="Z33" s="65" t="s">
        <v>660</v>
      </c>
      <c r="AA33" s="65" t="s">
        <v>4</v>
      </c>
      <c r="AB33" s="65" t="s">
        <v>363</v>
      </c>
      <c r="AC33" s="65" t="s">
        <v>629</v>
      </c>
      <c r="AD33" s="65" t="s">
        <v>663</v>
      </c>
      <c r="AE33" s="65" t="s">
        <v>362</v>
      </c>
      <c r="AF33" s="65" t="s">
        <v>367</v>
      </c>
      <c r="AG33" s="65" t="s">
        <v>358</v>
      </c>
      <c r="AH33" s="72">
        <v>6</v>
      </c>
      <c r="AI33" s="67">
        <v>45658</v>
      </c>
      <c r="AJ33" s="67">
        <v>46022</v>
      </c>
      <c r="AK33" s="65" t="s">
        <v>186</v>
      </c>
      <c r="AL33" s="65" t="s">
        <v>630</v>
      </c>
      <c r="AM33" s="65" t="s">
        <v>666</v>
      </c>
      <c r="AN33" s="65" t="s">
        <v>366</v>
      </c>
      <c r="AO33" s="65" t="s">
        <v>4</v>
      </c>
      <c r="AP33" s="65" t="s">
        <v>177</v>
      </c>
      <c r="AQ33" s="65" t="s">
        <v>229</v>
      </c>
      <c r="AR33" s="65" t="s">
        <v>930</v>
      </c>
      <c r="AS33" s="71"/>
      <c r="AT33" s="71">
        <v>1</v>
      </c>
      <c r="AU33" s="71"/>
      <c r="AV33" s="73">
        <f t="shared" ref="AV33:AV35" si="14">+AS33+AT33+AU33</f>
        <v>1</v>
      </c>
      <c r="AW33" s="71">
        <v>1</v>
      </c>
      <c r="AX33" s="71"/>
      <c r="AY33" s="71">
        <v>1</v>
      </c>
      <c r="AZ33" s="73">
        <f t="shared" ref="AZ33" si="15">SUM(AW33:AY33)</f>
        <v>2</v>
      </c>
      <c r="BA33" s="71"/>
      <c r="BB33" s="71">
        <v>1</v>
      </c>
      <c r="BC33" s="71"/>
      <c r="BD33" s="73">
        <f t="shared" ref="BD33" si="16">SUM(BA33:BC33)</f>
        <v>1</v>
      </c>
      <c r="BE33" s="71">
        <v>1</v>
      </c>
      <c r="BF33" s="71">
        <v>1</v>
      </c>
      <c r="BG33" s="71"/>
      <c r="BH33" s="73">
        <f t="shared" ref="BH33" si="17">SUM(BE33:BG33)</f>
        <v>2</v>
      </c>
      <c r="BI33" s="65"/>
      <c r="BJ33" s="68"/>
      <c r="BK33" s="69">
        <f t="shared" ref="BK33:BK35" si="18">+AH33-AV33-AZ33-BD33-BH33</f>
        <v>0</v>
      </c>
      <c r="BL33" s="70"/>
      <c r="BM33" s="70"/>
      <c r="BN33" s="70"/>
    </row>
    <row r="34" spans="1:66" ht="52.5" customHeight="1" x14ac:dyDescent="0.25">
      <c r="A34" s="71">
        <f t="shared" si="3"/>
        <v>27</v>
      </c>
      <c r="B34" s="65" t="str">
        <f>+CONCATENATE("I","_","_","OE5","P2","A2","_2025")</f>
        <v>I__OE5P2A2_2025</v>
      </c>
      <c r="C34" s="65" t="s">
        <v>649</v>
      </c>
      <c r="D34" s="65" t="s">
        <v>6</v>
      </c>
      <c r="E34" s="65" t="s">
        <v>25</v>
      </c>
      <c r="F34" s="65" t="s">
        <v>285</v>
      </c>
      <c r="G34" s="65" t="s">
        <v>58</v>
      </c>
      <c r="H34" s="65" t="s">
        <v>64</v>
      </c>
      <c r="I34" s="65" t="s">
        <v>49</v>
      </c>
      <c r="J34" s="65" t="s">
        <v>230</v>
      </c>
      <c r="K34" s="65" t="s">
        <v>623</v>
      </c>
      <c r="L34" s="65" t="s">
        <v>195</v>
      </c>
      <c r="M34" s="65" t="s">
        <v>652</v>
      </c>
      <c r="N34" s="65" t="s">
        <v>105</v>
      </c>
      <c r="O34" s="65" t="s">
        <v>105</v>
      </c>
      <c r="P34" s="65" t="s">
        <v>105</v>
      </c>
      <c r="Q34" s="65" t="s">
        <v>105</v>
      </c>
      <c r="R34" s="65" t="s">
        <v>655</v>
      </c>
      <c r="S34" s="65" t="s">
        <v>635</v>
      </c>
      <c r="T34" s="66" t="s">
        <v>934</v>
      </c>
      <c r="U34" s="65" t="s">
        <v>964</v>
      </c>
      <c r="V34" s="65" t="s">
        <v>636</v>
      </c>
      <c r="W34" s="65" t="s">
        <v>658</v>
      </c>
      <c r="X34" s="65" t="s">
        <v>657</v>
      </c>
      <c r="Y34" s="65" t="s">
        <v>105</v>
      </c>
      <c r="Z34" s="65" t="s">
        <v>659</v>
      </c>
      <c r="AA34" s="65" t="s">
        <v>105</v>
      </c>
      <c r="AB34" s="65" t="s">
        <v>363</v>
      </c>
      <c r="AC34" s="65" t="s">
        <v>637</v>
      </c>
      <c r="AD34" s="65" t="s">
        <v>4</v>
      </c>
      <c r="AE34" s="65" t="s">
        <v>362</v>
      </c>
      <c r="AF34" s="65" t="s">
        <v>361</v>
      </c>
      <c r="AG34" s="65" t="s">
        <v>358</v>
      </c>
      <c r="AH34" s="72">
        <v>21</v>
      </c>
      <c r="AI34" s="67">
        <v>45658</v>
      </c>
      <c r="AJ34" s="67">
        <v>46022</v>
      </c>
      <c r="AK34" s="65" t="s">
        <v>200</v>
      </c>
      <c r="AL34" s="65" t="s">
        <v>638</v>
      </c>
      <c r="AM34" s="65" t="s">
        <v>667</v>
      </c>
      <c r="AN34" s="65" t="s">
        <v>366</v>
      </c>
      <c r="AO34" s="65" t="s">
        <v>4</v>
      </c>
      <c r="AP34" s="65" t="s">
        <v>177</v>
      </c>
      <c r="AQ34" s="65" t="s">
        <v>217</v>
      </c>
      <c r="AR34" s="65" t="s">
        <v>930</v>
      </c>
      <c r="AS34" s="71">
        <v>0</v>
      </c>
      <c r="AT34" s="71">
        <v>0</v>
      </c>
      <c r="AU34" s="71">
        <v>0</v>
      </c>
      <c r="AV34" s="73">
        <f t="shared" si="14"/>
        <v>0</v>
      </c>
      <c r="AW34" s="71">
        <v>0</v>
      </c>
      <c r="AX34" s="71">
        <v>0</v>
      </c>
      <c r="AY34" s="71">
        <v>7</v>
      </c>
      <c r="AZ34" s="73">
        <f t="shared" ref="AZ34" si="19">+AW34+AX34+AY34</f>
        <v>7</v>
      </c>
      <c r="BA34" s="71">
        <v>0</v>
      </c>
      <c r="BB34" s="71">
        <v>0</v>
      </c>
      <c r="BC34" s="71">
        <v>0</v>
      </c>
      <c r="BD34" s="73">
        <f t="shared" ref="BD34" si="20">+BA34+BB34+BC34</f>
        <v>0</v>
      </c>
      <c r="BE34" s="71">
        <v>0</v>
      </c>
      <c r="BF34" s="71">
        <v>0</v>
      </c>
      <c r="BG34" s="71">
        <v>14</v>
      </c>
      <c r="BH34" s="73">
        <f t="shared" ref="BH34" si="21">+BE34+BF34+BG34</f>
        <v>14</v>
      </c>
      <c r="BI34" s="65"/>
      <c r="BJ34" s="68"/>
      <c r="BK34" s="69">
        <f t="shared" si="18"/>
        <v>0</v>
      </c>
      <c r="BL34" s="70"/>
      <c r="BM34" s="70"/>
      <c r="BN34" s="70"/>
    </row>
    <row r="35" spans="1:66" ht="137.25" customHeight="1" x14ac:dyDescent="0.25">
      <c r="A35" s="71">
        <f t="shared" si="3"/>
        <v>28</v>
      </c>
      <c r="B35" s="65" t="str">
        <f>+CONCATENATE("I","_","_","OE5","P2","A1","_2025")</f>
        <v>I__OE5P2A1_2025</v>
      </c>
      <c r="C35" s="65" t="s">
        <v>649</v>
      </c>
      <c r="D35" s="65" t="s">
        <v>6</v>
      </c>
      <c r="E35" s="65" t="s">
        <v>25</v>
      </c>
      <c r="F35" s="65" t="s">
        <v>289</v>
      </c>
      <c r="G35" s="65" t="s">
        <v>58</v>
      </c>
      <c r="H35" s="65" t="s">
        <v>64</v>
      </c>
      <c r="I35" s="65" t="s">
        <v>49</v>
      </c>
      <c r="J35" s="65" t="s">
        <v>269</v>
      </c>
      <c r="K35" s="65" t="s">
        <v>344</v>
      </c>
      <c r="L35" s="65" t="s">
        <v>195</v>
      </c>
      <c r="M35" s="65" t="s">
        <v>653</v>
      </c>
      <c r="N35" s="65" t="s">
        <v>105</v>
      </c>
      <c r="O35" s="65" t="s">
        <v>105</v>
      </c>
      <c r="P35" s="65" t="s">
        <v>105</v>
      </c>
      <c r="Q35" s="65" t="s">
        <v>105</v>
      </c>
      <c r="R35" s="65" t="s">
        <v>656</v>
      </c>
      <c r="S35" s="65" t="s">
        <v>640</v>
      </c>
      <c r="T35" s="66" t="s">
        <v>933</v>
      </c>
      <c r="U35" s="65" t="s">
        <v>965</v>
      </c>
      <c r="V35" s="65" t="s">
        <v>891</v>
      </c>
      <c r="W35" s="65" t="s">
        <v>641</v>
      </c>
      <c r="X35" s="65" t="s">
        <v>642</v>
      </c>
      <c r="Y35" s="65" t="s">
        <v>4</v>
      </c>
      <c r="Z35" s="65" t="s">
        <v>661</v>
      </c>
      <c r="AA35" s="65" t="s">
        <v>4</v>
      </c>
      <c r="AB35" s="65" t="s">
        <v>363</v>
      </c>
      <c r="AC35" s="65" t="s">
        <v>643</v>
      </c>
      <c r="AD35" s="65" t="s">
        <v>644</v>
      </c>
      <c r="AE35" s="65" t="s">
        <v>362</v>
      </c>
      <c r="AF35" s="65" t="s">
        <v>361</v>
      </c>
      <c r="AG35" s="65" t="s">
        <v>358</v>
      </c>
      <c r="AH35" s="72">
        <v>5</v>
      </c>
      <c r="AI35" s="67">
        <v>45658</v>
      </c>
      <c r="AJ35" s="67">
        <v>46022</v>
      </c>
      <c r="AK35" s="65" t="s">
        <v>186</v>
      </c>
      <c r="AL35" s="65" t="s">
        <v>664</v>
      </c>
      <c r="AM35" s="65" t="s">
        <v>670</v>
      </c>
      <c r="AN35" s="65" t="s">
        <v>360</v>
      </c>
      <c r="AO35" s="65" t="s">
        <v>4</v>
      </c>
      <c r="AP35" s="65" t="s">
        <v>177</v>
      </c>
      <c r="AQ35" s="65" t="s">
        <v>229</v>
      </c>
      <c r="AR35" s="65" t="s">
        <v>930</v>
      </c>
      <c r="AS35" s="71">
        <v>0</v>
      </c>
      <c r="AT35" s="71">
        <v>0</v>
      </c>
      <c r="AU35" s="71">
        <v>0</v>
      </c>
      <c r="AV35" s="73">
        <f t="shared" si="14"/>
        <v>0</v>
      </c>
      <c r="AW35" s="71">
        <v>0</v>
      </c>
      <c r="AX35" s="71">
        <v>0</v>
      </c>
      <c r="AY35" s="71">
        <v>0</v>
      </c>
      <c r="AZ35" s="73">
        <f t="shared" ref="AZ35" si="22">SUM(AW35:AY35)</f>
        <v>0</v>
      </c>
      <c r="BA35" s="71">
        <v>0</v>
      </c>
      <c r="BB35" s="71">
        <v>0</v>
      </c>
      <c r="BC35" s="71">
        <v>0</v>
      </c>
      <c r="BD35" s="73"/>
      <c r="BE35" s="71">
        <v>0</v>
      </c>
      <c r="BF35" s="71">
        <v>3</v>
      </c>
      <c r="BG35" s="71">
        <v>2</v>
      </c>
      <c r="BH35" s="73">
        <f t="shared" ref="BH35" si="23">SUM(BE35:BG35)</f>
        <v>5</v>
      </c>
      <c r="BI35" s="65"/>
      <c r="BJ35" s="68"/>
      <c r="BK35" s="69">
        <f t="shared" si="18"/>
        <v>0</v>
      </c>
      <c r="BL35" s="70"/>
      <c r="BM35" s="70"/>
      <c r="BN35" s="70"/>
    </row>
    <row r="36" spans="1:66" s="97" customFormat="1" ht="61.5" customHeight="1" x14ac:dyDescent="0.3">
      <c r="A36" s="71">
        <f t="shared" si="3"/>
        <v>29</v>
      </c>
      <c r="B36" s="65" t="str">
        <f>+CONCATENATE("I","_","_","OE3","P2","A3","_2025")</f>
        <v>I__OE3P2A3_2025</v>
      </c>
      <c r="C36" s="89" t="s">
        <v>3</v>
      </c>
      <c r="D36" s="89" t="s">
        <v>33</v>
      </c>
      <c r="E36" s="89" t="s">
        <v>19</v>
      </c>
      <c r="F36" s="89" t="s">
        <v>260</v>
      </c>
      <c r="G36" s="89" t="s">
        <v>58</v>
      </c>
      <c r="H36" s="89" t="s">
        <v>64</v>
      </c>
      <c r="I36" s="89" t="s">
        <v>6</v>
      </c>
      <c r="J36" s="65" t="s">
        <v>165</v>
      </c>
      <c r="K36" s="65" t="s">
        <v>193</v>
      </c>
      <c r="L36" s="89" t="s">
        <v>182</v>
      </c>
      <c r="M36" s="89" t="s">
        <v>875</v>
      </c>
      <c r="N36" s="89" t="s">
        <v>929</v>
      </c>
      <c r="O36" s="89" t="s">
        <v>929</v>
      </c>
      <c r="P36" s="89" t="s">
        <v>4</v>
      </c>
      <c r="Q36" s="89" t="s">
        <v>4</v>
      </c>
      <c r="R36" s="89" t="s">
        <v>876</v>
      </c>
      <c r="S36" s="89" t="s">
        <v>877</v>
      </c>
      <c r="T36" s="90" t="s">
        <v>937</v>
      </c>
      <c r="U36" s="89" t="s">
        <v>966</v>
      </c>
      <c r="V36" s="89" t="s">
        <v>878</v>
      </c>
      <c r="W36" s="89" t="s">
        <v>879</v>
      </c>
      <c r="X36" s="89" t="s">
        <v>880</v>
      </c>
      <c r="Y36" s="89" t="s">
        <v>616</v>
      </c>
      <c r="Z36" s="89" t="s">
        <v>881</v>
      </c>
      <c r="AA36" s="89" t="s">
        <v>616</v>
      </c>
      <c r="AB36" s="89" t="s">
        <v>882</v>
      </c>
      <c r="AC36" s="89" t="s">
        <v>883</v>
      </c>
      <c r="AD36" s="89" t="s">
        <v>4</v>
      </c>
      <c r="AE36" s="89" t="s">
        <v>362</v>
      </c>
      <c r="AF36" s="89" t="s">
        <v>367</v>
      </c>
      <c r="AG36" s="89" t="s">
        <v>358</v>
      </c>
      <c r="AH36" s="91">
        <v>5</v>
      </c>
      <c r="AI36" s="92">
        <v>45658</v>
      </c>
      <c r="AJ36" s="92">
        <v>45961</v>
      </c>
      <c r="AK36" s="89" t="s">
        <v>884</v>
      </c>
      <c r="AL36" s="89" t="s">
        <v>899</v>
      </c>
      <c r="AM36" s="65" t="s">
        <v>860</v>
      </c>
      <c r="AN36" s="89" t="s">
        <v>360</v>
      </c>
      <c r="AO36" s="89" t="s">
        <v>4</v>
      </c>
      <c r="AP36" s="89" t="s">
        <v>177</v>
      </c>
      <c r="AQ36" s="89" t="s">
        <v>176</v>
      </c>
      <c r="AR36" s="65" t="s">
        <v>930</v>
      </c>
      <c r="AS36" s="88">
        <v>0</v>
      </c>
      <c r="AT36" s="88">
        <v>0</v>
      </c>
      <c r="AU36" s="88">
        <v>0</v>
      </c>
      <c r="AV36" s="93">
        <f t="shared" ref="AV36:AV37" si="24">+AS36+AT36+AU36</f>
        <v>0</v>
      </c>
      <c r="AW36" s="88">
        <v>0</v>
      </c>
      <c r="AX36" s="88">
        <v>1</v>
      </c>
      <c r="AY36" s="88">
        <v>1</v>
      </c>
      <c r="AZ36" s="93">
        <f t="shared" ref="AZ36:AZ37" si="25">SUM(AW36:AY36)</f>
        <v>2</v>
      </c>
      <c r="BA36" s="88">
        <v>0</v>
      </c>
      <c r="BB36" s="88">
        <v>1</v>
      </c>
      <c r="BC36" s="88">
        <v>1</v>
      </c>
      <c r="BD36" s="94">
        <f t="shared" ref="BD36:BD37" si="26">SUM(BA36:BC36)</f>
        <v>2</v>
      </c>
      <c r="BE36" s="88">
        <v>1</v>
      </c>
      <c r="BF36" s="88">
        <v>0</v>
      </c>
      <c r="BG36" s="88">
        <v>0</v>
      </c>
      <c r="BH36" s="93">
        <f t="shared" ref="BH36:BH37" si="27">SUM(BE36:BG36)</f>
        <v>1</v>
      </c>
      <c r="BI36" s="89"/>
      <c r="BJ36" s="95" t="s">
        <v>597</v>
      </c>
      <c r="BK36" s="96">
        <f t="shared" si="13"/>
        <v>0</v>
      </c>
      <c r="BL36" s="77"/>
      <c r="BM36" s="77"/>
      <c r="BN36" s="77"/>
    </row>
    <row r="37" spans="1:66" s="97" customFormat="1" ht="61.5" customHeight="1" x14ac:dyDescent="0.3">
      <c r="A37" s="71">
        <f t="shared" si="3"/>
        <v>30</v>
      </c>
      <c r="B37" s="65" t="str">
        <f>+CONCATENATE("I","_","_","OE3","P2","A3","_2025")</f>
        <v>I__OE3P2A3_2025</v>
      </c>
      <c r="C37" s="89" t="s">
        <v>3</v>
      </c>
      <c r="D37" s="89" t="s">
        <v>33</v>
      </c>
      <c r="E37" s="89" t="s">
        <v>19</v>
      </c>
      <c r="F37" s="89" t="s">
        <v>260</v>
      </c>
      <c r="G37" s="89" t="s">
        <v>58</v>
      </c>
      <c r="H37" s="89" t="s">
        <v>64</v>
      </c>
      <c r="I37" s="89" t="s">
        <v>6</v>
      </c>
      <c r="J37" s="65" t="s">
        <v>165</v>
      </c>
      <c r="K37" s="65" t="s">
        <v>193</v>
      </c>
      <c r="L37" s="89" t="s">
        <v>182</v>
      </c>
      <c r="M37" s="89" t="s">
        <v>875</v>
      </c>
      <c r="N37" s="89" t="s">
        <v>929</v>
      </c>
      <c r="O37" s="89" t="s">
        <v>929</v>
      </c>
      <c r="P37" s="89" t="s">
        <v>4</v>
      </c>
      <c r="Q37" s="89" t="s">
        <v>4</v>
      </c>
      <c r="R37" s="89" t="s">
        <v>876</v>
      </c>
      <c r="S37" s="89" t="s">
        <v>885</v>
      </c>
      <c r="T37" s="90" t="s">
        <v>937</v>
      </c>
      <c r="U37" s="89" t="s">
        <v>967</v>
      </c>
      <c r="V37" s="89" t="s">
        <v>886</v>
      </c>
      <c r="W37" s="89" t="s">
        <v>887</v>
      </c>
      <c r="X37" s="89" t="s">
        <v>888</v>
      </c>
      <c r="Y37" s="89" t="s">
        <v>616</v>
      </c>
      <c r="Z37" s="89" t="s">
        <v>889</v>
      </c>
      <c r="AA37" s="89" t="s">
        <v>616</v>
      </c>
      <c r="AB37" s="89" t="s">
        <v>882</v>
      </c>
      <c r="AC37" s="89" t="s">
        <v>890</v>
      </c>
      <c r="AD37" s="89" t="s">
        <v>4</v>
      </c>
      <c r="AE37" s="89" t="s">
        <v>362</v>
      </c>
      <c r="AF37" s="89" t="s">
        <v>367</v>
      </c>
      <c r="AG37" s="89" t="s">
        <v>358</v>
      </c>
      <c r="AH37" s="91">
        <v>12</v>
      </c>
      <c r="AI37" s="92">
        <v>45658</v>
      </c>
      <c r="AJ37" s="92">
        <v>46022</v>
      </c>
      <c r="AK37" s="89" t="s">
        <v>884</v>
      </c>
      <c r="AL37" s="89" t="s">
        <v>899</v>
      </c>
      <c r="AM37" s="65" t="s">
        <v>860</v>
      </c>
      <c r="AN37" s="89" t="s">
        <v>360</v>
      </c>
      <c r="AO37" s="89" t="s">
        <v>4</v>
      </c>
      <c r="AP37" s="89" t="s">
        <v>177</v>
      </c>
      <c r="AQ37" s="89" t="s">
        <v>176</v>
      </c>
      <c r="AR37" s="65" t="s">
        <v>930</v>
      </c>
      <c r="AS37" s="88">
        <v>1</v>
      </c>
      <c r="AT37" s="88">
        <v>1</v>
      </c>
      <c r="AU37" s="88">
        <v>1</v>
      </c>
      <c r="AV37" s="93">
        <f t="shared" si="24"/>
        <v>3</v>
      </c>
      <c r="AW37" s="88">
        <v>1</v>
      </c>
      <c r="AX37" s="88">
        <v>1</v>
      </c>
      <c r="AY37" s="88">
        <v>1</v>
      </c>
      <c r="AZ37" s="93">
        <f t="shared" si="25"/>
        <v>3</v>
      </c>
      <c r="BA37" s="88">
        <v>1</v>
      </c>
      <c r="BB37" s="88">
        <v>1</v>
      </c>
      <c r="BC37" s="88">
        <v>1</v>
      </c>
      <c r="BD37" s="94">
        <f t="shared" si="26"/>
        <v>3</v>
      </c>
      <c r="BE37" s="88">
        <v>1</v>
      </c>
      <c r="BF37" s="88">
        <v>1</v>
      </c>
      <c r="BG37" s="88">
        <v>1</v>
      </c>
      <c r="BH37" s="93">
        <f t="shared" si="27"/>
        <v>3</v>
      </c>
      <c r="BI37" s="89"/>
      <c r="BJ37" s="95" t="s">
        <v>597</v>
      </c>
      <c r="BK37" s="96">
        <f t="shared" si="13"/>
        <v>0</v>
      </c>
      <c r="BL37" s="77"/>
      <c r="BM37" s="77"/>
      <c r="BN37" s="77"/>
    </row>
    <row r="38" spans="1:66" ht="11.25" customHeight="1" x14ac:dyDescent="0.25">
      <c r="A38" s="74"/>
      <c r="B38" s="74"/>
      <c r="C38" s="74"/>
      <c r="D38" s="74"/>
      <c r="E38" s="74"/>
      <c r="F38" s="74"/>
      <c r="G38" s="74"/>
      <c r="H38" s="74"/>
      <c r="I38" s="74"/>
      <c r="J38" s="74"/>
      <c r="K38" s="74"/>
      <c r="L38" s="74"/>
      <c r="M38" s="74"/>
      <c r="N38" s="74"/>
      <c r="O38" s="74"/>
      <c r="P38" s="74"/>
      <c r="Q38" s="74"/>
      <c r="R38" s="74"/>
      <c r="S38" s="74"/>
      <c r="T38" s="74"/>
      <c r="U38" s="70"/>
      <c r="V38" s="70"/>
      <c r="W38" s="70"/>
      <c r="X38" s="70"/>
      <c r="Y38" s="70"/>
      <c r="Z38" s="70"/>
      <c r="AA38" s="70"/>
      <c r="AB38" s="70"/>
      <c r="AC38" s="70"/>
      <c r="AD38" s="70"/>
      <c r="AE38" s="70"/>
      <c r="AF38" s="70"/>
      <c r="AG38" s="70"/>
      <c r="AH38" s="74"/>
      <c r="AI38" s="70"/>
      <c r="AJ38" s="70"/>
      <c r="AK38" s="74"/>
      <c r="AL38" s="74"/>
      <c r="AM38" s="74"/>
      <c r="AN38" s="74"/>
      <c r="AO38" s="74"/>
      <c r="AP38" s="74"/>
      <c r="AQ38" s="74"/>
      <c r="AR38" s="74"/>
      <c r="AS38" s="70"/>
      <c r="AT38" s="70"/>
      <c r="AU38" s="70"/>
      <c r="AV38" s="70"/>
      <c r="AW38" s="70"/>
      <c r="AX38" s="70"/>
      <c r="AY38" s="70"/>
      <c r="AZ38" s="70"/>
      <c r="BA38" s="70"/>
      <c r="BB38" s="70"/>
      <c r="BC38" s="70"/>
      <c r="BD38" s="70"/>
      <c r="BE38" s="70"/>
      <c r="BF38" s="70"/>
      <c r="BG38" s="70"/>
      <c r="BH38" s="70"/>
      <c r="BI38" s="70"/>
      <c r="BJ38" s="70"/>
      <c r="BK38" s="70"/>
      <c r="BL38" s="70"/>
      <c r="BM38" s="70"/>
      <c r="BN38" s="70"/>
    </row>
    <row r="39" spans="1:66" ht="11.25" customHeight="1" x14ac:dyDescent="0.25">
      <c r="A39" s="74"/>
      <c r="B39" s="74"/>
      <c r="C39" s="74"/>
      <c r="D39" s="74"/>
      <c r="E39" s="74"/>
      <c r="F39" s="74"/>
      <c r="G39" s="74"/>
      <c r="H39" s="74"/>
      <c r="I39" s="74"/>
      <c r="J39" s="74"/>
      <c r="K39" s="74"/>
      <c r="L39" s="74"/>
      <c r="M39" s="74"/>
      <c r="N39" s="74"/>
      <c r="O39" s="74"/>
      <c r="P39" s="74"/>
      <c r="Q39" s="74"/>
      <c r="R39" s="74"/>
      <c r="S39" s="74"/>
      <c r="T39" s="74"/>
      <c r="U39" s="70"/>
      <c r="V39" s="70"/>
      <c r="W39" s="70"/>
      <c r="X39" s="70"/>
      <c r="Y39" s="70"/>
      <c r="Z39" s="70"/>
      <c r="AA39" s="70"/>
      <c r="AB39" s="70"/>
      <c r="AC39" s="70"/>
      <c r="AD39" s="70"/>
      <c r="AE39" s="70"/>
      <c r="AF39" s="70"/>
      <c r="AG39" s="70"/>
      <c r="AH39" s="74"/>
      <c r="AI39" s="70"/>
      <c r="AJ39" s="70"/>
      <c r="AK39" s="74"/>
      <c r="AL39" s="74"/>
      <c r="AM39" s="74"/>
      <c r="AN39" s="74"/>
      <c r="AO39" s="74"/>
      <c r="AP39" s="74"/>
      <c r="AQ39" s="74"/>
      <c r="AR39" s="74"/>
      <c r="AS39" s="70"/>
      <c r="AT39" s="70"/>
      <c r="AU39" s="70"/>
      <c r="AV39" s="70"/>
      <c r="AW39" s="70"/>
      <c r="AX39" s="70"/>
      <c r="AY39" s="70"/>
      <c r="AZ39" s="70"/>
      <c r="BA39" s="70"/>
      <c r="BB39" s="70"/>
      <c r="BC39" s="70"/>
      <c r="BD39" s="70"/>
      <c r="BE39" s="70"/>
      <c r="BF39" s="70"/>
      <c r="BG39" s="70"/>
      <c r="BH39" s="70"/>
      <c r="BI39" s="70"/>
      <c r="BJ39" s="70"/>
      <c r="BK39" s="70"/>
      <c r="BL39" s="70"/>
      <c r="BM39" s="70"/>
      <c r="BN39" s="70"/>
    </row>
    <row r="40" spans="1:66" ht="11.25" customHeight="1" x14ac:dyDescent="0.25">
      <c r="A40" s="74"/>
      <c r="B40" s="74"/>
      <c r="C40" s="74"/>
      <c r="D40" s="74"/>
      <c r="E40" s="74"/>
      <c r="F40" s="74"/>
      <c r="G40" s="74"/>
      <c r="H40" s="74"/>
      <c r="I40" s="74"/>
      <c r="J40" s="74"/>
      <c r="K40" s="74"/>
      <c r="L40" s="74"/>
      <c r="M40" s="74"/>
      <c r="N40" s="74"/>
      <c r="O40" s="74"/>
      <c r="P40" s="74"/>
      <c r="Q40" s="74"/>
      <c r="R40" s="74"/>
      <c r="S40" s="74"/>
      <c r="T40" s="74"/>
      <c r="U40" s="70"/>
      <c r="V40" s="70"/>
      <c r="W40" s="70"/>
      <c r="X40" s="70"/>
      <c r="Y40" s="70"/>
      <c r="Z40" s="70"/>
      <c r="AA40" s="70"/>
      <c r="AB40" s="70"/>
      <c r="AC40" s="70"/>
      <c r="AD40" s="70"/>
      <c r="AE40" s="70"/>
      <c r="AF40" s="70"/>
      <c r="AG40" s="70"/>
      <c r="AH40" s="74"/>
      <c r="AI40" s="70"/>
      <c r="AJ40" s="70"/>
      <c r="AK40" s="74"/>
      <c r="AL40" s="74"/>
      <c r="AM40" s="74"/>
      <c r="AN40" s="74"/>
      <c r="AO40" s="74"/>
      <c r="AP40" s="74"/>
      <c r="AQ40" s="74"/>
      <c r="AR40" s="74"/>
      <c r="AS40" s="70"/>
      <c r="AT40" s="70"/>
      <c r="AU40" s="70"/>
      <c r="AV40" s="70"/>
      <c r="AW40" s="70"/>
      <c r="AX40" s="70"/>
      <c r="AY40" s="70"/>
      <c r="AZ40" s="70"/>
      <c r="BA40" s="70"/>
      <c r="BB40" s="70"/>
      <c r="BC40" s="70"/>
      <c r="BD40" s="70"/>
      <c r="BE40" s="70"/>
      <c r="BF40" s="70"/>
      <c r="BG40" s="70"/>
      <c r="BH40" s="70"/>
      <c r="BI40" s="70"/>
      <c r="BJ40" s="70"/>
      <c r="BK40" s="70"/>
      <c r="BL40" s="70"/>
      <c r="BM40" s="70"/>
      <c r="BN40" s="70"/>
    </row>
    <row r="41" spans="1:66" ht="11.25" customHeight="1" x14ac:dyDescent="0.25">
      <c r="A41" s="74"/>
      <c r="B41" s="74"/>
      <c r="C41" s="74"/>
      <c r="D41" s="74"/>
      <c r="E41" s="74"/>
      <c r="F41" s="74"/>
      <c r="G41" s="74"/>
      <c r="H41" s="74"/>
      <c r="I41" s="74"/>
      <c r="J41" s="74"/>
      <c r="K41" s="74"/>
      <c r="L41" s="74"/>
      <c r="M41" s="74"/>
      <c r="N41" s="74"/>
      <c r="O41" s="74"/>
      <c r="P41" s="74"/>
      <c r="Q41" s="74"/>
      <c r="R41" s="74"/>
      <c r="S41" s="74"/>
      <c r="T41" s="74"/>
      <c r="U41" s="70"/>
      <c r="V41" s="70"/>
      <c r="W41" s="70"/>
      <c r="X41" s="70"/>
      <c r="Y41" s="70"/>
      <c r="Z41" s="70"/>
      <c r="AA41" s="70"/>
      <c r="AB41" s="70"/>
      <c r="AC41" s="70"/>
      <c r="AD41" s="70"/>
      <c r="AE41" s="70"/>
      <c r="AF41" s="70"/>
      <c r="AG41" s="70"/>
      <c r="AH41" s="74"/>
      <c r="AI41" s="70"/>
      <c r="AJ41" s="70"/>
      <c r="AK41" s="74"/>
      <c r="AL41" s="74"/>
      <c r="AM41" s="74"/>
      <c r="AN41" s="74"/>
      <c r="AO41" s="74"/>
      <c r="AP41" s="74"/>
      <c r="AQ41" s="74"/>
      <c r="AR41" s="74"/>
      <c r="AS41" s="70"/>
      <c r="AT41" s="70"/>
      <c r="AU41" s="70"/>
      <c r="AV41" s="70"/>
      <c r="AW41" s="70"/>
      <c r="AX41" s="70"/>
      <c r="AY41" s="70"/>
      <c r="AZ41" s="70"/>
      <c r="BA41" s="70"/>
      <c r="BB41" s="70"/>
      <c r="BC41" s="70"/>
      <c r="BD41" s="70"/>
      <c r="BE41" s="70"/>
      <c r="BF41" s="70"/>
      <c r="BG41" s="70"/>
      <c r="BH41" s="70"/>
      <c r="BI41" s="70"/>
      <c r="BJ41" s="70"/>
      <c r="BK41" s="70"/>
      <c r="BL41" s="70"/>
      <c r="BM41" s="70"/>
      <c r="BN41" s="70"/>
    </row>
    <row r="42" spans="1:66" ht="11.25" customHeight="1" x14ac:dyDescent="0.25">
      <c r="A42" s="74"/>
      <c r="B42" s="74"/>
      <c r="C42" s="74"/>
      <c r="D42" s="74"/>
      <c r="E42" s="74"/>
      <c r="F42" s="74"/>
      <c r="G42" s="74"/>
      <c r="H42" s="74"/>
      <c r="I42" s="74"/>
      <c r="J42" s="74"/>
      <c r="K42" s="74"/>
      <c r="L42" s="74"/>
      <c r="M42" s="74"/>
      <c r="N42" s="74"/>
      <c r="O42" s="74"/>
      <c r="P42" s="74"/>
      <c r="Q42" s="74"/>
      <c r="R42" s="74"/>
      <c r="S42" s="74"/>
      <c r="T42" s="74"/>
      <c r="U42" s="70"/>
      <c r="V42" s="70"/>
      <c r="W42" s="70"/>
      <c r="X42" s="70"/>
      <c r="Y42" s="70"/>
      <c r="Z42" s="70"/>
      <c r="AA42" s="70"/>
      <c r="AB42" s="70"/>
      <c r="AC42" s="70"/>
      <c r="AD42" s="70"/>
      <c r="AE42" s="70"/>
      <c r="AF42" s="70"/>
      <c r="AG42" s="70"/>
      <c r="AH42" s="74"/>
      <c r="AI42" s="70"/>
      <c r="AJ42" s="70"/>
      <c r="AK42" s="74"/>
      <c r="AL42" s="74"/>
      <c r="AM42" s="74"/>
      <c r="AN42" s="74"/>
      <c r="AO42" s="74"/>
      <c r="AP42" s="74"/>
      <c r="AQ42" s="74"/>
      <c r="AR42" s="74"/>
      <c r="AS42" s="70"/>
      <c r="AT42" s="70"/>
      <c r="AU42" s="70"/>
      <c r="AV42" s="70"/>
      <c r="AW42" s="70"/>
      <c r="AX42" s="70"/>
      <c r="AY42" s="70"/>
      <c r="AZ42" s="70"/>
      <c r="BA42" s="70"/>
      <c r="BB42" s="70"/>
      <c r="BC42" s="70"/>
      <c r="BD42" s="70"/>
      <c r="BE42" s="70"/>
      <c r="BF42" s="70"/>
      <c r="BG42" s="70"/>
      <c r="BH42" s="70"/>
      <c r="BI42" s="70"/>
      <c r="BJ42" s="70"/>
      <c r="BK42" s="70"/>
      <c r="BL42" s="70"/>
      <c r="BM42" s="70"/>
      <c r="BN42" s="70"/>
    </row>
    <row r="43" spans="1:66" ht="11.25" customHeight="1" x14ac:dyDescent="0.25">
      <c r="A43" s="74"/>
      <c r="B43" s="74"/>
      <c r="C43" s="74"/>
      <c r="D43" s="74"/>
      <c r="E43" s="74"/>
      <c r="F43" s="74"/>
      <c r="G43" s="74"/>
      <c r="H43" s="74"/>
      <c r="I43" s="74"/>
      <c r="J43" s="74"/>
      <c r="K43" s="74"/>
      <c r="L43" s="74"/>
      <c r="M43" s="74"/>
      <c r="N43" s="74"/>
      <c r="O43" s="74"/>
      <c r="P43" s="74"/>
      <c r="Q43" s="74"/>
      <c r="R43" s="74"/>
      <c r="S43" s="74"/>
      <c r="T43" s="74"/>
      <c r="U43" s="70"/>
      <c r="V43" s="70"/>
      <c r="W43" s="70"/>
      <c r="X43" s="70"/>
      <c r="Y43" s="70"/>
      <c r="Z43" s="70"/>
      <c r="AA43" s="70"/>
      <c r="AB43" s="70"/>
      <c r="AC43" s="70"/>
      <c r="AD43" s="70"/>
      <c r="AE43" s="70"/>
      <c r="AF43" s="70"/>
      <c r="AG43" s="70"/>
      <c r="AH43" s="74"/>
      <c r="AI43" s="70"/>
      <c r="AJ43" s="70"/>
      <c r="AK43" s="74"/>
      <c r="AL43" s="74"/>
      <c r="AM43" s="74"/>
      <c r="AN43" s="74"/>
      <c r="AO43" s="74"/>
      <c r="AP43" s="74"/>
      <c r="AQ43" s="74"/>
      <c r="AR43" s="74"/>
      <c r="AS43" s="70"/>
      <c r="AT43" s="70"/>
      <c r="AU43" s="70"/>
      <c r="AV43" s="70"/>
      <c r="AW43" s="70"/>
      <c r="AX43" s="70"/>
      <c r="AY43" s="70"/>
      <c r="AZ43" s="70"/>
      <c r="BA43" s="70"/>
      <c r="BB43" s="70"/>
      <c r="BC43" s="70"/>
      <c r="BD43" s="70"/>
      <c r="BE43" s="70"/>
      <c r="BF43" s="70"/>
      <c r="BG43" s="70"/>
      <c r="BH43" s="70"/>
      <c r="BI43" s="70"/>
      <c r="BJ43" s="70"/>
      <c r="BK43" s="70"/>
      <c r="BL43" s="70"/>
      <c r="BM43" s="70"/>
      <c r="BN43" s="70"/>
    </row>
    <row r="44" spans="1:66" ht="11.25" customHeight="1" x14ac:dyDescent="0.25">
      <c r="A44" s="74"/>
      <c r="B44" s="74"/>
      <c r="C44" s="74"/>
      <c r="D44" s="74"/>
      <c r="E44" s="74"/>
      <c r="F44" s="74"/>
      <c r="G44" s="74"/>
      <c r="H44" s="74"/>
      <c r="I44" s="74"/>
      <c r="J44" s="74"/>
      <c r="K44" s="74"/>
      <c r="L44" s="74"/>
      <c r="M44" s="74"/>
      <c r="N44" s="74"/>
      <c r="O44" s="74"/>
      <c r="P44" s="74"/>
      <c r="Q44" s="74"/>
      <c r="R44" s="74"/>
      <c r="S44" s="74"/>
      <c r="T44" s="74"/>
      <c r="U44" s="70"/>
      <c r="V44" s="70"/>
      <c r="W44" s="70"/>
      <c r="X44" s="70"/>
      <c r="Y44" s="70"/>
      <c r="Z44" s="70"/>
      <c r="AA44" s="70"/>
      <c r="AB44" s="70"/>
      <c r="AC44" s="70"/>
      <c r="AD44" s="70"/>
      <c r="AE44" s="70"/>
      <c r="AF44" s="70"/>
      <c r="AG44" s="70"/>
      <c r="AH44" s="74"/>
      <c r="AI44" s="70"/>
      <c r="AJ44" s="70"/>
      <c r="AK44" s="74"/>
      <c r="AL44" s="74"/>
      <c r="AM44" s="74"/>
      <c r="AN44" s="74"/>
      <c r="AO44" s="74"/>
      <c r="AP44" s="74"/>
      <c r="AQ44" s="74"/>
      <c r="AR44" s="74"/>
      <c r="AS44" s="70"/>
      <c r="AT44" s="70"/>
      <c r="AU44" s="70"/>
      <c r="AV44" s="70"/>
      <c r="AW44" s="70"/>
      <c r="AX44" s="70"/>
      <c r="AY44" s="70"/>
      <c r="AZ44" s="70"/>
      <c r="BA44" s="70"/>
      <c r="BB44" s="70"/>
      <c r="BC44" s="70"/>
      <c r="BD44" s="70"/>
      <c r="BE44" s="70"/>
      <c r="BF44" s="70"/>
      <c r="BG44" s="70"/>
      <c r="BH44" s="70"/>
      <c r="BI44" s="70"/>
      <c r="BJ44" s="70"/>
      <c r="BK44" s="70"/>
      <c r="BL44" s="70"/>
      <c r="BM44" s="70"/>
      <c r="BN44" s="70"/>
    </row>
    <row r="45" spans="1:66" ht="11.25" customHeight="1" x14ac:dyDescent="0.25">
      <c r="A45" s="74"/>
      <c r="B45" s="74"/>
      <c r="C45" s="74"/>
      <c r="D45" s="74"/>
      <c r="E45" s="74"/>
      <c r="F45" s="74"/>
      <c r="G45" s="74"/>
      <c r="H45" s="74"/>
      <c r="I45" s="74"/>
      <c r="J45" s="74"/>
      <c r="K45" s="74"/>
      <c r="L45" s="74"/>
      <c r="M45" s="74"/>
      <c r="N45" s="74"/>
      <c r="O45" s="74"/>
      <c r="P45" s="74"/>
      <c r="Q45" s="74"/>
      <c r="R45" s="74"/>
      <c r="S45" s="74"/>
      <c r="T45" s="74"/>
      <c r="U45" s="70"/>
      <c r="V45" s="70"/>
      <c r="W45" s="70"/>
      <c r="X45" s="70"/>
      <c r="Y45" s="70"/>
      <c r="Z45" s="70"/>
      <c r="AA45" s="70"/>
      <c r="AB45" s="70"/>
      <c r="AC45" s="70"/>
      <c r="AD45" s="70"/>
      <c r="AE45" s="70"/>
      <c r="AF45" s="70"/>
      <c r="AG45" s="70"/>
      <c r="AH45" s="74"/>
      <c r="AI45" s="70"/>
      <c r="AJ45" s="70"/>
      <c r="AK45" s="74"/>
      <c r="AL45" s="74"/>
      <c r="AM45" s="74"/>
      <c r="AN45" s="74"/>
      <c r="AO45" s="74"/>
      <c r="AP45" s="74"/>
      <c r="AQ45" s="74"/>
      <c r="AR45" s="74"/>
      <c r="AS45" s="70"/>
      <c r="AT45" s="70"/>
      <c r="AU45" s="70"/>
      <c r="AV45" s="70"/>
      <c r="AW45" s="70"/>
      <c r="AX45" s="70"/>
      <c r="AY45" s="70"/>
      <c r="AZ45" s="70"/>
      <c r="BA45" s="70"/>
      <c r="BB45" s="70"/>
      <c r="BC45" s="70"/>
      <c r="BD45" s="70"/>
      <c r="BE45" s="70"/>
      <c r="BF45" s="70"/>
      <c r="BG45" s="70"/>
      <c r="BH45" s="70"/>
      <c r="BI45" s="70"/>
      <c r="BJ45" s="70"/>
      <c r="BK45" s="70"/>
      <c r="BL45" s="70"/>
      <c r="BM45" s="70"/>
      <c r="BN45" s="70"/>
    </row>
    <row r="46" spans="1:66" ht="11.25" customHeight="1" x14ac:dyDescent="0.25">
      <c r="A46" s="74"/>
      <c r="B46" s="74"/>
      <c r="C46" s="74"/>
      <c r="D46" s="74"/>
      <c r="E46" s="74"/>
      <c r="F46" s="74"/>
      <c r="G46" s="74"/>
      <c r="H46" s="74"/>
      <c r="I46" s="74"/>
      <c r="J46" s="74"/>
      <c r="K46" s="74"/>
      <c r="L46" s="74"/>
      <c r="M46" s="74"/>
      <c r="N46" s="74"/>
      <c r="O46" s="74"/>
      <c r="P46" s="74"/>
      <c r="Q46" s="74"/>
      <c r="R46" s="74"/>
      <c r="S46" s="74"/>
      <c r="T46" s="74"/>
      <c r="U46" s="70"/>
      <c r="V46" s="70"/>
      <c r="W46" s="70"/>
      <c r="X46" s="70"/>
      <c r="Y46" s="70"/>
      <c r="Z46" s="70"/>
      <c r="AA46" s="70"/>
      <c r="AB46" s="70"/>
      <c r="AC46" s="70"/>
      <c r="AD46" s="70"/>
      <c r="AE46" s="70"/>
      <c r="AF46" s="70"/>
      <c r="AG46" s="70"/>
      <c r="AH46" s="74"/>
      <c r="AI46" s="70"/>
      <c r="AJ46" s="70"/>
      <c r="AK46" s="74"/>
      <c r="AL46" s="74"/>
      <c r="AM46" s="74"/>
      <c r="AN46" s="74"/>
      <c r="AO46" s="74"/>
      <c r="AP46" s="74"/>
      <c r="AQ46" s="74"/>
      <c r="AR46" s="74"/>
      <c r="AS46" s="70"/>
      <c r="AT46" s="70"/>
      <c r="AU46" s="70"/>
      <c r="AV46" s="70"/>
      <c r="AW46" s="70"/>
      <c r="AX46" s="70"/>
      <c r="AY46" s="70"/>
      <c r="AZ46" s="70"/>
      <c r="BA46" s="70"/>
      <c r="BB46" s="70"/>
      <c r="BC46" s="70"/>
      <c r="BD46" s="70"/>
      <c r="BE46" s="70"/>
      <c r="BF46" s="70"/>
      <c r="BG46" s="70"/>
      <c r="BH46" s="70"/>
      <c r="BI46" s="70"/>
      <c r="BJ46" s="70"/>
      <c r="BK46" s="70"/>
      <c r="BL46" s="70"/>
      <c r="BM46" s="70"/>
      <c r="BN46" s="70"/>
    </row>
    <row r="47" spans="1:66" ht="11.25" customHeight="1" x14ac:dyDescent="0.25">
      <c r="A47" s="74"/>
      <c r="B47" s="74"/>
      <c r="C47" s="74"/>
      <c r="D47" s="74"/>
      <c r="E47" s="74"/>
      <c r="F47" s="74"/>
      <c r="G47" s="74"/>
      <c r="H47" s="74"/>
      <c r="I47" s="74"/>
      <c r="J47" s="74"/>
      <c r="K47" s="74"/>
      <c r="L47" s="74"/>
      <c r="M47" s="74"/>
      <c r="N47" s="74"/>
      <c r="O47" s="74"/>
      <c r="P47" s="74"/>
      <c r="Q47" s="74"/>
      <c r="R47" s="74"/>
      <c r="S47" s="74"/>
      <c r="T47" s="74"/>
      <c r="U47" s="70"/>
      <c r="V47" s="70"/>
      <c r="W47" s="70"/>
      <c r="X47" s="70"/>
      <c r="Y47" s="70"/>
      <c r="Z47" s="70"/>
      <c r="AA47" s="70"/>
      <c r="AB47" s="70"/>
      <c r="AC47" s="70"/>
      <c r="AD47" s="70"/>
      <c r="AE47" s="70"/>
      <c r="AF47" s="70"/>
      <c r="AG47" s="70"/>
      <c r="AH47" s="74"/>
      <c r="AI47" s="70"/>
      <c r="AJ47" s="70"/>
      <c r="AK47" s="74"/>
      <c r="AL47" s="74"/>
      <c r="AM47" s="74"/>
      <c r="AN47" s="74"/>
      <c r="AO47" s="74"/>
      <c r="AP47" s="74"/>
      <c r="AQ47" s="74"/>
      <c r="AR47" s="74"/>
      <c r="AS47" s="70"/>
      <c r="AT47" s="70"/>
      <c r="AU47" s="70"/>
      <c r="AV47" s="70"/>
      <c r="AW47" s="70"/>
      <c r="AX47" s="70"/>
      <c r="AY47" s="70"/>
      <c r="AZ47" s="70"/>
      <c r="BA47" s="70"/>
      <c r="BB47" s="70"/>
      <c r="BC47" s="70"/>
      <c r="BD47" s="70"/>
      <c r="BE47" s="70"/>
      <c r="BF47" s="70"/>
      <c r="BG47" s="70"/>
      <c r="BH47" s="70"/>
      <c r="BI47" s="70"/>
      <c r="BJ47" s="70"/>
      <c r="BK47" s="70"/>
      <c r="BL47" s="70"/>
      <c r="BM47" s="70"/>
      <c r="BN47" s="70"/>
    </row>
    <row r="48" spans="1:66" ht="11.25" customHeight="1" x14ac:dyDescent="0.25">
      <c r="A48" s="74"/>
      <c r="B48" s="74"/>
      <c r="C48" s="74"/>
      <c r="D48" s="74"/>
      <c r="E48" s="74"/>
      <c r="F48" s="74"/>
      <c r="G48" s="74"/>
      <c r="H48" s="74"/>
      <c r="I48" s="74"/>
      <c r="J48" s="74"/>
      <c r="K48" s="74"/>
      <c r="L48" s="74"/>
      <c r="M48" s="74"/>
      <c r="N48" s="74"/>
      <c r="O48" s="74"/>
      <c r="P48" s="74"/>
      <c r="Q48" s="74"/>
      <c r="R48" s="74"/>
      <c r="S48" s="74"/>
      <c r="T48" s="74"/>
      <c r="U48" s="70"/>
      <c r="V48" s="70"/>
      <c r="W48" s="70"/>
      <c r="X48" s="70"/>
      <c r="Y48" s="70"/>
      <c r="Z48" s="70"/>
      <c r="AA48" s="70"/>
      <c r="AB48" s="70"/>
      <c r="AC48" s="70"/>
      <c r="AD48" s="70"/>
      <c r="AE48" s="70"/>
      <c r="AF48" s="70"/>
      <c r="AG48" s="70"/>
      <c r="AH48" s="74"/>
      <c r="AI48" s="70"/>
      <c r="AJ48" s="70"/>
      <c r="AK48" s="74"/>
      <c r="AL48" s="74"/>
      <c r="AM48" s="74"/>
      <c r="AN48" s="74"/>
      <c r="AO48" s="74"/>
      <c r="AP48" s="74"/>
      <c r="AQ48" s="74"/>
      <c r="AR48" s="74"/>
      <c r="AS48" s="70"/>
      <c r="AT48" s="70"/>
      <c r="AU48" s="70"/>
      <c r="AV48" s="70"/>
      <c r="AW48" s="70"/>
      <c r="AX48" s="70"/>
      <c r="AY48" s="70"/>
      <c r="AZ48" s="70"/>
      <c r="BA48" s="70"/>
      <c r="BB48" s="70"/>
      <c r="BC48" s="70"/>
      <c r="BD48" s="70"/>
      <c r="BE48" s="70"/>
      <c r="BF48" s="70"/>
      <c r="BG48" s="70"/>
      <c r="BH48" s="70"/>
      <c r="BI48" s="70"/>
      <c r="BJ48" s="70"/>
      <c r="BK48" s="70"/>
      <c r="BL48" s="70"/>
      <c r="BM48" s="70"/>
      <c r="BN48" s="70"/>
    </row>
    <row r="49" spans="1:66" ht="11.25" customHeight="1" x14ac:dyDescent="0.25">
      <c r="A49" s="74"/>
      <c r="B49" s="74"/>
      <c r="C49" s="74"/>
      <c r="D49" s="74"/>
      <c r="E49" s="74"/>
      <c r="F49" s="74"/>
      <c r="G49" s="74"/>
      <c r="H49" s="74"/>
      <c r="I49" s="74"/>
      <c r="J49" s="74"/>
      <c r="K49" s="74"/>
      <c r="L49" s="74"/>
      <c r="M49" s="74"/>
      <c r="N49" s="74"/>
      <c r="O49" s="74"/>
      <c r="P49" s="74"/>
      <c r="Q49" s="74"/>
      <c r="R49" s="74"/>
      <c r="S49" s="74"/>
      <c r="T49" s="74"/>
      <c r="U49" s="70"/>
      <c r="V49" s="70"/>
      <c r="W49" s="70"/>
      <c r="X49" s="70"/>
      <c r="Y49" s="70"/>
      <c r="Z49" s="70"/>
      <c r="AA49" s="70"/>
      <c r="AB49" s="70"/>
      <c r="AC49" s="70"/>
      <c r="AD49" s="70"/>
      <c r="AE49" s="70"/>
      <c r="AF49" s="70"/>
      <c r="AG49" s="70"/>
      <c r="AH49" s="74"/>
      <c r="AI49" s="70"/>
      <c r="AJ49" s="70"/>
      <c r="AK49" s="74"/>
      <c r="AL49" s="74"/>
      <c r="AM49" s="74"/>
      <c r="AN49" s="74"/>
      <c r="AO49" s="74"/>
      <c r="AP49" s="74"/>
      <c r="AQ49" s="74"/>
      <c r="AR49" s="74"/>
      <c r="AS49" s="70"/>
      <c r="AT49" s="70"/>
      <c r="AU49" s="70"/>
      <c r="AV49" s="70"/>
      <c r="AW49" s="70"/>
      <c r="AX49" s="70"/>
      <c r="AY49" s="70"/>
      <c r="AZ49" s="70"/>
      <c r="BA49" s="70"/>
      <c r="BB49" s="70"/>
      <c r="BC49" s="70"/>
      <c r="BD49" s="70"/>
      <c r="BE49" s="70"/>
      <c r="BF49" s="70"/>
      <c r="BG49" s="70"/>
      <c r="BH49" s="70"/>
      <c r="BI49" s="70"/>
      <c r="BJ49" s="70"/>
      <c r="BK49" s="70"/>
      <c r="BL49" s="70"/>
      <c r="BM49" s="70"/>
      <c r="BN49" s="70"/>
    </row>
    <row r="50" spans="1:66" ht="11.25" customHeight="1" x14ac:dyDescent="0.25">
      <c r="A50" s="74"/>
      <c r="B50" s="74"/>
      <c r="C50" s="74"/>
      <c r="D50" s="74"/>
      <c r="E50" s="74"/>
      <c r="F50" s="74"/>
      <c r="G50" s="74"/>
      <c r="H50" s="74"/>
      <c r="I50" s="74"/>
      <c r="J50" s="74"/>
      <c r="K50" s="74"/>
      <c r="L50" s="74"/>
      <c r="M50" s="74"/>
      <c r="N50" s="74"/>
      <c r="O50" s="74"/>
      <c r="P50" s="74"/>
      <c r="Q50" s="74"/>
      <c r="R50" s="74"/>
      <c r="S50" s="74"/>
      <c r="T50" s="74"/>
      <c r="U50" s="70"/>
      <c r="V50" s="70"/>
      <c r="W50" s="70"/>
      <c r="X50" s="70"/>
      <c r="Y50" s="70"/>
      <c r="Z50" s="70"/>
      <c r="AA50" s="70"/>
      <c r="AB50" s="70"/>
      <c r="AC50" s="70"/>
      <c r="AD50" s="70"/>
      <c r="AE50" s="70"/>
      <c r="AF50" s="70"/>
      <c r="AG50" s="70"/>
      <c r="AH50" s="74"/>
      <c r="AI50" s="70"/>
      <c r="AJ50" s="70"/>
      <c r="AK50" s="74"/>
      <c r="AL50" s="74"/>
      <c r="AM50" s="74"/>
      <c r="AN50" s="74"/>
      <c r="AO50" s="74"/>
      <c r="AP50" s="74"/>
      <c r="AQ50" s="74"/>
      <c r="AR50" s="74"/>
      <c r="AS50" s="70"/>
      <c r="AT50" s="70"/>
      <c r="AU50" s="70"/>
      <c r="AV50" s="70"/>
      <c r="AW50" s="70"/>
      <c r="AX50" s="70"/>
      <c r="AY50" s="70"/>
      <c r="AZ50" s="70"/>
      <c r="BA50" s="70"/>
      <c r="BB50" s="70"/>
      <c r="BC50" s="70"/>
      <c r="BD50" s="70"/>
      <c r="BE50" s="70"/>
      <c r="BF50" s="70"/>
      <c r="BG50" s="70"/>
      <c r="BH50" s="70"/>
      <c r="BI50" s="70"/>
      <c r="BJ50" s="70"/>
      <c r="BK50" s="70"/>
      <c r="BL50" s="70"/>
      <c r="BM50" s="70"/>
      <c r="BN50" s="70"/>
    </row>
    <row r="51" spans="1:66" ht="11.25" customHeight="1" x14ac:dyDescent="0.25">
      <c r="A51" s="74"/>
      <c r="B51" s="74"/>
      <c r="C51" s="74"/>
      <c r="D51" s="74"/>
      <c r="E51" s="74"/>
      <c r="F51" s="74"/>
      <c r="G51" s="74"/>
      <c r="H51" s="74"/>
      <c r="I51" s="74"/>
      <c r="J51" s="74"/>
      <c r="K51" s="74"/>
      <c r="L51" s="74"/>
      <c r="M51" s="74"/>
      <c r="N51" s="74"/>
      <c r="O51" s="74"/>
      <c r="P51" s="74"/>
      <c r="Q51" s="74"/>
      <c r="R51" s="74"/>
      <c r="S51" s="74"/>
      <c r="T51" s="74"/>
      <c r="U51" s="70"/>
      <c r="V51" s="70"/>
      <c r="W51" s="70"/>
      <c r="X51" s="70"/>
      <c r="Y51" s="70"/>
      <c r="Z51" s="70"/>
      <c r="AA51" s="70"/>
      <c r="AB51" s="70"/>
      <c r="AC51" s="70"/>
      <c r="AD51" s="70"/>
      <c r="AE51" s="70"/>
      <c r="AF51" s="70"/>
      <c r="AG51" s="70"/>
      <c r="AH51" s="74"/>
      <c r="AI51" s="70"/>
      <c r="AJ51" s="70"/>
      <c r="AK51" s="74"/>
      <c r="AL51" s="74"/>
      <c r="AM51" s="74"/>
      <c r="AN51" s="74"/>
      <c r="AO51" s="74"/>
      <c r="AP51" s="74"/>
      <c r="AQ51" s="74"/>
      <c r="AR51" s="74"/>
      <c r="AS51" s="70"/>
      <c r="AT51" s="70"/>
      <c r="AU51" s="70"/>
      <c r="AV51" s="70"/>
      <c r="AW51" s="70"/>
      <c r="AX51" s="70"/>
      <c r="AY51" s="70"/>
      <c r="AZ51" s="70"/>
      <c r="BA51" s="70"/>
      <c r="BB51" s="70"/>
      <c r="BC51" s="70"/>
      <c r="BD51" s="70"/>
      <c r="BE51" s="70"/>
      <c r="BF51" s="70"/>
      <c r="BG51" s="70"/>
      <c r="BH51" s="70"/>
      <c r="BI51" s="70"/>
      <c r="BJ51" s="70"/>
      <c r="BK51" s="70"/>
      <c r="BL51" s="70"/>
      <c r="BM51" s="70"/>
      <c r="BN51" s="70"/>
    </row>
    <row r="52" spans="1:66" ht="11.25" customHeight="1" x14ac:dyDescent="0.25">
      <c r="A52" s="74"/>
      <c r="B52" s="74"/>
      <c r="C52" s="74"/>
      <c r="D52" s="74"/>
      <c r="E52" s="74"/>
      <c r="F52" s="74"/>
      <c r="G52" s="74"/>
      <c r="H52" s="74"/>
      <c r="I52" s="74"/>
      <c r="J52" s="74"/>
      <c r="K52" s="74"/>
      <c r="L52" s="74"/>
      <c r="M52" s="74"/>
      <c r="N52" s="74"/>
      <c r="O52" s="74"/>
      <c r="P52" s="74"/>
      <c r="Q52" s="74"/>
      <c r="R52" s="74"/>
      <c r="S52" s="74"/>
      <c r="T52" s="74"/>
      <c r="U52" s="70"/>
      <c r="V52" s="70"/>
      <c r="W52" s="70"/>
      <c r="X52" s="70"/>
      <c r="Y52" s="70"/>
      <c r="Z52" s="70"/>
      <c r="AA52" s="70"/>
      <c r="AB52" s="70"/>
      <c r="AC52" s="70"/>
      <c r="AD52" s="70"/>
      <c r="AE52" s="70"/>
      <c r="AF52" s="70"/>
      <c r="AG52" s="70"/>
      <c r="AH52" s="74"/>
      <c r="AI52" s="70"/>
      <c r="AJ52" s="70"/>
      <c r="AK52" s="74"/>
      <c r="AL52" s="74"/>
      <c r="AM52" s="74"/>
      <c r="AN52" s="74"/>
      <c r="AO52" s="74"/>
      <c r="AP52" s="74"/>
      <c r="AQ52" s="74"/>
      <c r="AR52" s="74"/>
      <c r="AS52" s="70"/>
      <c r="AT52" s="70"/>
      <c r="AU52" s="70"/>
      <c r="AV52" s="70"/>
      <c r="AW52" s="70"/>
      <c r="AX52" s="70"/>
      <c r="AY52" s="70"/>
      <c r="AZ52" s="70"/>
      <c r="BA52" s="70"/>
      <c r="BB52" s="70"/>
      <c r="BC52" s="70"/>
      <c r="BD52" s="70"/>
      <c r="BE52" s="70"/>
      <c r="BF52" s="70"/>
      <c r="BG52" s="70"/>
      <c r="BH52" s="70"/>
      <c r="BI52" s="70"/>
      <c r="BJ52" s="70"/>
      <c r="BK52" s="70"/>
      <c r="BL52" s="70"/>
      <c r="BM52" s="70"/>
      <c r="BN52" s="70"/>
    </row>
    <row r="53" spans="1:66" ht="11.25" customHeight="1" x14ac:dyDescent="0.25">
      <c r="A53" s="74"/>
      <c r="B53" s="74"/>
      <c r="C53" s="74"/>
      <c r="D53" s="74"/>
      <c r="E53" s="74"/>
      <c r="F53" s="74"/>
      <c r="G53" s="74"/>
      <c r="H53" s="74"/>
      <c r="I53" s="74"/>
      <c r="J53" s="74"/>
      <c r="K53" s="74"/>
      <c r="L53" s="74"/>
      <c r="M53" s="74"/>
      <c r="N53" s="74"/>
      <c r="O53" s="74"/>
      <c r="P53" s="74"/>
      <c r="Q53" s="74"/>
      <c r="R53" s="74"/>
      <c r="S53" s="74"/>
      <c r="T53" s="74"/>
      <c r="U53" s="70"/>
      <c r="V53" s="70"/>
      <c r="W53" s="70"/>
      <c r="X53" s="70"/>
      <c r="Y53" s="70"/>
      <c r="Z53" s="70"/>
      <c r="AA53" s="70"/>
      <c r="AB53" s="70"/>
      <c r="AC53" s="70"/>
      <c r="AD53" s="70"/>
      <c r="AE53" s="70"/>
      <c r="AF53" s="70"/>
      <c r="AG53" s="70"/>
      <c r="AH53" s="74"/>
      <c r="AI53" s="70"/>
      <c r="AJ53" s="70"/>
      <c r="AK53" s="74"/>
      <c r="AL53" s="74"/>
      <c r="AM53" s="74"/>
      <c r="AN53" s="74"/>
      <c r="AO53" s="74"/>
      <c r="AP53" s="74"/>
      <c r="AQ53" s="74"/>
      <c r="AR53" s="74"/>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66" ht="11.25" customHeight="1" x14ac:dyDescent="0.25">
      <c r="A54" s="74"/>
      <c r="B54" s="74"/>
      <c r="C54" s="74"/>
      <c r="D54" s="74"/>
      <c r="E54" s="74"/>
      <c r="F54" s="74"/>
      <c r="G54" s="74"/>
      <c r="H54" s="74"/>
      <c r="I54" s="74"/>
      <c r="J54" s="74"/>
      <c r="K54" s="74"/>
      <c r="L54" s="74"/>
      <c r="M54" s="74"/>
      <c r="N54" s="74"/>
      <c r="O54" s="74"/>
      <c r="P54" s="74"/>
      <c r="Q54" s="74"/>
      <c r="R54" s="74"/>
      <c r="S54" s="74"/>
      <c r="T54" s="74"/>
      <c r="U54" s="70"/>
      <c r="V54" s="70"/>
      <c r="W54" s="70"/>
      <c r="X54" s="70"/>
      <c r="Y54" s="70"/>
      <c r="Z54" s="70"/>
      <c r="AA54" s="70"/>
      <c r="AB54" s="70"/>
      <c r="AC54" s="70"/>
      <c r="AD54" s="70"/>
      <c r="AE54" s="70"/>
      <c r="AF54" s="70"/>
      <c r="AG54" s="70"/>
      <c r="AH54" s="74"/>
      <c r="AI54" s="70"/>
      <c r="AJ54" s="70"/>
      <c r="AK54" s="74"/>
      <c r="AL54" s="74"/>
      <c r="AM54" s="74"/>
      <c r="AN54" s="74"/>
      <c r="AO54" s="74"/>
      <c r="AP54" s="74"/>
      <c r="AQ54" s="74"/>
      <c r="AR54" s="74"/>
      <c r="AS54" s="70"/>
      <c r="AT54" s="70"/>
      <c r="AU54" s="70"/>
      <c r="AV54" s="70"/>
      <c r="AW54" s="70"/>
      <c r="AX54" s="70"/>
      <c r="AY54" s="70"/>
      <c r="AZ54" s="70"/>
      <c r="BA54" s="70"/>
      <c r="BB54" s="70"/>
      <c r="BC54" s="70"/>
      <c r="BD54" s="70"/>
      <c r="BE54" s="70"/>
      <c r="BF54" s="70"/>
      <c r="BG54" s="70"/>
      <c r="BH54" s="70"/>
      <c r="BI54" s="70"/>
      <c r="BJ54" s="70"/>
      <c r="BK54" s="70"/>
      <c r="BL54" s="70"/>
      <c r="BM54" s="70"/>
      <c r="BN54" s="70"/>
    </row>
    <row r="55" spans="1:66" ht="11.25" customHeight="1" x14ac:dyDescent="0.25">
      <c r="A55" s="74"/>
      <c r="B55" s="74"/>
      <c r="C55" s="74"/>
      <c r="D55" s="74"/>
      <c r="E55" s="74"/>
      <c r="F55" s="74"/>
      <c r="G55" s="74"/>
      <c r="H55" s="74"/>
      <c r="I55" s="74"/>
      <c r="J55" s="74"/>
      <c r="K55" s="74"/>
      <c r="L55" s="74"/>
      <c r="M55" s="74"/>
      <c r="N55" s="74"/>
      <c r="O55" s="74"/>
      <c r="P55" s="74"/>
      <c r="Q55" s="74"/>
      <c r="R55" s="74"/>
      <c r="S55" s="74"/>
      <c r="T55" s="74"/>
      <c r="U55" s="70"/>
      <c r="V55" s="70"/>
      <c r="W55" s="70"/>
      <c r="X55" s="70"/>
      <c r="Y55" s="70"/>
      <c r="Z55" s="70"/>
      <c r="AA55" s="70"/>
      <c r="AB55" s="70"/>
      <c r="AC55" s="70"/>
      <c r="AD55" s="70"/>
      <c r="AE55" s="70"/>
      <c r="AF55" s="70"/>
      <c r="AG55" s="70"/>
      <c r="AH55" s="74"/>
      <c r="AI55" s="70"/>
      <c r="AJ55" s="70"/>
      <c r="AK55" s="74"/>
      <c r="AL55" s="74"/>
      <c r="AM55" s="74"/>
      <c r="AN55" s="74"/>
      <c r="AO55" s="74"/>
      <c r="AP55" s="74"/>
      <c r="AQ55" s="74"/>
      <c r="AR55" s="74"/>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66" ht="11.25" customHeight="1" x14ac:dyDescent="0.25">
      <c r="A56" s="74"/>
      <c r="B56" s="74"/>
      <c r="C56" s="74"/>
      <c r="D56" s="74"/>
      <c r="E56" s="74"/>
      <c r="F56" s="74"/>
      <c r="G56" s="74"/>
      <c r="H56" s="74"/>
      <c r="I56" s="74"/>
      <c r="J56" s="74"/>
      <c r="K56" s="74"/>
      <c r="L56" s="74"/>
      <c r="M56" s="74"/>
      <c r="N56" s="74"/>
      <c r="O56" s="74"/>
      <c r="P56" s="74"/>
      <c r="Q56" s="74"/>
      <c r="R56" s="74"/>
      <c r="S56" s="74"/>
      <c r="T56" s="74"/>
      <c r="U56" s="70"/>
      <c r="V56" s="70"/>
      <c r="W56" s="70"/>
      <c r="X56" s="70"/>
      <c r="Y56" s="70"/>
      <c r="Z56" s="70"/>
      <c r="AA56" s="70"/>
      <c r="AB56" s="70"/>
      <c r="AC56" s="70"/>
      <c r="AD56" s="70"/>
      <c r="AE56" s="70"/>
      <c r="AF56" s="70"/>
      <c r="AG56" s="70"/>
      <c r="AH56" s="74"/>
      <c r="AI56" s="70"/>
      <c r="AJ56" s="70"/>
      <c r="AK56" s="74"/>
      <c r="AL56" s="74"/>
      <c r="AM56" s="74"/>
      <c r="AN56" s="74"/>
      <c r="AO56" s="74"/>
      <c r="AP56" s="74"/>
      <c r="AQ56" s="74"/>
      <c r="AR56" s="74"/>
      <c r="AS56" s="70"/>
      <c r="AT56" s="70"/>
      <c r="AU56" s="70"/>
      <c r="AV56" s="70"/>
      <c r="AW56" s="70"/>
      <c r="AX56" s="70"/>
      <c r="AY56" s="70"/>
      <c r="AZ56" s="70"/>
      <c r="BA56" s="70"/>
      <c r="BB56" s="70"/>
      <c r="BC56" s="70"/>
      <c r="BD56" s="70"/>
      <c r="BE56" s="70"/>
      <c r="BF56" s="70"/>
      <c r="BG56" s="70"/>
      <c r="BH56" s="70"/>
      <c r="BI56" s="70"/>
      <c r="BJ56" s="70"/>
      <c r="BK56" s="70"/>
      <c r="BL56" s="70"/>
      <c r="BM56" s="70"/>
      <c r="BN56" s="70"/>
    </row>
    <row r="57" spans="1:66" ht="11.25" customHeight="1" x14ac:dyDescent="0.25">
      <c r="A57" s="74"/>
      <c r="B57" s="74"/>
      <c r="C57" s="74"/>
      <c r="D57" s="74"/>
      <c r="E57" s="74"/>
      <c r="F57" s="74"/>
      <c r="G57" s="74"/>
      <c r="H57" s="74"/>
      <c r="I57" s="74"/>
      <c r="J57" s="74"/>
      <c r="K57" s="74"/>
      <c r="L57" s="74"/>
      <c r="M57" s="74"/>
      <c r="N57" s="74"/>
      <c r="O57" s="74"/>
      <c r="P57" s="74"/>
      <c r="Q57" s="74"/>
      <c r="R57" s="74"/>
      <c r="S57" s="74"/>
      <c r="T57" s="74"/>
      <c r="U57" s="70"/>
      <c r="V57" s="70"/>
      <c r="W57" s="70"/>
      <c r="X57" s="70"/>
      <c r="Y57" s="70"/>
      <c r="Z57" s="70"/>
      <c r="AA57" s="70"/>
      <c r="AB57" s="70"/>
      <c r="AC57" s="70"/>
      <c r="AD57" s="70"/>
      <c r="AE57" s="70"/>
      <c r="AF57" s="70"/>
      <c r="AG57" s="70"/>
      <c r="AH57" s="74"/>
      <c r="AI57" s="70"/>
      <c r="AJ57" s="70"/>
      <c r="AK57" s="74"/>
      <c r="AL57" s="74"/>
      <c r="AM57" s="74"/>
      <c r="AN57" s="74"/>
      <c r="AO57" s="74"/>
      <c r="AP57" s="74"/>
      <c r="AQ57" s="74"/>
      <c r="AR57" s="74"/>
      <c r="AS57" s="70"/>
      <c r="AT57" s="70"/>
      <c r="AU57" s="70"/>
      <c r="AV57" s="70"/>
      <c r="AW57" s="70"/>
      <c r="AX57" s="70"/>
      <c r="AY57" s="70"/>
      <c r="AZ57" s="70"/>
      <c r="BA57" s="70"/>
      <c r="BB57" s="70"/>
      <c r="BC57" s="70"/>
      <c r="BD57" s="70"/>
      <c r="BE57" s="70"/>
      <c r="BF57" s="70"/>
      <c r="BG57" s="70"/>
      <c r="BH57" s="70"/>
      <c r="BI57" s="70"/>
      <c r="BJ57" s="70"/>
      <c r="BK57" s="70"/>
      <c r="BL57" s="70"/>
      <c r="BM57" s="70"/>
      <c r="BN57" s="70"/>
    </row>
    <row r="58" spans="1:66" ht="11.25" customHeight="1" x14ac:dyDescent="0.25">
      <c r="A58" s="74"/>
      <c r="B58" s="74"/>
      <c r="C58" s="74"/>
      <c r="D58" s="74"/>
      <c r="E58" s="74"/>
      <c r="F58" s="74"/>
      <c r="G58" s="74"/>
      <c r="H58" s="74"/>
      <c r="I58" s="74"/>
      <c r="J58" s="74"/>
      <c r="K58" s="74"/>
      <c r="L58" s="74"/>
      <c r="M58" s="74"/>
      <c r="N58" s="74"/>
      <c r="O58" s="74"/>
      <c r="P58" s="74"/>
      <c r="Q58" s="74"/>
      <c r="R58" s="74"/>
      <c r="S58" s="74"/>
      <c r="T58" s="74"/>
      <c r="U58" s="70"/>
      <c r="V58" s="70"/>
      <c r="W58" s="70"/>
      <c r="X58" s="70"/>
      <c r="Y58" s="70"/>
      <c r="Z58" s="70"/>
      <c r="AA58" s="70"/>
      <c r="AB58" s="70"/>
      <c r="AC58" s="70"/>
      <c r="AD58" s="70"/>
      <c r="AE58" s="70"/>
      <c r="AF58" s="70"/>
      <c r="AG58" s="70"/>
      <c r="AH58" s="74"/>
      <c r="AI58" s="70"/>
      <c r="AJ58" s="70"/>
      <c r="AK58" s="74"/>
      <c r="AL58" s="74"/>
      <c r="AM58" s="74"/>
      <c r="AN58" s="74"/>
      <c r="AO58" s="74"/>
      <c r="AP58" s="74"/>
      <c r="AQ58" s="74"/>
      <c r="AR58" s="74"/>
      <c r="AS58" s="70"/>
      <c r="AT58" s="70"/>
      <c r="AU58" s="70"/>
      <c r="AV58" s="70"/>
      <c r="AW58" s="70"/>
      <c r="AX58" s="70"/>
      <c r="AY58" s="70"/>
      <c r="AZ58" s="70"/>
      <c r="BA58" s="70"/>
      <c r="BB58" s="70"/>
      <c r="BC58" s="70"/>
      <c r="BD58" s="70"/>
      <c r="BE58" s="70"/>
      <c r="BF58" s="70"/>
      <c r="BG58" s="70"/>
      <c r="BH58" s="70"/>
      <c r="BI58" s="70"/>
      <c r="BJ58" s="70"/>
      <c r="BK58" s="70"/>
      <c r="BL58" s="70"/>
      <c r="BM58" s="70"/>
      <c r="BN58" s="70"/>
    </row>
    <row r="59" spans="1:66" ht="11.25" customHeight="1" x14ac:dyDescent="0.25">
      <c r="A59" s="74"/>
      <c r="B59" s="74"/>
      <c r="C59" s="74"/>
      <c r="D59" s="74"/>
      <c r="E59" s="74"/>
      <c r="F59" s="74"/>
      <c r="G59" s="74"/>
      <c r="H59" s="74"/>
      <c r="I59" s="74"/>
      <c r="J59" s="74"/>
      <c r="K59" s="74"/>
      <c r="L59" s="74"/>
      <c r="M59" s="74"/>
      <c r="N59" s="74"/>
      <c r="O59" s="74"/>
      <c r="P59" s="74"/>
      <c r="Q59" s="74"/>
      <c r="R59" s="74"/>
      <c r="S59" s="74"/>
      <c r="T59" s="74"/>
      <c r="U59" s="70"/>
      <c r="V59" s="70"/>
      <c r="W59" s="70"/>
      <c r="X59" s="70"/>
      <c r="Y59" s="70"/>
      <c r="Z59" s="70"/>
      <c r="AA59" s="70"/>
      <c r="AB59" s="70"/>
      <c r="AC59" s="70"/>
      <c r="AD59" s="70"/>
      <c r="AE59" s="70"/>
      <c r="AF59" s="70"/>
      <c r="AG59" s="70"/>
      <c r="AH59" s="74"/>
      <c r="AI59" s="70"/>
      <c r="AJ59" s="70"/>
      <c r="AK59" s="74"/>
      <c r="AL59" s="74"/>
      <c r="AM59" s="74"/>
      <c r="AN59" s="74"/>
      <c r="AO59" s="74"/>
      <c r="AP59" s="74"/>
      <c r="AQ59" s="74"/>
      <c r="AR59" s="74"/>
      <c r="AS59" s="70"/>
      <c r="AT59" s="70"/>
      <c r="AU59" s="70"/>
      <c r="AV59" s="70"/>
      <c r="AW59" s="70"/>
      <c r="AX59" s="70"/>
      <c r="AY59" s="70"/>
      <c r="AZ59" s="70"/>
      <c r="BA59" s="70"/>
      <c r="BB59" s="70"/>
      <c r="BC59" s="70"/>
      <c r="BD59" s="70"/>
      <c r="BE59" s="70"/>
      <c r="BF59" s="70"/>
      <c r="BG59" s="70"/>
      <c r="BH59" s="70"/>
      <c r="BI59" s="70"/>
      <c r="BJ59" s="70"/>
      <c r="BK59" s="70"/>
      <c r="BL59" s="70"/>
      <c r="BM59" s="70"/>
      <c r="BN59" s="70"/>
    </row>
    <row r="60" spans="1:66" ht="11.25" customHeight="1" x14ac:dyDescent="0.25">
      <c r="A60" s="74"/>
      <c r="B60" s="74"/>
      <c r="C60" s="74"/>
      <c r="D60" s="74"/>
      <c r="E60" s="74"/>
      <c r="F60" s="74"/>
      <c r="G60" s="74"/>
      <c r="H60" s="74"/>
      <c r="I60" s="74"/>
      <c r="J60" s="74"/>
      <c r="K60" s="74"/>
      <c r="L60" s="74"/>
      <c r="M60" s="74"/>
      <c r="N60" s="74"/>
      <c r="O60" s="74"/>
      <c r="P60" s="74"/>
      <c r="Q60" s="74"/>
      <c r="R60" s="74"/>
      <c r="S60" s="74"/>
      <c r="T60" s="74"/>
      <c r="U60" s="70"/>
      <c r="V60" s="70"/>
      <c r="W60" s="70"/>
      <c r="X60" s="70"/>
      <c r="Y60" s="70"/>
      <c r="Z60" s="70"/>
      <c r="AA60" s="70"/>
      <c r="AB60" s="70"/>
      <c r="AC60" s="70"/>
      <c r="AD60" s="70"/>
      <c r="AE60" s="70"/>
      <c r="AF60" s="70"/>
      <c r="AG60" s="70"/>
      <c r="AH60" s="74"/>
      <c r="AI60" s="70"/>
      <c r="AJ60" s="70"/>
      <c r="AK60" s="74"/>
      <c r="AL60" s="74"/>
      <c r="AM60" s="74"/>
      <c r="AN60" s="74"/>
      <c r="AO60" s="74"/>
      <c r="AP60" s="74"/>
      <c r="AQ60" s="74"/>
      <c r="AR60" s="74"/>
      <c r="AS60" s="70"/>
      <c r="AT60" s="70"/>
      <c r="AU60" s="70"/>
      <c r="AV60" s="70"/>
      <c r="AW60" s="70"/>
      <c r="AX60" s="70"/>
      <c r="AY60" s="70"/>
      <c r="AZ60" s="70"/>
      <c r="BA60" s="70"/>
      <c r="BB60" s="70"/>
      <c r="BC60" s="70"/>
      <c r="BD60" s="70"/>
      <c r="BE60" s="70"/>
      <c r="BF60" s="70"/>
      <c r="BG60" s="70"/>
      <c r="BH60" s="70"/>
      <c r="BI60" s="70"/>
      <c r="BJ60" s="70"/>
      <c r="BK60" s="70"/>
      <c r="BL60" s="70"/>
      <c r="BM60" s="70"/>
      <c r="BN60" s="70"/>
    </row>
    <row r="61" spans="1:66" ht="11.25" customHeight="1" x14ac:dyDescent="0.25">
      <c r="A61" s="74"/>
      <c r="B61" s="74"/>
      <c r="C61" s="74"/>
      <c r="D61" s="74"/>
      <c r="E61" s="74"/>
      <c r="F61" s="74"/>
      <c r="G61" s="74"/>
      <c r="H61" s="74"/>
      <c r="I61" s="74"/>
      <c r="J61" s="74"/>
      <c r="K61" s="74"/>
      <c r="L61" s="74"/>
      <c r="M61" s="74"/>
      <c r="N61" s="74"/>
      <c r="O61" s="74"/>
      <c r="P61" s="74"/>
      <c r="Q61" s="74"/>
      <c r="R61" s="74"/>
      <c r="S61" s="74"/>
      <c r="T61" s="74"/>
      <c r="U61" s="70"/>
      <c r="V61" s="70"/>
      <c r="W61" s="70"/>
      <c r="X61" s="70"/>
      <c r="Y61" s="70"/>
      <c r="Z61" s="70"/>
      <c r="AA61" s="70"/>
      <c r="AB61" s="70"/>
      <c r="AC61" s="70"/>
      <c r="AD61" s="70"/>
      <c r="AE61" s="70"/>
      <c r="AF61" s="70"/>
      <c r="AG61" s="70"/>
      <c r="AH61" s="74"/>
      <c r="AI61" s="70"/>
      <c r="AJ61" s="70"/>
      <c r="AK61" s="74"/>
      <c r="AL61" s="74"/>
      <c r="AM61" s="74"/>
      <c r="AN61" s="74"/>
      <c r="AO61" s="74"/>
      <c r="AP61" s="74"/>
      <c r="AQ61" s="74"/>
      <c r="AR61" s="74"/>
      <c r="AS61" s="70"/>
      <c r="AT61" s="70"/>
      <c r="AU61" s="70"/>
      <c r="AV61" s="70"/>
      <c r="AW61" s="70"/>
      <c r="AX61" s="70"/>
      <c r="AY61" s="70"/>
      <c r="AZ61" s="70"/>
      <c r="BA61" s="70"/>
      <c r="BB61" s="70"/>
      <c r="BC61" s="70"/>
      <c r="BD61" s="70"/>
      <c r="BE61" s="70"/>
      <c r="BF61" s="70"/>
      <c r="BG61" s="70"/>
      <c r="BH61" s="70"/>
      <c r="BI61" s="70"/>
      <c r="BJ61" s="70"/>
      <c r="BK61" s="70"/>
      <c r="BL61" s="70"/>
      <c r="BM61" s="70"/>
      <c r="BN61" s="70"/>
    </row>
    <row r="62" spans="1:66" ht="11.25" customHeight="1" x14ac:dyDescent="0.25">
      <c r="A62" s="74"/>
      <c r="B62" s="74"/>
      <c r="C62" s="74"/>
      <c r="D62" s="74"/>
      <c r="E62" s="74"/>
      <c r="F62" s="74"/>
      <c r="G62" s="74"/>
      <c r="H62" s="74"/>
      <c r="I62" s="74"/>
      <c r="J62" s="74"/>
      <c r="K62" s="74"/>
      <c r="L62" s="74"/>
      <c r="M62" s="74"/>
      <c r="N62" s="74"/>
      <c r="O62" s="74"/>
      <c r="P62" s="74"/>
      <c r="Q62" s="74"/>
      <c r="R62" s="74"/>
      <c r="S62" s="74"/>
      <c r="T62" s="74"/>
      <c r="U62" s="70"/>
      <c r="V62" s="70"/>
      <c r="W62" s="70"/>
      <c r="X62" s="70"/>
      <c r="Y62" s="70"/>
      <c r="Z62" s="70"/>
      <c r="AA62" s="70"/>
      <c r="AB62" s="70"/>
      <c r="AC62" s="70"/>
      <c r="AD62" s="70"/>
      <c r="AE62" s="70"/>
      <c r="AF62" s="70"/>
      <c r="AG62" s="70"/>
      <c r="AH62" s="74"/>
      <c r="AI62" s="70"/>
      <c r="AJ62" s="70"/>
      <c r="AK62" s="74"/>
      <c r="AL62" s="74"/>
      <c r="AM62" s="74"/>
      <c r="AN62" s="74"/>
      <c r="AO62" s="74"/>
      <c r="AP62" s="74"/>
      <c r="AQ62" s="74"/>
      <c r="AR62" s="74"/>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1:66" ht="11.25" customHeight="1" x14ac:dyDescent="0.25">
      <c r="A63" s="74"/>
      <c r="B63" s="74"/>
      <c r="C63" s="74"/>
      <c r="D63" s="74"/>
      <c r="E63" s="74"/>
      <c r="F63" s="74"/>
      <c r="G63" s="74"/>
      <c r="H63" s="74"/>
      <c r="I63" s="74"/>
      <c r="J63" s="74"/>
      <c r="K63" s="74"/>
      <c r="L63" s="74"/>
      <c r="M63" s="74"/>
      <c r="N63" s="74"/>
      <c r="O63" s="74"/>
      <c r="P63" s="74"/>
      <c r="Q63" s="74"/>
      <c r="R63" s="74"/>
      <c r="S63" s="74"/>
      <c r="T63" s="74"/>
      <c r="U63" s="70"/>
      <c r="V63" s="70"/>
      <c r="W63" s="70"/>
      <c r="X63" s="70"/>
      <c r="Y63" s="70"/>
      <c r="Z63" s="70"/>
      <c r="AA63" s="70"/>
      <c r="AB63" s="70"/>
      <c r="AC63" s="70"/>
      <c r="AD63" s="70"/>
      <c r="AE63" s="70"/>
      <c r="AF63" s="70"/>
      <c r="AG63" s="70"/>
      <c r="AH63" s="74"/>
      <c r="AI63" s="70"/>
      <c r="AJ63" s="70"/>
      <c r="AK63" s="74"/>
      <c r="AL63" s="74"/>
      <c r="AM63" s="74"/>
      <c r="AN63" s="74"/>
      <c r="AO63" s="74"/>
      <c r="AP63" s="74"/>
      <c r="AQ63" s="74"/>
      <c r="AR63" s="74"/>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66" ht="11.25" customHeight="1" x14ac:dyDescent="0.25">
      <c r="A64" s="74"/>
      <c r="B64" s="74"/>
      <c r="C64" s="74"/>
      <c r="D64" s="74"/>
      <c r="E64" s="74"/>
      <c r="F64" s="74"/>
      <c r="G64" s="74"/>
      <c r="H64" s="74"/>
      <c r="I64" s="74"/>
      <c r="J64" s="74"/>
      <c r="K64" s="74"/>
      <c r="L64" s="74"/>
      <c r="M64" s="74"/>
      <c r="N64" s="74"/>
      <c r="O64" s="74"/>
      <c r="P64" s="74"/>
      <c r="Q64" s="74"/>
      <c r="R64" s="74"/>
      <c r="S64" s="74"/>
      <c r="T64" s="74"/>
      <c r="U64" s="70"/>
      <c r="V64" s="70"/>
      <c r="W64" s="70"/>
      <c r="X64" s="70"/>
      <c r="Y64" s="70"/>
      <c r="Z64" s="70"/>
      <c r="AA64" s="70"/>
      <c r="AB64" s="70"/>
      <c r="AC64" s="70"/>
      <c r="AD64" s="70"/>
      <c r="AE64" s="70"/>
      <c r="AF64" s="70"/>
      <c r="AG64" s="70"/>
      <c r="AH64" s="74"/>
      <c r="AI64" s="70"/>
      <c r="AJ64" s="70"/>
      <c r="AK64" s="74"/>
      <c r="AL64" s="74"/>
      <c r="AM64" s="74"/>
      <c r="AN64" s="74"/>
      <c r="AO64" s="74"/>
      <c r="AP64" s="74"/>
      <c r="AQ64" s="74"/>
      <c r="AR64" s="74"/>
      <c r="AS64" s="70"/>
      <c r="AT64" s="70"/>
      <c r="AU64" s="70"/>
      <c r="AV64" s="70"/>
      <c r="AW64" s="70"/>
      <c r="AX64" s="70"/>
      <c r="AY64" s="70"/>
      <c r="AZ64" s="70"/>
      <c r="BA64" s="70"/>
      <c r="BB64" s="70"/>
      <c r="BC64" s="70"/>
      <c r="BD64" s="70"/>
      <c r="BE64" s="70"/>
      <c r="BF64" s="70"/>
      <c r="BG64" s="70"/>
      <c r="BH64" s="70"/>
      <c r="BI64" s="70"/>
      <c r="BJ64" s="70"/>
      <c r="BK64" s="70"/>
      <c r="BL64" s="70"/>
      <c r="BM64" s="70"/>
      <c r="BN64" s="70"/>
    </row>
    <row r="65" spans="1:66" ht="11.25" customHeight="1" x14ac:dyDescent="0.25">
      <c r="A65" s="74"/>
      <c r="B65" s="74"/>
      <c r="C65" s="74"/>
      <c r="D65" s="74"/>
      <c r="E65" s="74"/>
      <c r="F65" s="74"/>
      <c r="G65" s="74"/>
      <c r="H65" s="74"/>
      <c r="I65" s="74"/>
      <c r="J65" s="74"/>
      <c r="K65" s="74"/>
      <c r="L65" s="74"/>
      <c r="M65" s="74"/>
      <c r="N65" s="74"/>
      <c r="O65" s="74"/>
      <c r="P65" s="74"/>
      <c r="Q65" s="74"/>
      <c r="R65" s="74"/>
      <c r="S65" s="74"/>
      <c r="T65" s="74"/>
      <c r="U65" s="70"/>
      <c r="V65" s="70"/>
      <c r="W65" s="70"/>
      <c r="X65" s="70"/>
      <c r="Y65" s="70"/>
      <c r="Z65" s="70"/>
      <c r="AA65" s="70"/>
      <c r="AB65" s="70"/>
      <c r="AC65" s="70"/>
      <c r="AD65" s="70"/>
      <c r="AE65" s="70"/>
      <c r="AF65" s="70"/>
      <c r="AG65" s="70"/>
      <c r="AH65" s="74"/>
      <c r="AI65" s="70"/>
      <c r="AJ65" s="70"/>
      <c r="AK65" s="74"/>
      <c r="AL65" s="74"/>
      <c r="AM65" s="74"/>
      <c r="AN65" s="74"/>
      <c r="AO65" s="74"/>
      <c r="AP65" s="74"/>
      <c r="AQ65" s="74"/>
      <c r="AR65" s="74"/>
      <c r="AS65" s="70"/>
      <c r="AT65" s="70"/>
      <c r="AU65" s="70"/>
      <c r="AV65" s="70"/>
      <c r="AW65" s="70"/>
      <c r="AX65" s="70"/>
      <c r="AY65" s="70"/>
      <c r="AZ65" s="70"/>
      <c r="BA65" s="70"/>
      <c r="BB65" s="70"/>
      <c r="BC65" s="70"/>
      <c r="BD65" s="70"/>
      <c r="BE65" s="70"/>
      <c r="BF65" s="70"/>
      <c r="BG65" s="70"/>
      <c r="BH65" s="70"/>
      <c r="BI65" s="70"/>
      <c r="BJ65" s="70"/>
      <c r="BK65" s="70"/>
      <c r="BL65" s="70"/>
      <c r="BM65" s="70"/>
      <c r="BN65" s="70"/>
    </row>
    <row r="66" spans="1:66" ht="11.25" customHeight="1" x14ac:dyDescent="0.25">
      <c r="A66" s="74"/>
      <c r="B66" s="74"/>
      <c r="C66" s="74"/>
      <c r="D66" s="74"/>
      <c r="E66" s="74"/>
      <c r="F66" s="74"/>
      <c r="G66" s="74"/>
      <c r="H66" s="74"/>
      <c r="I66" s="74"/>
      <c r="J66" s="74"/>
      <c r="K66" s="74"/>
      <c r="L66" s="74"/>
      <c r="M66" s="74"/>
      <c r="N66" s="74"/>
      <c r="O66" s="74"/>
      <c r="P66" s="74"/>
      <c r="Q66" s="74"/>
      <c r="R66" s="74"/>
      <c r="S66" s="74"/>
      <c r="T66" s="74"/>
      <c r="U66" s="70"/>
      <c r="V66" s="70"/>
      <c r="W66" s="70"/>
      <c r="X66" s="70"/>
      <c r="Y66" s="70"/>
      <c r="Z66" s="70"/>
      <c r="AA66" s="70"/>
      <c r="AB66" s="70"/>
      <c r="AC66" s="70"/>
      <c r="AD66" s="70"/>
      <c r="AE66" s="70"/>
      <c r="AF66" s="70"/>
      <c r="AG66" s="70"/>
      <c r="AH66" s="74"/>
      <c r="AI66" s="70"/>
      <c r="AJ66" s="70"/>
      <c r="AK66" s="74"/>
      <c r="AL66" s="74"/>
      <c r="AM66" s="74"/>
      <c r="AN66" s="74"/>
      <c r="AO66" s="74"/>
      <c r="AP66" s="74"/>
      <c r="AQ66" s="74"/>
      <c r="AR66" s="74"/>
      <c r="AS66" s="70"/>
      <c r="AT66" s="70"/>
      <c r="AU66" s="70"/>
      <c r="AV66" s="70"/>
      <c r="AW66" s="70"/>
      <c r="AX66" s="70"/>
      <c r="AY66" s="70"/>
      <c r="AZ66" s="70"/>
      <c r="BA66" s="70"/>
      <c r="BB66" s="70"/>
      <c r="BC66" s="70"/>
      <c r="BD66" s="70"/>
      <c r="BE66" s="70"/>
      <c r="BF66" s="70"/>
      <c r="BG66" s="70"/>
      <c r="BH66" s="70"/>
      <c r="BI66" s="70"/>
      <c r="BJ66" s="70"/>
      <c r="BK66" s="70"/>
      <c r="BL66" s="70"/>
      <c r="BM66" s="70"/>
      <c r="BN66" s="70"/>
    </row>
    <row r="67" spans="1:66" ht="11.25" customHeight="1" x14ac:dyDescent="0.25">
      <c r="A67" s="74"/>
      <c r="B67" s="74"/>
      <c r="C67" s="74"/>
      <c r="D67" s="74"/>
      <c r="E67" s="74"/>
      <c r="F67" s="74"/>
      <c r="G67" s="74"/>
      <c r="H67" s="74"/>
      <c r="I67" s="74"/>
      <c r="J67" s="74"/>
      <c r="K67" s="74"/>
      <c r="L67" s="74"/>
      <c r="M67" s="74"/>
      <c r="N67" s="74"/>
      <c r="O67" s="74"/>
      <c r="P67" s="74"/>
      <c r="Q67" s="74"/>
      <c r="R67" s="74"/>
      <c r="S67" s="74"/>
      <c r="T67" s="74"/>
      <c r="U67" s="70"/>
      <c r="V67" s="70"/>
      <c r="W67" s="70"/>
      <c r="X67" s="70"/>
      <c r="Y67" s="70"/>
      <c r="Z67" s="70"/>
      <c r="AA67" s="70"/>
      <c r="AB67" s="70"/>
      <c r="AC67" s="70"/>
      <c r="AD67" s="70"/>
      <c r="AE67" s="70"/>
      <c r="AF67" s="70"/>
      <c r="AG67" s="70"/>
      <c r="AH67" s="74"/>
      <c r="AI67" s="70"/>
      <c r="AJ67" s="70"/>
      <c r="AK67" s="74"/>
      <c r="AL67" s="74"/>
      <c r="AM67" s="74"/>
      <c r="AN67" s="74"/>
      <c r="AO67" s="74"/>
      <c r="AP67" s="74"/>
      <c r="AQ67" s="74"/>
      <c r="AR67" s="74"/>
      <c r="AS67" s="70"/>
      <c r="AT67" s="70"/>
      <c r="AU67" s="70"/>
      <c r="AV67" s="70"/>
      <c r="AW67" s="70"/>
      <c r="AX67" s="70"/>
      <c r="AY67" s="70"/>
      <c r="AZ67" s="70"/>
      <c r="BA67" s="70"/>
      <c r="BB67" s="70"/>
      <c r="BC67" s="70"/>
      <c r="BD67" s="70"/>
      <c r="BE67" s="70"/>
      <c r="BF67" s="70"/>
      <c r="BG67" s="70"/>
      <c r="BH67" s="70"/>
      <c r="BI67" s="70"/>
      <c r="BJ67" s="70"/>
      <c r="BK67" s="70"/>
      <c r="BL67" s="70"/>
      <c r="BM67" s="70"/>
      <c r="BN67" s="70"/>
    </row>
    <row r="68" spans="1:66" ht="11.25" customHeight="1" x14ac:dyDescent="0.25">
      <c r="A68" s="74"/>
      <c r="B68" s="74"/>
      <c r="C68" s="74"/>
      <c r="D68" s="74"/>
      <c r="E68" s="74"/>
      <c r="F68" s="74"/>
      <c r="G68" s="74"/>
      <c r="H68" s="74"/>
      <c r="I68" s="74"/>
      <c r="J68" s="74"/>
      <c r="K68" s="74"/>
      <c r="L68" s="74"/>
      <c r="M68" s="74"/>
      <c r="N68" s="74"/>
      <c r="O68" s="74"/>
      <c r="P68" s="74"/>
      <c r="Q68" s="74"/>
      <c r="R68" s="74"/>
      <c r="S68" s="74"/>
      <c r="T68" s="74"/>
      <c r="U68" s="70"/>
      <c r="V68" s="70"/>
      <c r="W68" s="70"/>
      <c r="X68" s="70"/>
      <c r="Y68" s="70"/>
      <c r="Z68" s="70"/>
      <c r="AA68" s="70"/>
      <c r="AB68" s="70"/>
      <c r="AC68" s="70"/>
      <c r="AD68" s="70"/>
      <c r="AE68" s="70"/>
      <c r="AF68" s="70"/>
      <c r="AG68" s="70"/>
      <c r="AH68" s="74"/>
      <c r="AI68" s="70"/>
      <c r="AJ68" s="70"/>
      <c r="AK68" s="74"/>
      <c r="AL68" s="74"/>
      <c r="AM68" s="74"/>
      <c r="AN68" s="74"/>
      <c r="AO68" s="74"/>
      <c r="AP68" s="74"/>
      <c r="AQ68" s="74"/>
      <c r="AR68" s="74"/>
      <c r="AS68" s="70"/>
      <c r="AT68" s="70"/>
      <c r="AU68" s="70"/>
      <c r="AV68" s="70"/>
      <c r="AW68" s="70"/>
      <c r="AX68" s="70"/>
      <c r="AY68" s="70"/>
      <c r="AZ68" s="70"/>
      <c r="BA68" s="70"/>
      <c r="BB68" s="70"/>
      <c r="BC68" s="70"/>
      <c r="BD68" s="70"/>
      <c r="BE68" s="70"/>
      <c r="BF68" s="70"/>
      <c r="BG68" s="70"/>
      <c r="BH68" s="70"/>
      <c r="BI68" s="70"/>
      <c r="BJ68" s="70"/>
      <c r="BK68" s="70"/>
      <c r="BL68" s="70"/>
      <c r="BM68" s="70"/>
      <c r="BN68" s="70"/>
    </row>
    <row r="69" spans="1:66" ht="11.25" customHeight="1" x14ac:dyDescent="0.25">
      <c r="A69" s="74"/>
      <c r="B69" s="74"/>
      <c r="C69" s="74"/>
      <c r="D69" s="74"/>
      <c r="E69" s="74"/>
      <c r="F69" s="74"/>
      <c r="G69" s="74"/>
      <c r="H69" s="74"/>
      <c r="I69" s="74"/>
      <c r="J69" s="74"/>
      <c r="K69" s="74"/>
      <c r="L69" s="74"/>
      <c r="M69" s="74"/>
      <c r="N69" s="74"/>
      <c r="O69" s="74"/>
      <c r="P69" s="74"/>
      <c r="Q69" s="74"/>
      <c r="R69" s="74"/>
      <c r="S69" s="74"/>
      <c r="T69" s="74"/>
      <c r="U69" s="70"/>
      <c r="V69" s="70"/>
      <c r="W69" s="70"/>
      <c r="X69" s="70"/>
      <c r="Y69" s="70"/>
      <c r="Z69" s="70"/>
      <c r="AA69" s="70"/>
      <c r="AB69" s="70"/>
      <c r="AC69" s="70"/>
      <c r="AD69" s="70"/>
      <c r="AE69" s="70"/>
      <c r="AF69" s="70"/>
      <c r="AG69" s="70"/>
      <c r="AH69" s="74"/>
      <c r="AI69" s="70"/>
      <c r="AJ69" s="70"/>
      <c r="AK69" s="74"/>
      <c r="AL69" s="74"/>
      <c r="AM69" s="74"/>
      <c r="AN69" s="74"/>
      <c r="AO69" s="74"/>
      <c r="AP69" s="74"/>
      <c r="AQ69" s="74"/>
      <c r="AR69" s="74"/>
      <c r="AS69" s="70"/>
      <c r="AT69" s="70"/>
      <c r="AU69" s="70"/>
      <c r="AV69" s="70"/>
      <c r="AW69" s="70"/>
      <c r="AX69" s="70"/>
      <c r="AY69" s="70"/>
      <c r="AZ69" s="70"/>
      <c r="BA69" s="70"/>
      <c r="BB69" s="70"/>
      <c r="BC69" s="70"/>
      <c r="BD69" s="70"/>
      <c r="BE69" s="70"/>
      <c r="BF69" s="70"/>
      <c r="BG69" s="70"/>
      <c r="BH69" s="70"/>
      <c r="BI69" s="70"/>
      <c r="BJ69" s="70"/>
      <c r="BK69" s="70"/>
      <c r="BL69" s="70"/>
      <c r="BM69" s="70"/>
      <c r="BN69" s="70"/>
    </row>
    <row r="70" spans="1:66" ht="11.25" customHeight="1" x14ac:dyDescent="0.25">
      <c r="A70" s="74"/>
      <c r="B70" s="74"/>
      <c r="C70" s="74"/>
      <c r="D70" s="74"/>
      <c r="E70" s="74"/>
      <c r="F70" s="74"/>
      <c r="G70" s="74"/>
      <c r="H70" s="74"/>
      <c r="I70" s="74"/>
      <c r="J70" s="74"/>
      <c r="K70" s="74"/>
      <c r="L70" s="74"/>
      <c r="M70" s="74"/>
      <c r="N70" s="74"/>
      <c r="O70" s="74"/>
      <c r="P70" s="74"/>
      <c r="Q70" s="74"/>
      <c r="R70" s="74"/>
      <c r="S70" s="74"/>
      <c r="T70" s="74"/>
      <c r="U70" s="70"/>
      <c r="V70" s="70"/>
      <c r="W70" s="70"/>
      <c r="X70" s="70"/>
      <c r="Y70" s="70"/>
      <c r="Z70" s="70"/>
      <c r="AA70" s="70"/>
      <c r="AB70" s="70"/>
      <c r="AC70" s="70"/>
      <c r="AD70" s="70"/>
      <c r="AE70" s="70"/>
      <c r="AF70" s="70"/>
      <c r="AG70" s="70"/>
      <c r="AH70" s="74"/>
      <c r="AI70" s="70"/>
      <c r="AJ70" s="70"/>
      <c r="AK70" s="74"/>
      <c r="AL70" s="74"/>
      <c r="AM70" s="74"/>
      <c r="AN70" s="74"/>
      <c r="AO70" s="74"/>
      <c r="AP70" s="74"/>
      <c r="AQ70" s="74"/>
      <c r="AR70" s="74"/>
      <c r="AS70" s="70"/>
      <c r="AT70" s="70"/>
      <c r="AU70" s="70"/>
      <c r="AV70" s="70"/>
      <c r="AW70" s="70"/>
      <c r="AX70" s="70"/>
      <c r="AY70" s="70"/>
      <c r="AZ70" s="70"/>
      <c r="BA70" s="70"/>
      <c r="BB70" s="70"/>
      <c r="BC70" s="70"/>
      <c r="BD70" s="70"/>
      <c r="BE70" s="70"/>
      <c r="BF70" s="70"/>
      <c r="BG70" s="70"/>
      <c r="BH70" s="70"/>
      <c r="BI70" s="70"/>
      <c r="BJ70" s="70"/>
      <c r="BK70" s="70"/>
      <c r="BL70" s="70"/>
      <c r="BM70" s="70"/>
      <c r="BN70" s="70"/>
    </row>
    <row r="71" spans="1:66" ht="11.25" customHeight="1" x14ac:dyDescent="0.25">
      <c r="A71" s="74"/>
      <c r="B71" s="74"/>
      <c r="C71" s="74"/>
      <c r="D71" s="74"/>
      <c r="E71" s="74"/>
      <c r="F71" s="74"/>
      <c r="G71" s="74"/>
      <c r="H71" s="74"/>
      <c r="I71" s="74"/>
      <c r="J71" s="74"/>
      <c r="K71" s="74"/>
      <c r="L71" s="74"/>
      <c r="M71" s="74"/>
      <c r="N71" s="74"/>
      <c r="O71" s="74"/>
      <c r="P71" s="74"/>
      <c r="Q71" s="74"/>
      <c r="R71" s="74"/>
      <c r="S71" s="74"/>
      <c r="T71" s="74"/>
      <c r="U71" s="70"/>
      <c r="V71" s="70"/>
      <c r="W71" s="70"/>
      <c r="X71" s="70"/>
      <c r="Y71" s="70"/>
      <c r="Z71" s="70"/>
      <c r="AA71" s="70"/>
      <c r="AB71" s="70"/>
      <c r="AC71" s="70"/>
      <c r="AD71" s="70"/>
      <c r="AE71" s="70"/>
      <c r="AF71" s="70"/>
      <c r="AG71" s="70"/>
      <c r="AH71" s="74"/>
      <c r="AI71" s="70"/>
      <c r="AJ71" s="70"/>
      <c r="AK71" s="74"/>
      <c r="AL71" s="74"/>
      <c r="AM71" s="74"/>
      <c r="AN71" s="74"/>
      <c r="AO71" s="74"/>
      <c r="AP71" s="74"/>
      <c r="AQ71" s="74"/>
      <c r="AR71" s="74"/>
      <c r="AS71" s="70"/>
      <c r="AT71" s="70"/>
      <c r="AU71" s="70"/>
      <c r="AV71" s="70"/>
      <c r="AW71" s="70"/>
      <c r="AX71" s="70"/>
      <c r="AY71" s="70"/>
      <c r="AZ71" s="70"/>
      <c r="BA71" s="70"/>
      <c r="BB71" s="70"/>
      <c r="BC71" s="70"/>
      <c r="BD71" s="70"/>
      <c r="BE71" s="70"/>
      <c r="BF71" s="70"/>
      <c r="BG71" s="70"/>
      <c r="BH71" s="70"/>
      <c r="BI71" s="70"/>
      <c r="BJ71" s="70"/>
      <c r="BK71" s="70"/>
      <c r="BL71" s="70"/>
      <c r="BM71" s="70"/>
      <c r="BN71" s="70"/>
    </row>
    <row r="72" spans="1:66" ht="11.25" customHeight="1" x14ac:dyDescent="0.25">
      <c r="A72" s="74"/>
      <c r="B72" s="74"/>
      <c r="C72" s="74"/>
      <c r="D72" s="74"/>
      <c r="E72" s="74"/>
      <c r="F72" s="74"/>
      <c r="G72" s="74"/>
      <c r="H72" s="74"/>
      <c r="I72" s="74"/>
      <c r="J72" s="74"/>
      <c r="K72" s="74"/>
      <c r="L72" s="74"/>
      <c r="M72" s="74"/>
      <c r="N72" s="74"/>
      <c r="O72" s="74"/>
      <c r="P72" s="74"/>
      <c r="Q72" s="74"/>
      <c r="R72" s="74"/>
      <c r="S72" s="74"/>
      <c r="T72" s="74"/>
      <c r="U72" s="70"/>
      <c r="V72" s="70"/>
      <c r="W72" s="70"/>
      <c r="X72" s="70"/>
      <c r="Y72" s="70"/>
      <c r="Z72" s="70"/>
      <c r="AA72" s="70"/>
      <c r="AB72" s="70"/>
      <c r="AC72" s="70"/>
      <c r="AD72" s="70"/>
      <c r="AE72" s="70"/>
      <c r="AF72" s="70"/>
      <c r="AG72" s="70"/>
      <c r="AH72" s="74"/>
      <c r="AI72" s="70"/>
      <c r="AJ72" s="70"/>
      <c r="AK72" s="74"/>
      <c r="AL72" s="74"/>
      <c r="AM72" s="74"/>
      <c r="AN72" s="74"/>
      <c r="AO72" s="74"/>
      <c r="AP72" s="74"/>
      <c r="AQ72" s="74"/>
      <c r="AR72" s="74"/>
      <c r="AS72" s="70"/>
      <c r="AT72" s="70"/>
      <c r="AU72" s="70"/>
      <c r="AV72" s="70"/>
      <c r="AW72" s="70"/>
      <c r="AX72" s="70"/>
      <c r="AY72" s="70"/>
      <c r="AZ72" s="70"/>
      <c r="BA72" s="70"/>
      <c r="BB72" s="70"/>
      <c r="BC72" s="70"/>
      <c r="BD72" s="70"/>
      <c r="BE72" s="70"/>
      <c r="BF72" s="70"/>
      <c r="BG72" s="70"/>
      <c r="BH72" s="70"/>
      <c r="BI72" s="70"/>
      <c r="BJ72" s="70"/>
      <c r="BK72" s="70"/>
      <c r="BL72" s="70"/>
      <c r="BM72" s="70"/>
      <c r="BN72" s="70"/>
    </row>
    <row r="73" spans="1:66" ht="11.25" customHeight="1" x14ac:dyDescent="0.25">
      <c r="A73" s="74"/>
      <c r="B73" s="74"/>
      <c r="C73" s="74"/>
      <c r="D73" s="74"/>
      <c r="E73" s="74"/>
      <c r="F73" s="74"/>
      <c r="G73" s="74"/>
      <c r="H73" s="74"/>
      <c r="I73" s="74"/>
      <c r="J73" s="74"/>
      <c r="K73" s="74"/>
      <c r="L73" s="74"/>
      <c r="M73" s="74"/>
      <c r="N73" s="74"/>
      <c r="O73" s="74"/>
      <c r="P73" s="74"/>
      <c r="Q73" s="74"/>
      <c r="R73" s="74"/>
      <c r="S73" s="74"/>
      <c r="T73" s="74"/>
      <c r="U73" s="70"/>
      <c r="V73" s="70"/>
      <c r="W73" s="70"/>
      <c r="X73" s="70"/>
      <c r="Y73" s="70"/>
      <c r="Z73" s="70"/>
      <c r="AA73" s="70"/>
      <c r="AB73" s="70"/>
      <c r="AC73" s="70"/>
      <c r="AD73" s="70"/>
      <c r="AE73" s="70"/>
      <c r="AF73" s="70"/>
      <c r="AG73" s="70"/>
      <c r="AH73" s="74"/>
      <c r="AI73" s="70"/>
      <c r="AJ73" s="70"/>
      <c r="AK73" s="74"/>
      <c r="AL73" s="74"/>
      <c r="AM73" s="74"/>
      <c r="AN73" s="74"/>
      <c r="AO73" s="74"/>
      <c r="AP73" s="74"/>
      <c r="AQ73" s="74"/>
      <c r="AR73" s="74"/>
      <c r="AS73" s="70"/>
      <c r="AT73" s="70"/>
      <c r="AU73" s="70"/>
      <c r="AV73" s="70"/>
      <c r="AW73" s="70"/>
      <c r="AX73" s="70"/>
      <c r="AY73" s="70"/>
      <c r="AZ73" s="70"/>
      <c r="BA73" s="70"/>
      <c r="BB73" s="70"/>
      <c r="BC73" s="70"/>
      <c r="BD73" s="70"/>
      <c r="BE73" s="70"/>
      <c r="BF73" s="70"/>
      <c r="BG73" s="70"/>
      <c r="BH73" s="70"/>
      <c r="BI73" s="70"/>
      <c r="BJ73" s="70"/>
      <c r="BK73" s="70"/>
      <c r="BL73" s="70"/>
      <c r="BM73" s="70"/>
      <c r="BN73" s="70"/>
    </row>
    <row r="74" spans="1:66" ht="11.25" customHeight="1" x14ac:dyDescent="0.25">
      <c r="A74" s="74"/>
      <c r="B74" s="74"/>
      <c r="C74" s="74"/>
      <c r="D74" s="74"/>
      <c r="E74" s="74"/>
      <c r="F74" s="74"/>
      <c r="G74" s="74"/>
      <c r="H74" s="74"/>
      <c r="I74" s="74"/>
      <c r="J74" s="74"/>
      <c r="K74" s="74"/>
      <c r="L74" s="74"/>
      <c r="M74" s="74"/>
      <c r="N74" s="74"/>
      <c r="O74" s="74"/>
      <c r="P74" s="74"/>
      <c r="Q74" s="74"/>
      <c r="R74" s="74"/>
      <c r="S74" s="74"/>
      <c r="T74" s="74"/>
      <c r="U74" s="70"/>
      <c r="V74" s="70"/>
      <c r="W74" s="70"/>
      <c r="X74" s="70"/>
      <c r="Y74" s="70"/>
      <c r="Z74" s="70"/>
      <c r="AA74" s="70"/>
      <c r="AB74" s="70"/>
      <c r="AC74" s="70"/>
      <c r="AD74" s="70"/>
      <c r="AE74" s="70"/>
      <c r="AF74" s="70"/>
      <c r="AG74" s="70"/>
      <c r="AH74" s="74"/>
      <c r="AI74" s="70"/>
      <c r="AJ74" s="70"/>
      <c r="AK74" s="74"/>
      <c r="AL74" s="74"/>
      <c r="AM74" s="74"/>
      <c r="AN74" s="74"/>
      <c r="AO74" s="74"/>
      <c r="AP74" s="74"/>
      <c r="AQ74" s="74"/>
      <c r="AR74" s="74"/>
      <c r="AS74" s="70"/>
      <c r="AT74" s="70"/>
      <c r="AU74" s="70"/>
      <c r="AV74" s="70"/>
      <c r="AW74" s="70"/>
      <c r="AX74" s="70"/>
      <c r="AY74" s="70"/>
      <c r="AZ74" s="70"/>
      <c r="BA74" s="70"/>
      <c r="BB74" s="70"/>
      <c r="BC74" s="70"/>
      <c r="BD74" s="70"/>
      <c r="BE74" s="70"/>
      <c r="BF74" s="70"/>
      <c r="BG74" s="70"/>
      <c r="BH74" s="70"/>
      <c r="BI74" s="70"/>
      <c r="BJ74" s="70"/>
      <c r="BK74" s="70"/>
      <c r="BL74" s="70"/>
      <c r="BM74" s="70"/>
      <c r="BN74" s="70"/>
    </row>
    <row r="75" spans="1:66" ht="11.25" customHeight="1" x14ac:dyDescent="0.25">
      <c r="A75" s="74"/>
      <c r="B75" s="74"/>
      <c r="C75" s="74"/>
      <c r="D75" s="74"/>
      <c r="E75" s="74"/>
      <c r="F75" s="74"/>
      <c r="G75" s="74"/>
      <c r="H75" s="74"/>
      <c r="I75" s="74"/>
      <c r="J75" s="74"/>
      <c r="K75" s="74"/>
      <c r="L75" s="74"/>
      <c r="M75" s="74"/>
      <c r="N75" s="74"/>
      <c r="O75" s="74"/>
      <c r="P75" s="74"/>
      <c r="Q75" s="74"/>
      <c r="R75" s="74"/>
      <c r="S75" s="74"/>
      <c r="T75" s="74"/>
      <c r="U75" s="70"/>
      <c r="V75" s="70"/>
      <c r="W75" s="70"/>
      <c r="X75" s="70"/>
      <c r="Y75" s="70"/>
      <c r="Z75" s="70"/>
      <c r="AA75" s="70"/>
      <c r="AB75" s="70"/>
      <c r="AC75" s="70"/>
      <c r="AD75" s="70"/>
      <c r="AE75" s="70"/>
      <c r="AF75" s="70"/>
      <c r="AG75" s="70"/>
      <c r="AH75" s="74"/>
      <c r="AI75" s="70"/>
      <c r="AJ75" s="70"/>
      <c r="AK75" s="74"/>
      <c r="AL75" s="74"/>
      <c r="AM75" s="74"/>
      <c r="AN75" s="74"/>
      <c r="AO75" s="74"/>
      <c r="AP75" s="74"/>
      <c r="AQ75" s="74"/>
      <c r="AR75" s="74"/>
      <c r="AS75" s="70"/>
      <c r="AT75" s="70"/>
      <c r="AU75" s="70"/>
      <c r="AV75" s="70"/>
      <c r="AW75" s="70"/>
      <c r="AX75" s="70"/>
      <c r="AY75" s="70"/>
      <c r="AZ75" s="70"/>
      <c r="BA75" s="70"/>
      <c r="BB75" s="70"/>
      <c r="BC75" s="70"/>
      <c r="BD75" s="70"/>
      <c r="BE75" s="70"/>
      <c r="BF75" s="70"/>
      <c r="BG75" s="70"/>
      <c r="BH75" s="70"/>
      <c r="BI75" s="70"/>
      <c r="BJ75" s="70"/>
      <c r="BK75" s="70"/>
      <c r="BL75" s="70"/>
      <c r="BM75" s="70"/>
      <c r="BN75" s="70"/>
    </row>
    <row r="76" spans="1:66" ht="11.25" customHeight="1" x14ac:dyDescent="0.25">
      <c r="A76" s="74"/>
      <c r="B76" s="74"/>
      <c r="C76" s="74"/>
      <c r="D76" s="74"/>
      <c r="E76" s="74"/>
      <c r="F76" s="74"/>
      <c r="G76" s="74"/>
      <c r="H76" s="74"/>
      <c r="I76" s="74"/>
      <c r="J76" s="74"/>
      <c r="K76" s="74"/>
      <c r="L76" s="74"/>
      <c r="M76" s="74"/>
      <c r="N76" s="74"/>
      <c r="O76" s="74"/>
      <c r="P76" s="74"/>
      <c r="Q76" s="74"/>
      <c r="R76" s="74"/>
      <c r="S76" s="74"/>
      <c r="T76" s="74"/>
      <c r="U76" s="70"/>
      <c r="V76" s="70"/>
      <c r="W76" s="70"/>
      <c r="X76" s="70"/>
      <c r="Y76" s="70"/>
      <c r="Z76" s="70"/>
      <c r="AA76" s="70"/>
      <c r="AB76" s="70"/>
      <c r="AC76" s="70"/>
      <c r="AD76" s="70"/>
      <c r="AE76" s="70"/>
      <c r="AF76" s="70"/>
      <c r="AG76" s="70"/>
      <c r="AH76" s="74"/>
      <c r="AI76" s="70"/>
      <c r="AJ76" s="70"/>
      <c r="AK76" s="74"/>
      <c r="AL76" s="74"/>
      <c r="AM76" s="74"/>
      <c r="AN76" s="74"/>
      <c r="AO76" s="74"/>
      <c r="AP76" s="74"/>
      <c r="AQ76" s="74"/>
      <c r="AR76" s="74"/>
      <c r="AS76" s="70"/>
      <c r="AT76" s="70"/>
      <c r="AU76" s="70"/>
      <c r="AV76" s="70"/>
      <c r="AW76" s="70"/>
      <c r="AX76" s="70"/>
      <c r="AY76" s="70"/>
      <c r="AZ76" s="70"/>
      <c r="BA76" s="70"/>
      <c r="BB76" s="70"/>
      <c r="BC76" s="70"/>
      <c r="BD76" s="70"/>
      <c r="BE76" s="70"/>
      <c r="BF76" s="70"/>
      <c r="BG76" s="70"/>
      <c r="BH76" s="70"/>
      <c r="BI76" s="70"/>
      <c r="BJ76" s="70"/>
      <c r="BK76" s="70"/>
      <c r="BL76" s="70"/>
      <c r="BM76" s="70"/>
      <c r="BN76" s="70"/>
    </row>
    <row r="77" spans="1:66" ht="11.25" customHeight="1" x14ac:dyDescent="0.25">
      <c r="A77" s="74"/>
      <c r="B77" s="74"/>
      <c r="C77" s="74"/>
      <c r="D77" s="74"/>
      <c r="E77" s="74"/>
      <c r="F77" s="74"/>
      <c r="G77" s="74"/>
      <c r="H77" s="74"/>
      <c r="I77" s="74"/>
      <c r="J77" s="74"/>
      <c r="K77" s="74"/>
      <c r="L77" s="74"/>
      <c r="M77" s="74"/>
      <c r="N77" s="74"/>
      <c r="O77" s="74"/>
      <c r="P77" s="74"/>
      <c r="Q77" s="74"/>
      <c r="R77" s="74"/>
      <c r="S77" s="74"/>
      <c r="T77" s="74"/>
      <c r="U77" s="70"/>
      <c r="V77" s="70"/>
      <c r="W77" s="70"/>
      <c r="X77" s="70"/>
      <c r="Y77" s="70"/>
      <c r="Z77" s="70"/>
      <c r="AA77" s="70"/>
      <c r="AB77" s="70"/>
      <c r="AC77" s="70"/>
      <c r="AD77" s="70"/>
      <c r="AE77" s="70"/>
      <c r="AF77" s="70"/>
      <c r="AG77" s="70"/>
      <c r="AH77" s="74"/>
      <c r="AI77" s="70"/>
      <c r="AJ77" s="70"/>
      <c r="AK77" s="74"/>
      <c r="AL77" s="74"/>
      <c r="AM77" s="74"/>
      <c r="AN77" s="74"/>
      <c r="AO77" s="74"/>
      <c r="AP77" s="74"/>
      <c r="AQ77" s="74"/>
      <c r="AR77" s="74"/>
      <c r="AS77" s="70"/>
      <c r="AT77" s="70"/>
      <c r="AU77" s="70"/>
      <c r="AV77" s="70"/>
      <c r="AW77" s="70"/>
      <c r="AX77" s="70"/>
      <c r="AY77" s="70"/>
      <c r="AZ77" s="70"/>
      <c r="BA77" s="70"/>
      <c r="BB77" s="70"/>
      <c r="BC77" s="70"/>
      <c r="BD77" s="70"/>
      <c r="BE77" s="70"/>
      <c r="BF77" s="70"/>
      <c r="BG77" s="70"/>
      <c r="BH77" s="70"/>
      <c r="BI77" s="70"/>
      <c r="BJ77" s="70"/>
      <c r="BK77" s="70"/>
      <c r="BL77" s="70"/>
      <c r="BM77" s="70"/>
      <c r="BN77" s="70"/>
    </row>
    <row r="78" spans="1:66" ht="11.25" customHeight="1" x14ac:dyDescent="0.25">
      <c r="A78" s="74"/>
      <c r="B78" s="74"/>
      <c r="C78" s="74"/>
      <c r="D78" s="74"/>
      <c r="E78" s="74"/>
      <c r="F78" s="74"/>
      <c r="G78" s="74"/>
      <c r="H78" s="74"/>
      <c r="I78" s="74"/>
      <c r="J78" s="74"/>
      <c r="K78" s="74"/>
      <c r="L78" s="74"/>
      <c r="M78" s="74"/>
      <c r="N78" s="74"/>
      <c r="O78" s="74"/>
      <c r="P78" s="74"/>
      <c r="Q78" s="74"/>
      <c r="R78" s="74"/>
      <c r="S78" s="74"/>
      <c r="T78" s="74"/>
      <c r="U78" s="70"/>
      <c r="V78" s="70"/>
      <c r="W78" s="70"/>
      <c r="X78" s="70"/>
      <c r="Y78" s="70"/>
      <c r="Z78" s="70"/>
      <c r="AA78" s="70"/>
      <c r="AB78" s="70"/>
      <c r="AC78" s="70"/>
      <c r="AD78" s="70"/>
      <c r="AE78" s="70"/>
      <c r="AF78" s="70"/>
      <c r="AG78" s="70"/>
      <c r="AH78" s="74"/>
      <c r="AI78" s="70"/>
      <c r="AJ78" s="70"/>
      <c r="AK78" s="74"/>
      <c r="AL78" s="74"/>
      <c r="AM78" s="74"/>
      <c r="AN78" s="74"/>
      <c r="AO78" s="74"/>
      <c r="AP78" s="74"/>
      <c r="AQ78" s="74"/>
      <c r="AR78" s="74"/>
      <c r="AS78" s="70"/>
      <c r="AT78" s="70"/>
      <c r="AU78" s="70"/>
      <c r="AV78" s="70"/>
      <c r="AW78" s="70"/>
      <c r="AX78" s="70"/>
      <c r="AY78" s="70"/>
      <c r="AZ78" s="70"/>
      <c r="BA78" s="70"/>
      <c r="BB78" s="70"/>
      <c r="BC78" s="70"/>
      <c r="BD78" s="70"/>
      <c r="BE78" s="70"/>
      <c r="BF78" s="70"/>
      <c r="BG78" s="70"/>
      <c r="BH78" s="70"/>
      <c r="BI78" s="70"/>
      <c r="BJ78" s="70"/>
      <c r="BK78" s="70"/>
      <c r="BL78" s="70"/>
      <c r="BM78" s="70"/>
      <c r="BN78" s="70"/>
    </row>
    <row r="79" spans="1:66" ht="11.25" customHeight="1" x14ac:dyDescent="0.25">
      <c r="A79" s="74"/>
      <c r="B79" s="74"/>
      <c r="C79" s="74"/>
      <c r="D79" s="74"/>
      <c r="E79" s="74"/>
      <c r="F79" s="74"/>
      <c r="G79" s="74"/>
      <c r="H79" s="74"/>
      <c r="I79" s="74"/>
      <c r="J79" s="74"/>
      <c r="K79" s="74"/>
      <c r="L79" s="74"/>
      <c r="M79" s="74"/>
      <c r="N79" s="74"/>
      <c r="O79" s="74"/>
      <c r="P79" s="74"/>
      <c r="Q79" s="74"/>
      <c r="R79" s="74"/>
      <c r="S79" s="74"/>
      <c r="T79" s="74"/>
      <c r="U79" s="70"/>
      <c r="V79" s="70"/>
      <c r="W79" s="70"/>
      <c r="X79" s="70"/>
      <c r="Y79" s="70"/>
      <c r="Z79" s="70"/>
      <c r="AA79" s="70"/>
      <c r="AB79" s="70"/>
      <c r="AC79" s="70"/>
      <c r="AD79" s="70"/>
      <c r="AE79" s="70"/>
      <c r="AF79" s="70"/>
      <c r="AG79" s="70"/>
      <c r="AH79" s="74"/>
      <c r="AI79" s="70"/>
      <c r="AJ79" s="70"/>
      <c r="AK79" s="74"/>
      <c r="AL79" s="74"/>
      <c r="AM79" s="74"/>
      <c r="AN79" s="74"/>
      <c r="AO79" s="74"/>
      <c r="AP79" s="74"/>
      <c r="AQ79" s="74"/>
      <c r="AR79" s="74"/>
      <c r="AS79" s="70"/>
      <c r="AT79" s="70"/>
      <c r="AU79" s="70"/>
      <c r="AV79" s="70"/>
      <c r="AW79" s="70"/>
      <c r="AX79" s="70"/>
      <c r="AY79" s="70"/>
      <c r="AZ79" s="70"/>
      <c r="BA79" s="70"/>
      <c r="BB79" s="70"/>
      <c r="BC79" s="70"/>
      <c r="BD79" s="70"/>
      <c r="BE79" s="70"/>
      <c r="BF79" s="70"/>
      <c r="BG79" s="70"/>
      <c r="BH79" s="70"/>
      <c r="BI79" s="70"/>
      <c r="BJ79" s="70"/>
      <c r="BK79" s="70"/>
      <c r="BL79" s="70"/>
      <c r="BM79" s="70"/>
      <c r="BN79" s="70"/>
    </row>
    <row r="80" spans="1:66" ht="11.25" customHeight="1" x14ac:dyDescent="0.25">
      <c r="A80" s="74"/>
      <c r="B80" s="74"/>
      <c r="C80" s="74"/>
      <c r="D80" s="74"/>
      <c r="E80" s="74"/>
      <c r="F80" s="74"/>
      <c r="G80" s="74"/>
      <c r="H80" s="74"/>
      <c r="I80" s="74"/>
      <c r="J80" s="74"/>
      <c r="K80" s="74"/>
      <c r="L80" s="74"/>
      <c r="M80" s="74"/>
      <c r="N80" s="74"/>
      <c r="O80" s="74"/>
      <c r="P80" s="74"/>
      <c r="Q80" s="74"/>
      <c r="R80" s="74"/>
      <c r="S80" s="74"/>
      <c r="T80" s="74"/>
      <c r="U80" s="70"/>
      <c r="V80" s="70"/>
      <c r="W80" s="70"/>
      <c r="X80" s="70"/>
      <c r="Y80" s="70"/>
      <c r="Z80" s="70"/>
      <c r="AA80" s="70"/>
      <c r="AB80" s="70"/>
      <c r="AC80" s="70"/>
      <c r="AD80" s="70"/>
      <c r="AE80" s="70"/>
      <c r="AF80" s="70"/>
      <c r="AG80" s="70"/>
      <c r="AH80" s="74"/>
      <c r="AI80" s="70"/>
      <c r="AJ80" s="70"/>
      <c r="AK80" s="74"/>
      <c r="AL80" s="74"/>
      <c r="AM80" s="74"/>
      <c r="AN80" s="74"/>
      <c r="AO80" s="74"/>
      <c r="AP80" s="74"/>
      <c r="AQ80" s="74"/>
      <c r="AR80" s="74"/>
      <c r="AS80" s="70"/>
      <c r="AT80" s="70"/>
      <c r="AU80" s="70"/>
      <c r="AV80" s="70"/>
      <c r="AW80" s="70"/>
      <c r="AX80" s="70"/>
      <c r="AY80" s="70"/>
      <c r="AZ80" s="70"/>
      <c r="BA80" s="70"/>
      <c r="BB80" s="70"/>
      <c r="BC80" s="70"/>
      <c r="BD80" s="70"/>
      <c r="BE80" s="70"/>
      <c r="BF80" s="70"/>
      <c r="BG80" s="70"/>
      <c r="BH80" s="70"/>
      <c r="BI80" s="70"/>
      <c r="BJ80" s="70"/>
      <c r="BK80" s="70"/>
      <c r="BL80" s="70"/>
      <c r="BM80" s="70"/>
      <c r="BN80" s="70"/>
    </row>
    <row r="81" spans="1:66" ht="11.25" customHeight="1" x14ac:dyDescent="0.25">
      <c r="A81" s="74"/>
      <c r="B81" s="74"/>
      <c r="C81" s="74"/>
      <c r="D81" s="74"/>
      <c r="E81" s="74"/>
      <c r="F81" s="74"/>
      <c r="G81" s="74"/>
      <c r="H81" s="74"/>
      <c r="I81" s="74"/>
      <c r="J81" s="74"/>
      <c r="K81" s="74"/>
      <c r="L81" s="74"/>
      <c r="M81" s="74"/>
      <c r="N81" s="74"/>
      <c r="O81" s="74"/>
      <c r="P81" s="74"/>
      <c r="Q81" s="74"/>
      <c r="R81" s="74"/>
      <c r="S81" s="74"/>
      <c r="T81" s="74"/>
      <c r="U81" s="70"/>
      <c r="V81" s="70"/>
      <c r="W81" s="70"/>
      <c r="X81" s="70"/>
      <c r="Y81" s="70"/>
      <c r="Z81" s="70"/>
      <c r="AA81" s="70"/>
      <c r="AB81" s="70"/>
      <c r="AC81" s="70"/>
      <c r="AD81" s="70"/>
      <c r="AE81" s="70"/>
      <c r="AF81" s="70"/>
      <c r="AG81" s="70"/>
      <c r="AH81" s="74"/>
      <c r="AI81" s="70"/>
      <c r="AJ81" s="70"/>
      <c r="AK81" s="74"/>
      <c r="AL81" s="74"/>
      <c r="AM81" s="74"/>
      <c r="AN81" s="74"/>
      <c r="AO81" s="74"/>
      <c r="AP81" s="74"/>
      <c r="AQ81" s="74"/>
      <c r="AR81" s="74"/>
      <c r="AS81" s="70"/>
      <c r="AT81" s="70"/>
      <c r="AU81" s="70"/>
      <c r="AV81" s="70"/>
      <c r="AW81" s="70"/>
      <c r="AX81" s="70"/>
      <c r="AY81" s="70"/>
      <c r="AZ81" s="70"/>
      <c r="BA81" s="70"/>
      <c r="BB81" s="70"/>
      <c r="BC81" s="70"/>
      <c r="BD81" s="70"/>
      <c r="BE81" s="70"/>
      <c r="BF81" s="70"/>
      <c r="BG81" s="70"/>
      <c r="BH81" s="70"/>
      <c r="BI81" s="70"/>
      <c r="BJ81" s="70"/>
      <c r="BK81" s="70"/>
      <c r="BL81" s="70"/>
      <c r="BM81" s="70"/>
      <c r="BN81" s="70"/>
    </row>
    <row r="82" spans="1:66" ht="11.25" customHeight="1" x14ac:dyDescent="0.25">
      <c r="A82" s="74"/>
      <c r="B82" s="74"/>
      <c r="C82" s="74"/>
      <c r="D82" s="74"/>
      <c r="E82" s="74"/>
      <c r="F82" s="74"/>
      <c r="G82" s="74"/>
      <c r="H82" s="74"/>
      <c r="I82" s="74"/>
      <c r="J82" s="74"/>
      <c r="K82" s="74"/>
      <c r="L82" s="74"/>
      <c r="M82" s="74"/>
      <c r="N82" s="74"/>
      <c r="O82" s="74"/>
      <c r="P82" s="74"/>
      <c r="Q82" s="74"/>
      <c r="R82" s="74"/>
      <c r="S82" s="74"/>
      <c r="T82" s="74"/>
      <c r="U82" s="70"/>
      <c r="V82" s="70"/>
      <c r="W82" s="70"/>
      <c r="X82" s="70"/>
      <c r="Y82" s="70"/>
      <c r="Z82" s="70"/>
      <c r="AA82" s="70"/>
      <c r="AB82" s="70"/>
      <c r="AC82" s="70"/>
      <c r="AD82" s="70"/>
      <c r="AE82" s="70"/>
      <c r="AF82" s="70"/>
      <c r="AG82" s="70"/>
      <c r="AH82" s="74"/>
      <c r="AI82" s="70"/>
      <c r="AJ82" s="70"/>
      <c r="AK82" s="74"/>
      <c r="AL82" s="74"/>
      <c r="AM82" s="74"/>
      <c r="AN82" s="74"/>
      <c r="AO82" s="74"/>
      <c r="AP82" s="74"/>
      <c r="AQ82" s="74"/>
      <c r="AR82" s="74"/>
      <c r="AS82" s="70"/>
      <c r="AT82" s="70"/>
      <c r="AU82" s="70"/>
      <c r="AV82" s="70"/>
      <c r="AW82" s="70"/>
      <c r="AX82" s="70"/>
      <c r="AY82" s="70"/>
      <c r="AZ82" s="70"/>
      <c r="BA82" s="70"/>
      <c r="BB82" s="70"/>
      <c r="BC82" s="70"/>
      <c r="BD82" s="70"/>
      <c r="BE82" s="70"/>
      <c r="BF82" s="70"/>
      <c r="BG82" s="70"/>
      <c r="BH82" s="70"/>
      <c r="BI82" s="70"/>
      <c r="BJ82" s="70"/>
      <c r="BK82" s="70"/>
      <c r="BL82" s="70"/>
      <c r="BM82" s="70"/>
      <c r="BN82" s="70"/>
    </row>
    <row r="83" spans="1:66" ht="11.25" customHeight="1" x14ac:dyDescent="0.25">
      <c r="A83" s="74"/>
      <c r="B83" s="74"/>
      <c r="C83" s="74"/>
      <c r="D83" s="74"/>
      <c r="E83" s="74"/>
      <c r="F83" s="74"/>
      <c r="G83" s="74"/>
      <c r="H83" s="74"/>
      <c r="I83" s="74"/>
      <c r="J83" s="74"/>
      <c r="K83" s="74"/>
      <c r="L83" s="74"/>
      <c r="M83" s="74"/>
      <c r="N83" s="74"/>
      <c r="O83" s="74"/>
      <c r="P83" s="74"/>
      <c r="Q83" s="74"/>
      <c r="R83" s="74"/>
      <c r="S83" s="74"/>
      <c r="T83" s="74"/>
      <c r="U83" s="70"/>
      <c r="V83" s="70"/>
      <c r="W83" s="70"/>
      <c r="X83" s="70"/>
      <c r="Y83" s="70"/>
      <c r="Z83" s="70"/>
      <c r="AA83" s="70"/>
      <c r="AB83" s="70"/>
      <c r="AC83" s="70"/>
      <c r="AD83" s="70"/>
      <c r="AE83" s="70"/>
      <c r="AF83" s="70"/>
      <c r="AG83" s="70"/>
      <c r="AH83" s="74"/>
      <c r="AI83" s="70"/>
      <c r="AJ83" s="70"/>
      <c r="AK83" s="74"/>
      <c r="AL83" s="74"/>
      <c r="AM83" s="74"/>
      <c r="AN83" s="74"/>
      <c r="AO83" s="74"/>
      <c r="AP83" s="74"/>
      <c r="AQ83" s="74"/>
      <c r="AR83" s="74"/>
      <c r="AS83" s="70"/>
      <c r="AT83" s="70"/>
      <c r="AU83" s="70"/>
      <c r="AV83" s="70"/>
      <c r="AW83" s="70"/>
      <c r="AX83" s="70"/>
      <c r="AY83" s="70"/>
      <c r="AZ83" s="70"/>
      <c r="BA83" s="70"/>
      <c r="BB83" s="70"/>
      <c r="BC83" s="70"/>
      <c r="BD83" s="70"/>
      <c r="BE83" s="70"/>
      <c r="BF83" s="70"/>
      <c r="BG83" s="70"/>
      <c r="BH83" s="70"/>
      <c r="BI83" s="70"/>
      <c r="BJ83" s="70"/>
      <c r="BK83" s="70"/>
      <c r="BL83" s="70"/>
      <c r="BM83" s="70"/>
      <c r="BN83" s="70"/>
    </row>
    <row r="84" spans="1:66" ht="11.25" customHeight="1" x14ac:dyDescent="0.25">
      <c r="A84" s="74"/>
      <c r="B84" s="74"/>
      <c r="C84" s="74"/>
      <c r="D84" s="74"/>
      <c r="E84" s="74"/>
      <c r="F84" s="74"/>
      <c r="G84" s="74"/>
      <c r="H84" s="74"/>
      <c r="I84" s="74"/>
      <c r="J84" s="74"/>
      <c r="K84" s="74"/>
      <c r="L84" s="74"/>
      <c r="M84" s="74"/>
      <c r="N84" s="74"/>
      <c r="O84" s="74"/>
      <c r="P84" s="74"/>
      <c r="Q84" s="74"/>
      <c r="R84" s="74"/>
      <c r="S84" s="74"/>
      <c r="T84" s="74"/>
      <c r="U84" s="70"/>
      <c r="V84" s="70"/>
      <c r="W84" s="70"/>
      <c r="X84" s="70"/>
      <c r="Y84" s="70"/>
      <c r="Z84" s="70"/>
      <c r="AA84" s="70"/>
      <c r="AB84" s="70"/>
      <c r="AC84" s="70"/>
      <c r="AD84" s="70"/>
      <c r="AE84" s="70"/>
      <c r="AF84" s="70"/>
      <c r="AG84" s="70"/>
      <c r="AH84" s="74"/>
      <c r="AI84" s="70"/>
      <c r="AJ84" s="70"/>
      <c r="AK84" s="74"/>
      <c r="AL84" s="74"/>
      <c r="AM84" s="74"/>
      <c r="AN84" s="74"/>
      <c r="AO84" s="74"/>
      <c r="AP84" s="74"/>
      <c r="AQ84" s="74"/>
      <c r="AR84" s="74"/>
      <c r="AS84" s="70"/>
      <c r="AT84" s="70"/>
      <c r="AU84" s="70"/>
      <c r="AV84" s="70"/>
      <c r="AW84" s="70"/>
      <c r="AX84" s="70"/>
      <c r="AY84" s="70"/>
      <c r="AZ84" s="70"/>
      <c r="BA84" s="70"/>
      <c r="BB84" s="70"/>
      <c r="BC84" s="70"/>
      <c r="BD84" s="70"/>
      <c r="BE84" s="70"/>
      <c r="BF84" s="70"/>
      <c r="BG84" s="70"/>
      <c r="BH84" s="70"/>
      <c r="BI84" s="70"/>
      <c r="BJ84" s="70"/>
      <c r="BK84" s="70"/>
      <c r="BL84" s="70"/>
      <c r="BM84" s="70"/>
      <c r="BN84" s="70"/>
    </row>
    <row r="85" spans="1:66" ht="11.25" customHeight="1" x14ac:dyDescent="0.25">
      <c r="A85" s="74"/>
      <c r="B85" s="74"/>
      <c r="C85" s="74"/>
      <c r="D85" s="74"/>
      <c r="E85" s="74"/>
      <c r="F85" s="74"/>
      <c r="G85" s="74"/>
      <c r="H85" s="74"/>
      <c r="I85" s="74"/>
      <c r="J85" s="74"/>
      <c r="K85" s="74"/>
      <c r="L85" s="74"/>
      <c r="M85" s="74"/>
      <c r="N85" s="74"/>
      <c r="O85" s="74"/>
      <c r="P85" s="74"/>
      <c r="Q85" s="74"/>
      <c r="R85" s="74"/>
      <c r="S85" s="74"/>
      <c r="T85" s="74"/>
      <c r="U85" s="70"/>
      <c r="V85" s="70"/>
      <c r="W85" s="70"/>
      <c r="X85" s="70"/>
      <c r="Y85" s="70"/>
      <c r="Z85" s="70"/>
      <c r="AA85" s="70"/>
      <c r="AB85" s="70"/>
      <c r="AC85" s="70"/>
      <c r="AD85" s="70"/>
      <c r="AE85" s="70"/>
      <c r="AF85" s="70"/>
      <c r="AG85" s="70"/>
      <c r="AH85" s="74"/>
      <c r="AI85" s="70"/>
      <c r="AJ85" s="70"/>
      <c r="AK85" s="74"/>
      <c r="AL85" s="74"/>
      <c r="AM85" s="74"/>
      <c r="AN85" s="74"/>
      <c r="AO85" s="74"/>
      <c r="AP85" s="74"/>
      <c r="AQ85" s="74"/>
      <c r="AR85" s="74"/>
      <c r="AS85" s="70"/>
      <c r="AT85" s="70"/>
      <c r="AU85" s="70"/>
      <c r="AV85" s="70"/>
      <c r="AW85" s="70"/>
      <c r="AX85" s="70"/>
      <c r="AY85" s="70"/>
      <c r="AZ85" s="70"/>
      <c r="BA85" s="70"/>
      <c r="BB85" s="70"/>
      <c r="BC85" s="70"/>
      <c r="BD85" s="70"/>
      <c r="BE85" s="70"/>
      <c r="BF85" s="70"/>
      <c r="BG85" s="70"/>
      <c r="BH85" s="70"/>
      <c r="BI85" s="70"/>
      <c r="BJ85" s="70"/>
      <c r="BK85" s="70"/>
      <c r="BL85" s="70"/>
      <c r="BM85" s="70"/>
      <c r="BN85" s="70"/>
    </row>
    <row r="86" spans="1:66" ht="11.25" customHeight="1" x14ac:dyDescent="0.25">
      <c r="A86" s="74"/>
      <c r="B86" s="74"/>
      <c r="C86" s="74"/>
      <c r="D86" s="74"/>
      <c r="E86" s="74"/>
      <c r="F86" s="74"/>
      <c r="G86" s="74"/>
      <c r="H86" s="74"/>
      <c r="I86" s="74"/>
      <c r="J86" s="74"/>
      <c r="K86" s="74"/>
      <c r="L86" s="74"/>
      <c r="M86" s="74"/>
      <c r="N86" s="74"/>
      <c r="O86" s="74"/>
      <c r="P86" s="74"/>
      <c r="Q86" s="74"/>
      <c r="R86" s="74"/>
      <c r="S86" s="74"/>
      <c r="T86" s="74"/>
      <c r="U86" s="70"/>
      <c r="V86" s="70"/>
      <c r="W86" s="70"/>
      <c r="X86" s="70"/>
      <c r="Y86" s="70"/>
      <c r="Z86" s="70"/>
      <c r="AA86" s="70"/>
      <c r="AB86" s="70"/>
      <c r="AC86" s="70"/>
      <c r="AD86" s="70"/>
      <c r="AE86" s="70"/>
      <c r="AF86" s="70"/>
      <c r="AG86" s="70"/>
      <c r="AH86" s="74"/>
      <c r="AI86" s="70"/>
      <c r="AJ86" s="70"/>
      <c r="AK86" s="74"/>
      <c r="AL86" s="74"/>
      <c r="AM86" s="74"/>
      <c r="AN86" s="74"/>
      <c r="AO86" s="74"/>
      <c r="AP86" s="74"/>
      <c r="AQ86" s="74"/>
      <c r="AR86" s="74"/>
      <c r="AS86" s="70"/>
      <c r="AT86" s="70"/>
      <c r="AU86" s="70"/>
      <c r="AV86" s="70"/>
      <c r="AW86" s="70"/>
      <c r="AX86" s="70"/>
      <c r="AY86" s="70"/>
      <c r="AZ86" s="70"/>
      <c r="BA86" s="70"/>
      <c r="BB86" s="70"/>
      <c r="BC86" s="70"/>
      <c r="BD86" s="70"/>
      <c r="BE86" s="70"/>
      <c r="BF86" s="70"/>
      <c r="BG86" s="70"/>
      <c r="BH86" s="70"/>
      <c r="BI86" s="70"/>
      <c r="BJ86" s="70"/>
      <c r="BK86" s="70"/>
      <c r="BL86" s="70"/>
      <c r="BM86" s="70"/>
      <c r="BN86" s="70"/>
    </row>
    <row r="87" spans="1:66" ht="11.25" customHeight="1" x14ac:dyDescent="0.25">
      <c r="A87" s="74"/>
      <c r="B87" s="74"/>
      <c r="C87" s="74"/>
      <c r="D87" s="74"/>
      <c r="E87" s="74"/>
      <c r="F87" s="74"/>
      <c r="G87" s="74"/>
      <c r="H87" s="74"/>
      <c r="I87" s="74"/>
      <c r="J87" s="74"/>
      <c r="K87" s="74"/>
      <c r="L87" s="74"/>
      <c r="M87" s="74"/>
      <c r="N87" s="74"/>
      <c r="O87" s="74"/>
      <c r="P87" s="74"/>
      <c r="Q87" s="74"/>
      <c r="R87" s="74"/>
      <c r="S87" s="74"/>
      <c r="T87" s="74"/>
      <c r="U87" s="70"/>
      <c r="V87" s="70"/>
      <c r="W87" s="70"/>
      <c r="X87" s="70"/>
      <c r="Y87" s="70"/>
      <c r="Z87" s="70"/>
      <c r="AA87" s="70"/>
      <c r="AB87" s="70"/>
      <c r="AC87" s="70"/>
      <c r="AD87" s="70"/>
      <c r="AE87" s="70"/>
      <c r="AF87" s="70"/>
      <c r="AG87" s="70"/>
      <c r="AH87" s="74"/>
      <c r="AI87" s="70"/>
      <c r="AJ87" s="70"/>
      <c r="AK87" s="74"/>
      <c r="AL87" s="74"/>
      <c r="AM87" s="74"/>
      <c r="AN87" s="74"/>
      <c r="AO87" s="74"/>
      <c r="AP87" s="74"/>
      <c r="AQ87" s="74"/>
      <c r="AR87" s="74"/>
      <c r="AS87" s="70"/>
      <c r="AT87" s="70"/>
      <c r="AU87" s="70"/>
      <c r="AV87" s="70"/>
      <c r="AW87" s="70"/>
      <c r="AX87" s="70"/>
      <c r="AY87" s="70"/>
      <c r="AZ87" s="70"/>
      <c r="BA87" s="70"/>
      <c r="BB87" s="70"/>
      <c r="BC87" s="70"/>
      <c r="BD87" s="70"/>
      <c r="BE87" s="70"/>
      <c r="BF87" s="70"/>
      <c r="BG87" s="70"/>
      <c r="BH87" s="70"/>
      <c r="BI87" s="70"/>
      <c r="BJ87" s="70"/>
      <c r="BK87" s="70"/>
      <c r="BL87" s="70"/>
      <c r="BM87" s="70"/>
      <c r="BN87" s="70"/>
    </row>
    <row r="88" spans="1:66" ht="11.25" customHeight="1" x14ac:dyDescent="0.25">
      <c r="A88" s="74"/>
      <c r="B88" s="74"/>
      <c r="C88" s="74"/>
      <c r="D88" s="74"/>
      <c r="E88" s="74"/>
      <c r="F88" s="74"/>
      <c r="G88" s="74"/>
      <c r="H88" s="74"/>
      <c r="I88" s="74"/>
      <c r="J88" s="74"/>
      <c r="K88" s="74"/>
      <c r="L88" s="74"/>
      <c r="M88" s="74"/>
      <c r="N88" s="74"/>
      <c r="O88" s="74"/>
      <c r="P88" s="74"/>
      <c r="Q88" s="74"/>
      <c r="R88" s="74"/>
      <c r="S88" s="74"/>
      <c r="T88" s="74"/>
      <c r="U88" s="70"/>
      <c r="V88" s="70"/>
      <c r="W88" s="70"/>
      <c r="X88" s="70"/>
      <c r="Y88" s="70"/>
      <c r="Z88" s="70"/>
      <c r="AA88" s="70"/>
      <c r="AB88" s="70"/>
      <c r="AC88" s="70"/>
      <c r="AD88" s="70"/>
      <c r="AE88" s="70"/>
      <c r="AF88" s="70"/>
      <c r="AG88" s="70"/>
      <c r="AH88" s="74"/>
      <c r="AI88" s="70"/>
      <c r="AJ88" s="70"/>
      <c r="AK88" s="74"/>
      <c r="AL88" s="74"/>
      <c r="AM88" s="74"/>
      <c r="AN88" s="74"/>
      <c r="AO88" s="74"/>
      <c r="AP88" s="74"/>
      <c r="AQ88" s="74"/>
      <c r="AR88" s="74"/>
      <c r="AS88" s="70"/>
      <c r="AT88" s="70"/>
      <c r="AU88" s="70"/>
      <c r="AV88" s="70"/>
      <c r="AW88" s="70"/>
      <c r="AX88" s="70"/>
      <c r="AY88" s="70"/>
      <c r="AZ88" s="70"/>
      <c r="BA88" s="70"/>
      <c r="BB88" s="70"/>
      <c r="BC88" s="70"/>
      <c r="BD88" s="70"/>
      <c r="BE88" s="70"/>
      <c r="BF88" s="70"/>
      <c r="BG88" s="70"/>
      <c r="BH88" s="70"/>
      <c r="BI88" s="70"/>
      <c r="BJ88" s="70"/>
      <c r="BK88" s="70"/>
      <c r="BL88" s="70"/>
      <c r="BM88" s="70"/>
      <c r="BN88" s="70"/>
    </row>
    <row r="89" spans="1:66" ht="11.25" customHeight="1" x14ac:dyDescent="0.25">
      <c r="A89" s="74"/>
      <c r="B89" s="74"/>
      <c r="C89" s="74"/>
      <c r="D89" s="74"/>
      <c r="E89" s="74"/>
      <c r="F89" s="74"/>
      <c r="G89" s="74"/>
      <c r="H89" s="74"/>
      <c r="I89" s="74"/>
      <c r="J89" s="74"/>
      <c r="K89" s="74"/>
      <c r="L89" s="74"/>
      <c r="M89" s="74"/>
      <c r="N89" s="74"/>
      <c r="O89" s="74"/>
      <c r="P89" s="74"/>
      <c r="Q89" s="74"/>
      <c r="R89" s="74"/>
      <c r="S89" s="74"/>
      <c r="T89" s="74"/>
      <c r="U89" s="70"/>
      <c r="V89" s="70"/>
      <c r="W89" s="70"/>
      <c r="X89" s="70"/>
      <c r="Y89" s="70"/>
      <c r="Z89" s="70"/>
      <c r="AA89" s="70"/>
      <c r="AB89" s="70"/>
      <c r="AC89" s="70"/>
      <c r="AD89" s="70"/>
      <c r="AE89" s="70"/>
      <c r="AF89" s="70"/>
      <c r="AG89" s="70"/>
      <c r="AH89" s="74"/>
      <c r="AI89" s="70"/>
      <c r="AJ89" s="70"/>
      <c r="AK89" s="74"/>
      <c r="AL89" s="74"/>
      <c r="AM89" s="74"/>
      <c r="AN89" s="74"/>
      <c r="AO89" s="74"/>
      <c r="AP89" s="74"/>
      <c r="AQ89" s="74"/>
      <c r="AR89" s="74"/>
      <c r="AS89" s="70"/>
      <c r="AT89" s="70"/>
      <c r="AU89" s="70"/>
      <c r="AV89" s="70"/>
      <c r="AW89" s="70"/>
      <c r="AX89" s="70"/>
      <c r="AY89" s="70"/>
      <c r="AZ89" s="70"/>
      <c r="BA89" s="70"/>
      <c r="BB89" s="70"/>
      <c r="BC89" s="70"/>
      <c r="BD89" s="70"/>
      <c r="BE89" s="70"/>
      <c r="BF89" s="70"/>
      <c r="BG89" s="70"/>
      <c r="BH89" s="70"/>
      <c r="BI89" s="70"/>
      <c r="BJ89" s="70"/>
      <c r="BK89" s="70"/>
      <c r="BL89" s="70"/>
      <c r="BM89" s="70"/>
      <c r="BN89" s="70"/>
    </row>
    <row r="90" spans="1:66" ht="11.25" customHeight="1" x14ac:dyDescent="0.25">
      <c r="A90" s="74"/>
      <c r="B90" s="74"/>
      <c r="C90" s="74"/>
      <c r="D90" s="74"/>
      <c r="E90" s="74"/>
      <c r="F90" s="74"/>
      <c r="G90" s="74"/>
      <c r="H90" s="74"/>
      <c r="I90" s="74"/>
      <c r="J90" s="74"/>
      <c r="K90" s="74"/>
      <c r="L90" s="74"/>
      <c r="M90" s="74"/>
      <c r="N90" s="74"/>
      <c r="O90" s="74"/>
      <c r="P90" s="74"/>
      <c r="Q90" s="74"/>
      <c r="R90" s="74"/>
      <c r="S90" s="74"/>
      <c r="T90" s="74"/>
      <c r="U90" s="70"/>
      <c r="V90" s="70"/>
      <c r="W90" s="70"/>
      <c r="X90" s="70"/>
      <c r="Y90" s="70"/>
      <c r="Z90" s="70"/>
      <c r="AA90" s="70"/>
      <c r="AB90" s="70"/>
      <c r="AC90" s="70"/>
      <c r="AD90" s="70"/>
      <c r="AE90" s="70"/>
      <c r="AF90" s="70"/>
      <c r="AG90" s="70"/>
      <c r="AH90" s="74"/>
      <c r="AI90" s="70"/>
      <c r="AJ90" s="70"/>
      <c r="AK90" s="74"/>
      <c r="AL90" s="74"/>
      <c r="AM90" s="74"/>
      <c r="AN90" s="74"/>
      <c r="AO90" s="74"/>
      <c r="AP90" s="74"/>
      <c r="AQ90" s="74"/>
      <c r="AR90" s="74"/>
      <c r="AS90" s="70"/>
      <c r="AT90" s="70"/>
      <c r="AU90" s="70"/>
      <c r="AV90" s="70"/>
      <c r="AW90" s="70"/>
      <c r="AX90" s="70"/>
      <c r="AY90" s="70"/>
      <c r="AZ90" s="70"/>
      <c r="BA90" s="70"/>
      <c r="BB90" s="70"/>
      <c r="BC90" s="70"/>
      <c r="BD90" s="70"/>
      <c r="BE90" s="70"/>
      <c r="BF90" s="70"/>
      <c r="BG90" s="70"/>
      <c r="BH90" s="70"/>
      <c r="BI90" s="70"/>
      <c r="BJ90" s="70"/>
      <c r="BK90" s="70"/>
      <c r="BL90" s="70"/>
      <c r="BM90" s="70"/>
      <c r="BN90" s="70"/>
    </row>
    <row r="91" spans="1:66" ht="11.25" customHeight="1" x14ac:dyDescent="0.25">
      <c r="A91" s="74"/>
      <c r="B91" s="74"/>
      <c r="C91" s="74"/>
      <c r="D91" s="74"/>
      <c r="E91" s="74"/>
      <c r="F91" s="74"/>
      <c r="G91" s="74"/>
      <c r="H91" s="74"/>
      <c r="I91" s="74"/>
      <c r="J91" s="74"/>
      <c r="K91" s="74"/>
      <c r="L91" s="74"/>
      <c r="M91" s="74"/>
      <c r="N91" s="74"/>
      <c r="O91" s="74"/>
      <c r="P91" s="74"/>
      <c r="Q91" s="74"/>
      <c r="R91" s="74"/>
      <c r="S91" s="74"/>
      <c r="T91" s="74"/>
      <c r="U91" s="70"/>
      <c r="V91" s="70"/>
      <c r="W91" s="70"/>
      <c r="X91" s="70"/>
      <c r="Y91" s="70"/>
      <c r="Z91" s="70"/>
      <c r="AA91" s="70"/>
      <c r="AB91" s="70"/>
      <c r="AC91" s="70"/>
      <c r="AD91" s="70"/>
      <c r="AE91" s="70"/>
      <c r="AF91" s="70"/>
      <c r="AG91" s="70"/>
      <c r="AH91" s="74"/>
      <c r="AI91" s="70"/>
      <c r="AJ91" s="70"/>
      <c r="AK91" s="74"/>
      <c r="AL91" s="74"/>
      <c r="AM91" s="74"/>
      <c r="AN91" s="74"/>
      <c r="AO91" s="74"/>
      <c r="AP91" s="74"/>
      <c r="AQ91" s="74"/>
      <c r="AR91" s="74"/>
      <c r="AS91" s="70"/>
      <c r="AT91" s="70"/>
      <c r="AU91" s="70"/>
      <c r="AV91" s="70"/>
      <c r="AW91" s="70"/>
      <c r="AX91" s="70"/>
      <c r="AY91" s="70"/>
      <c r="AZ91" s="70"/>
      <c r="BA91" s="70"/>
      <c r="BB91" s="70"/>
      <c r="BC91" s="70"/>
      <c r="BD91" s="70"/>
      <c r="BE91" s="70"/>
      <c r="BF91" s="70"/>
      <c r="BG91" s="70"/>
      <c r="BH91" s="70"/>
      <c r="BI91" s="70"/>
      <c r="BJ91" s="70"/>
      <c r="BK91" s="70"/>
      <c r="BL91" s="70"/>
      <c r="BM91" s="70"/>
      <c r="BN91" s="70"/>
    </row>
    <row r="92" spans="1:66" ht="11.25" customHeight="1" x14ac:dyDescent="0.25">
      <c r="A92" s="74"/>
      <c r="B92" s="74"/>
      <c r="C92" s="74"/>
      <c r="D92" s="74"/>
      <c r="E92" s="74"/>
      <c r="F92" s="74"/>
      <c r="G92" s="74"/>
      <c r="H92" s="74"/>
      <c r="I92" s="74"/>
      <c r="J92" s="74"/>
      <c r="K92" s="74"/>
      <c r="L92" s="74"/>
      <c r="M92" s="74"/>
      <c r="N92" s="74"/>
      <c r="O92" s="74"/>
      <c r="P92" s="74"/>
      <c r="Q92" s="74"/>
      <c r="R92" s="74"/>
      <c r="S92" s="74"/>
      <c r="T92" s="74"/>
      <c r="U92" s="70"/>
      <c r="V92" s="70"/>
      <c r="W92" s="70"/>
      <c r="X92" s="70"/>
      <c r="Y92" s="70"/>
      <c r="Z92" s="70"/>
      <c r="AA92" s="70"/>
      <c r="AB92" s="70"/>
      <c r="AC92" s="70"/>
      <c r="AD92" s="70"/>
      <c r="AE92" s="70"/>
      <c r="AF92" s="70"/>
      <c r="AG92" s="70"/>
      <c r="AH92" s="74"/>
      <c r="AI92" s="70"/>
      <c r="AJ92" s="70"/>
      <c r="AK92" s="74"/>
      <c r="AL92" s="74"/>
      <c r="AM92" s="74"/>
      <c r="AN92" s="74"/>
      <c r="AO92" s="74"/>
      <c r="AP92" s="74"/>
      <c r="AQ92" s="74"/>
      <c r="AR92" s="74"/>
      <c r="AS92" s="70"/>
      <c r="AT92" s="70"/>
      <c r="AU92" s="70"/>
      <c r="AV92" s="70"/>
      <c r="AW92" s="70"/>
      <c r="AX92" s="70"/>
      <c r="AY92" s="70"/>
      <c r="AZ92" s="70"/>
      <c r="BA92" s="70"/>
      <c r="BB92" s="70"/>
      <c r="BC92" s="70"/>
      <c r="BD92" s="70"/>
      <c r="BE92" s="70"/>
      <c r="BF92" s="70"/>
      <c r="BG92" s="70"/>
      <c r="BH92" s="70"/>
      <c r="BI92" s="70"/>
      <c r="BJ92" s="70"/>
      <c r="BK92" s="70"/>
      <c r="BL92" s="70"/>
      <c r="BM92" s="70"/>
      <c r="BN92" s="70"/>
    </row>
    <row r="93" spans="1:66" ht="11.25" customHeight="1" x14ac:dyDescent="0.25">
      <c r="A93" s="74"/>
      <c r="B93" s="74"/>
      <c r="C93" s="74"/>
      <c r="D93" s="74"/>
      <c r="E93" s="74"/>
      <c r="F93" s="74"/>
      <c r="G93" s="74"/>
      <c r="H93" s="74"/>
      <c r="I93" s="74"/>
      <c r="J93" s="74"/>
      <c r="K93" s="74"/>
      <c r="L93" s="74"/>
      <c r="M93" s="74"/>
      <c r="N93" s="74"/>
      <c r="O93" s="74"/>
      <c r="P93" s="74"/>
      <c r="Q93" s="74"/>
      <c r="R93" s="74"/>
      <c r="S93" s="74"/>
      <c r="T93" s="74"/>
      <c r="U93" s="70"/>
      <c r="V93" s="70"/>
      <c r="W93" s="70"/>
      <c r="X93" s="70"/>
      <c r="Y93" s="70"/>
      <c r="Z93" s="70"/>
      <c r="AA93" s="70"/>
      <c r="AB93" s="70"/>
      <c r="AC93" s="70"/>
      <c r="AD93" s="70"/>
      <c r="AE93" s="70"/>
      <c r="AF93" s="70"/>
      <c r="AG93" s="70"/>
      <c r="AH93" s="74"/>
      <c r="AI93" s="70"/>
      <c r="AJ93" s="70"/>
      <c r="AK93" s="74"/>
      <c r="AL93" s="74"/>
      <c r="AM93" s="74"/>
      <c r="AN93" s="74"/>
      <c r="AO93" s="74"/>
      <c r="AP93" s="74"/>
      <c r="AQ93" s="74"/>
      <c r="AR93" s="74"/>
      <c r="AS93" s="70"/>
      <c r="AT93" s="70"/>
      <c r="AU93" s="70"/>
      <c r="AV93" s="70"/>
      <c r="AW93" s="70"/>
      <c r="AX93" s="70"/>
      <c r="AY93" s="70"/>
      <c r="AZ93" s="70"/>
      <c r="BA93" s="70"/>
      <c r="BB93" s="70"/>
      <c r="BC93" s="70"/>
      <c r="BD93" s="70"/>
      <c r="BE93" s="70"/>
      <c r="BF93" s="70"/>
      <c r="BG93" s="70"/>
      <c r="BH93" s="70"/>
      <c r="BI93" s="70"/>
      <c r="BJ93" s="70"/>
      <c r="BK93" s="70"/>
      <c r="BL93" s="70"/>
      <c r="BM93" s="70"/>
      <c r="BN93" s="70"/>
    </row>
    <row r="94" spans="1:66" ht="11.25" customHeight="1" x14ac:dyDescent="0.25">
      <c r="A94" s="74"/>
      <c r="B94" s="74"/>
      <c r="C94" s="74"/>
      <c r="D94" s="74"/>
      <c r="E94" s="74"/>
      <c r="F94" s="74"/>
      <c r="G94" s="74"/>
      <c r="H94" s="74"/>
      <c r="I94" s="74"/>
      <c r="J94" s="74"/>
      <c r="K94" s="74"/>
      <c r="L94" s="74"/>
      <c r="M94" s="74"/>
      <c r="N94" s="74"/>
      <c r="O94" s="74"/>
      <c r="P94" s="74"/>
      <c r="Q94" s="74"/>
      <c r="R94" s="74"/>
      <c r="S94" s="74"/>
      <c r="T94" s="74"/>
      <c r="U94" s="70"/>
      <c r="V94" s="70"/>
      <c r="W94" s="70"/>
      <c r="X94" s="70"/>
      <c r="Y94" s="70"/>
      <c r="Z94" s="70"/>
      <c r="AA94" s="70"/>
      <c r="AB94" s="70"/>
      <c r="AC94" s="70"/>
      <c r="AD94" s="70"/>
      <c r="AE94" s="70"/>
      <c r="AF94" s="70"/>
      <c r="AG94" s="70"/>
      <c r="AH94" s="74"/>
      <c r="AI94" s="70"/>
      <c r="AJ94" s="70"/>
      <c r="AK94" s="74"/>
      <c r="AL94" s="74"/>
      <c r="AM94" s="74"/>
      <c r="AN94" s="74"/>
      <c r="AO94" s="74"/>
      <c r="AP94" s="74"/>
      <c r="AQ94" s="74"/>
      <c r="AR94" s="74"/>
      <c r="AS94" s="70"/>
      <c r="AT94" s="70"/>
      <c r="AU94" s="70"/>
      <c r="AV94" s="70"/>
      <c r="AW94" s="70"/>
      <c r="AX94" s="70"/>
      <c r="AY94" s="70"/>
      <c r="AZ94" s="70"/>
      <c r="BA94" s="70"/>
      <c r="BB94" s="70"/>
      <c r="BC94" s="70"/>
      <c r="BD94" s="70"/>
      <c r="BE94" s="70"/>
      <c r="BF94" s="70"/>
      <c r="BG94" s="70"/>
      <c r="BH94" s="70"/>
      <c r="BI94" s="70"/>
      <c r="BJ94" s="70"/>
      <c r="BK94" s="70"/>
      <c r="BL94" s="70"/>
      <c r="BM94" s="70"/>
      <c r="BN94" s="70"/>
    </row>
    <row r="95" spans="1:66" ht="11.25" customHeight="1" x14ac:dyDescent="0.25">
      <c r="A95" s="74"/>
      <c r="B95" s="74"/>
      <c r="C95" s="74"/>
      <c r="D95" s="74"/>
      <c r="E95" s="74"/>
      <c r="F95" s="74"/>
      <c r="G95" s="74"/>
      <c r="H95" s="74"/>
      <c r="I95" s="74"/>
      <c r="J95" s="74"/>
      <c r="K95" s="74"/>
      <c r="L95" s="74"/>
      <c r="M95" s="74"/>
      <c r="N95" s="74"/>
      <c r="O95" s="74"/>
      <c r="P95" s="74"/>
      <c r="Q95" s="74"/>
      <c r="R95" s="74"/>
      <c r="S95" s="74"/>
      <c r="T95" s="74"/>
      <c r="U95" s="70"/>
      <c r="V95" s="70"/>
      <c r="W95" s="70"/>
      <c r="X95" s="70"/>
      <c r="Y95" s="70"/>
      <c r="Z95" s="70"/>
      <c r="AA95" s="70"/>
      <c r="AB95" s="70"/>
      <c r="AC95" s="70"/>
      <c r="AD95" s="70"/>
      <c r="AE95" s="70"/>
      <c r="AF95" s="70"/>
      <c r="AG95" s="70"/>
      <c r="AH95" s="74"/>
      <c r="AI95" s="70"/>
      <c r="AJ95" s="70"/>
      <c r="AK95" s="74"/>
      <c r="AL95" s="74"/>
      <c r="AM95" s="74"/>
      <c r="AN95" s="74"/>
      <c r="AO95" s="74"/>
      <c r="AP95" s="74"/>
      <c r="AQ95" s="74"/>
      <c r="AR95" s="74"/>
      <c r="AS95" s="70"/>
      <c r="AT95" s="70"/>
      <c r="AU95" s="70"/>
      <c r="AV95" s="70"/>
      <c r="AW95" s="70"/>
      <c r="AX95" s="70"/>
      <c r="AY95" s="70"/>
      <c r="AZ95" s="70"/>
      <c r="BA95" s="70"/>
      <c r="BB95" s="70"/>
      <c r="BC95" s="70"/>
      <c r="BD95" s="70"/>
      <c r="BE95" s="70"/>
      <c r="BF95" s="70"/>
      <c r="BG95" s="70"/>
      <c r="BH95" s="70"/>
      <c r="BI95" s="70"/>
      <c r="BJ95" s="70"/>
      <c r="BK95" s="70"/>
      <c r="BL95" s="70"/>
      <c r="BM95" s="70"/>
      <c r="BN95" s="70"/>
    </row>
    <row r="96" spans="1:66" ht="11.25" customHeight="1" x14ac:dyDescent="0.25">
      <c r="A96" s="74"/>
      <c r="B96" s="74"/>
      <c r="C96" s="74"/>
      <c r="D96" s="74"/>
      <c r="E96" s="74"/>
      <c r="F96" s="74"/>
      <c r="G96" s="74"/>
      <c r="H96" s="74"/>
      <c r="I96" s="74"/>
      <c r="J96" s="74"/>
      <c r="K96" s="74"/>
      <c r="L96" s="74"/>
      <c r="M96" s="74"/>
      <c r="N96" s="74"/>
      <c r="O96" s="74"/>
      <c r="P96" s="74"/>
      <c r="Q96" s="74"/>
      <c r="R96" s="74"/>
      <c r="S96" s="74"/>
      <c r="T96" s="74"/>
      <c r="U96" s="70"/>
      <c r="V96" s="70"/>
      <c r="W96" s="70"/>
      <c r="X96" s="70"/>
      <c r="Y96" s="70"/>
      <c r="Z96" s="70"/>
      <c r="AA96" s="70"/>
      <c r="AB96" s="70"/>
      <c r="AC96" s="70"/>
      <c r="AD96" s="70"/>
      <c r="AE96" s="70"/>
      <c r="AF96" s="70"/>
      <c r="AG96" s="70"/>
      <c r="AH96" s="74"/>
      <c r="AI96" s="70"/>
      <c r="AJ96" s="70"/>
      <c r="AK96" s="74"/>
      <c r="AL96" s="74"/>
      <c r="AM96" s="74"/>
      <c r="AN96" s="74"/>
      <c r="AO96" s="74"/>
      <c r="AP96" s="74"/>
      <c r="AQ96" s="74"/>
      <c r="AR96" s="74"/>
      <c r="AS96" s="70"/>
      <c r="AT96" s="70"/>
      <c r="AU96" s="70"/>
      <c r="AV96" s="70"/>
      <c r="AW96" s="70"/>
      <c r="AX96" s="70"/>
      <c r="AY96" s="70"/>
      <c r="AZ96" s="70"/>
      <c r="BA96" s="70"/>
      <c r="BB96" s="70"/>
      <c r="BC96" s="70"/>
      <c r="BD96" s="70"/>
      <c r="BE96" s="70"/>
      <c r="BF96" s="70"/>
      <c r="BG96" s="70"/>
      <c r="BH96" s="70"/>
      <c r="BI96" s="70"/>
      <c r="BJ96" s="70"/>
      <c r="BK96" s="70"/>
      <c r="BL96" s="70"/>
      <c r="BM96" s="70"/>
      <c r="BN96" s="70"/>
    </row>
    <row r="97" spans="1:66" ht="11.25" customHeight="1" x14ac:dyDescent="0.25">
      <c r="A97" s="74"/>
      <c r="B97" s="74"/>
      <c r="C97" s="74"/>
      <c r="D97" s="74"/>
      <c r="E97" s="74"/>
      <c r="F97" s="74"/>
      <c r="G97" s="74"/>
      <c r="H97" s="74"/>
      <c r="I97" s="74"/>
      <c r="J97" s="74"/>
      <c r="K97" s="74"/>
      <c r="L97" s="74"/>
      <c r="M97" s="74"/>
      <c r="N97" s="74"/>
      <c r="O97" s="74"/>
      <c r="P97" s="74"/>
      <c r="Q97" s="74"/>
      <c r="R97" s="74"/>
      <c r="S97" s="74"/>
      <c r="T97" s="74"/>
      <c r="U97" s="70"/>
      <c r="V97" s="70"/>
      <c r="W97" s="70"/>
      <c r="X97" s="70"/>
      <c r="Y97" s="70"/>
      <c r="Z97" s="70"/>
      <c r="AA97" s="70"/>
      <c r="AB97" s="70"/>
      <c r="AC97" s="70"/>
      <c r="AD97" s="70"/>
      <c r="AE97" s="70"/>
      <c r="AF97" s="70"/>
      <c r="AG97" s="70"/>
      <c r="AH97" s="74"/>
      <c r="AI97" s="70"/>
      <c r="AJ97" s="70"/>
      <c r="AK97" s="74"/>
      <c r="AL97" s="74"/>
      <c r="AM97" s="74"/>
      <c r="AN97" s="74"/>
      <c r="AO97" s="74"/>
      <c r="AP97" s="74"/>
      <c r="AQ97" s="74"/>
      <c r="AR97" s="74"/>
      <c r="AS97" s="70"/>
      <c r="AT97" s="70"/>
      <c r="AU97" s="70"/>
      <c r="AV97" s="70"/>
      <c r="AW97" s="70"/>
      <c r="AX97" s="70"/>
      <c r="AY97" s="70"/>
      <c r="AZ97" s="70"/>
      <c r="BA97" s="70"/>
      <c r="BB97" s="70"/>
      <c r="BC97" s="70"/>
      <c r="BD97" s="70"/>
      <c r="BE97" s="70"/>
      <c r="BF97" s="70"/>
      <c r="BG97" s="70"/>
      <c r="BH97" s="70"/>
      <c r="BI97" s="70"/>
      <c r="BJ97" s="70"/>
      <c r="BK97" s="70"/>
      <c r="BL97" s="70"/>
      <c r="BM97" s="70"/>
      <c r="BN97" s="70"/>
    </row>
    <row r="98" spans="1:66" ht="11.25" customHeight="1" x14ac:dyDescent="0.25">
      <c r="A98" s="74"/>
      <c r="B98" s="74"/>
      <c r="C98" s="74"/>
      <c r="D98" s="74"/>
      <c r="E98" s="74"/>
      <c r="F98" s="74"/>
      <c r="G98" s="74"/>
      <c r="H98" s="74"/>
      <c r="I98" s="74"/>
      <c r="J98" s="74"/>
      <c r="K98" s="74"/>
      <c r="L98" s="74"/>
      <c r="M98" s="74"/>
      <c r="N98" s="74"/>
      <c r="O98" s="74"/>
      <c r="P98" s="74"/>
      <c r="Q98" s="74"/>
      <c r="R98" s="74"/>
      <c r="S98" s="74"/>
      <c r="T98" s="74"/>
      <c r="U98" s="70"/>
      <c r="V98" s="70"/>
      <c r="W98" s="70"/>
      <c r="X98" s="70"/>
      <c r="Y98" s="70"/>
      <c r="Z98" s="70"/>
      <c r="AA98" s="70"/>
      <c r="AB98" s="70"/>
      <c r="AC98" s="70"/>
      <c r="AD98" s="70"/>
      <c r="AE98" s="70"/>
      <c r="AF98" s="70"/>
      <c r="AG98" s="70"/>
      <c r="AH98" s="74"/>
      <c r="AI98" s="70"/>
      <c r="AJ98" s="70"/>
      <c r="AK98" s="74"/>
      <c r="AL98" s="74"/>
      <c r="AM98" s="74"/>
      <c r="AN98" s="74"/>
      <c r="AO98" s="74"/>
      <c r="AP98" s="74"/>
      <c r="AQ98" s="74"/>
      <c r="AR98" s="74"/>
      <c r="AS98" s="70"/>
      <c r="AT98" s="70"/>
      <c r="AU98" s="70"/>
      <c r="AV98" s="70"/>
      <c r="AW98" s="70"/>
      <c r="AX98" s="70"/>
      <c r="AY98" s="70"/>
      <c r="AZ98" s="70"/>
      <c r="BA98" s="70"/>
      <c r="BB98" s="70"/>
      <c r="BC98" s="70"/>
      <c r="BD98" s="70"/>
      <c r="BE98" s="70"/>
      <c r="BF98" s="70"/>
      <c r="BG98" s="70"/>
      <c r="BH98" s="70"/>
      <c r="BI98" s="70"/>
      <c r="BJ98" s="70"/>
      <c r="BK98" s="70"/>
      <c r="BL98" s="70"/>
      <c r="BM98" s="70"/>
      <c r="BN98" s="70"/>
    </row>
    <row r="99" spans="1:66" ht="11.25" customHeight="1" x14ac:dyDescent="0.25">
      <c r="A99" s="74"/>
      <c r="B99" s="74"/>
      <c r="C99" s="74"/>
      <c r="D99" s="74"/>
      <c r="E99" s="74"/>
      <c r="F99" s="74"/>
      <c r="G99" s="74"/>
      <c r="H99" s="74"/>
      <c r="I99" s="74"/>
      <c r="J99" s="74"/>
      <c r="K99" s="74"/>
      <c r="L99" s="74"/>
      <c r="M99" s="74"/>
      <c r="N99" s="74"/>
      <c r="O99" s="74"/>
      <c r="P99" s="74"/>
      <c r="Q99" s="74"/>
      <c r="R99" s="74"/>
      <c r="S99" s="74"/>
      <c r="T99" s="74"/>
      <c r="U99" s="70"/>
      <c r="V99" s="70"/>
      <c r="W99" s="70"/>
      <c r="X99" s="70"/>
      <c r="Y99" s="70"/>
      <c r="Z99" s="70"/>
      <c r="AA99" s="70"/>
      <c r="AB99" s="70"/>
      <c r="AC99" s="70"/>
      <c r="AD99" s="70"/>
      <c r="AE99" s="70"/>
      <c r="AF99" s="70"/>
      <c r="AG99" s="70"/>
      <c r="AH99" s="74"/>
      <c r="AI99" s="70"/>
      <c r="AJ99" s="70"/>
      <c r="AK99" s="74"/>
      <c r="AL99" s="74"/>
      <c r="AM99" s="74"/>
      <c r="AN99" s="74"/>
      <c r="AO99" s="74"/>
      <c r="AP99" s="74"/>
      <c r="AQ99" s="74"/>
      <c r="AR99" s="74"/>
      <c r="AS99" s="70"/>
      <c r="AT99" s="70"/>
      <c r="AU99" s="70"/>
      <c r="AV99" s="70"/>
      <c r="AW99" s="70"/>
      <c r="AX99" s="70"/>
      <c r="AY99" s="70"/>
      <c r="AZ99" s="70"/>
      <c r="BA99" s="70"/>
      <c r="BB99" s="70"/>
      <c r="BC99" s="70"/>
      <c r="BD99" s="70"/>
      <c r="BE99" s="70"/>
      <c r="BF99" s="70"/>
      <c r="BG99" s="70"/>
      <c r="BH99" s="70"/>
      <c r="BI99" s="70"/>
      <c r="BJ99" s="70"/>
      <c r="BK99" s="70"/>
      <c r="BL99" s="70"/>
      <c r="BM99" s="70"/>
      <c r="BN99" s="70"/>
    </row>
    <row r="100" spans="1:66" ht="11.25" customHeight="1" x14ac:dyDescent="0.25">
      <c r="A100" s="74"/>
      <c r="B100" s="74"/>
      <c r="C100" s="74"/>
      <c r="D100" s="74"/>
      <c r="E100" s="74"/>
      <c r="F100" s="74"/>
      <c r="G100" s="74"/>
      <c r="H100" s="74"/>
      <c r="I100" s="74"/>
      <c r="J100" s="74"/>
      <c r="K100" s="74"/>
      <c r="L100" s="74"/>
      <c r="M100" s="74"/>
      <c r="N100" s="74"/>
      <c r="O100" s="74"/>
      <c r="P100" s="74"/>
      <c r="Q100" s="74"/>
      <c r="R100" s="74"/>
      <c r="S100" s="74"/>
      <c r="T100" s="74"/>
      <c r="U100" s="70"/>
      <c r="V100" s="70"/>
      <c r="W100" s="70"/>
      <c r="X100" s="70"/>
      <c r="Y100" s="70"/>
      <c r="Z100" s="70"/>
      <c r="AA100" s="70"/>
      <c r="AB100" s="70"/>
      <c r="AC100" s="70"/>
      <c r="AD100" s="70"/>
      <c r="AE100" s="70"/>
      <c r="AF100" s="70"/>
      <c r="AG100" s="70"/>
      <c r="AH100" s="74"/>
      <c r="AI100" s="70"/>
      <c r="AJ100" s="70"/>
      <c r="AK100" s="74"/>
      <c r="AL100" s="74"/>
      <c r="AM100" s="74"/>
      <c r="AN100" s="74"/>
      <c r="AO100" s="74"/>
      <c r="AP100" s="74"/>
      <c r="AQ100" s="74"/>
      <c r="AR100" s="74"/>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row>
    <row r="101" spans="1:66" ht="11.25" customHeight="1" x14ac:dyDescent="0.25">
      <c r="A101" s="74"/>
      <c r="B101" s="74"/>
      <c r="C101" s="74"/>
      <c r="D101" s="74"/>
      <c r="E101" s="74"/>
      <c r="F101" s="74"/>
      <c r="G101" s="74"/>
      <c r="H101" s="74"/>
      <c r="I101" s="74"/>
      <c r="J101" s="74"/>
      <c r="K101" s="74"/>
      <c r="L101" s="74"/>
      <c r="M101" s="74"/>
      <c r="N101" s="74"/>
      <c r="O101" s="74"/>
      <c r="P101" s="74"/>
      <c r="Q101" s="74"/>
      <c r="R101" s="74"/>
      <c r="S101" s="74"/>
      <c r="T101" s="74"/>
      <c r="U101" s="70"/>
      <c r="V101" s="70"/>
      <c r="W101" s="70"/>
      <c r="X101" s="70"/>
      <c r="Y101" s="70"/>
      <c r="Z101" s="70"/>
      <c r="AA101" s="70"/>
      <c r="AB101" s="70"/>
      <c r="AC101" s="70"/>
      <c r="AD101" s="70"/>
      <c r="AE101" s="70"/>
      <c r="AF101" s="70"/>
      <c r="AG101" s="70"/>
      <c r="AH101" s="74"/>
      <c r="AI101" s="70"/>
      <c r="AJ101" s="70"/>
      <c r="AK101" s="74"/>
      <c r="AL101" s="74"/>
      <c r="AM101" s="74"/>
      <c r="AN101" s="74"/>
      <c r="AO101" s="74"/>
      <c r="AP101" s="74"/>
      <c r="AQ101" s="74"/>
      <c r="AR101" s="74"/>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row>
    <row r="102" spans="1:66" ht="11.25" customHeight="1" x14ac:dyDescent="0.25">
      <c r="A102" s="74"/>
      <c r="B102" s="74"/>
      <c r="C102" s="74"/>
      <c r="D102" s="74"/>
      <c r="E102" s="74"/>
      <c r="F102" s="74"/>
      <c r="G102" s="74"/>
      <c r="H102" s="74"/>
      <c r="I102" s="74"/>
      <c r="J102" s="74"/>
      <c r="K102" s="74"/>
      <c r="L102" s="74"/>
      <c r="M102" s="74"/>
      <c r="N102" s="74"/>
      <c r="O102" s="74"/>
      <c r="P102" s="74"/>
      <c r="Q102" s="74"/>
      <c r="R102" s="74"/>
      <c r="S102" s="74"/>
      <c r="T102" s="74"/>
      <c r="U102" s="70"/>
      <c r="V102" s="70"/>
      <c r="W102" s="70"/>
      <c r="X102" s="70"/>
      <c r="Y102" s="70"/>
      <c r="Z102" s="70"/>
      <c r="AA102" s="70"/>
      <c r="AB102" s="70"/>
      <c r="AC102" s="70"/>
      <c r="AD102" s="70"/>
      <c r="AE102" s="70"/>
      <c r="AF102" s="70"/>
      <c r="AG102" s="70"/>
      <c r="AH102" s="74"/>
      <c r="AI102" s="70"/>
      <c r="AJ102" s="70"/>
      <c r="AK102" s="74"/>
      <c r="AL102" s="74"/>
      <c r="AM102" s="74"/>
      <c r="AN102" s="74"/>
      <c r="AO102" s="74"/>
      <c r="AP102" s="74"/>
      <c r="AQ102" s="74"/>
      <c r="AR102" s="74"/>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row>
    <row r="103" spans="1:66" ht="11.25" customHeight="1" x14ac:dyDescent="0.25">
      <c r="A103" s="74"/>
      <c r="B103" s="74"/>
      <c r="C103" s="74"/>
      <c r="D103" s="74"/>
      <c r="E103" s="74"/>
      <c r="F103" s="74"/>
      <c r="G103" s="74"/>
      <c r="H103" s="74"/>
      <c r="I103" s="74"/>
      <c r="J103" s="74"/>
      <c r="K103" s="74"/>
      <c r="L103" s="74"/>
      <c r="M103" s="74"/>
      <c r="N103" s="74"/>
      <c r="O103" s="74"/>
      <c r="P103" s="74"/>
      <c r="Q103" s="74"/>
      <c r="R103" s="74"/>
      <c r="S103" s="74"/>
      <c r="T103" s="74"/>
      <c r="U103" s="70"/>
      <c r="V103" s="70"/>
      <c r="W103" s="70"/>
      <c r="X103" s="70"/>
      <c r="Y103" s="70"/>
      <c r="Z103" s="70"/>
      <c r="AA103" s="70"/>
      <c r="AB103" s="70"/>
      <c r="AC103" s="70"/>
      <c r="AD103" s="70"/>
      <c r="AE103" s="70"/>
      <c r="AF103" s="70"/>
      <c r="AG103" s="70"/>
      <c r="AH103" s="74"/>
      <c r="AI103" s="70"/>
      <c r="AJ103" s="70"/>
      <c r="AK103" s="74"/>
      <c r="AL103" s="74"/>
      <c r="AM103" s="74"/>
      <c r="AN103" s="74"/>
      <c r="AO103" s="74"/>
      <c r="AP103" s="74"/>
      <c r="AQ103" s="74"/>
      <c r="AR103" s="74"/>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row>
    <row r="104" spans="1:66" ht="11.25" customHeight="1" x14ac:dyDescent="0.25">
      <c r="A104" s="74"/>
      <c r="B104" s="74"/>
      <c r="C104" s="74"/>
      <c r="D104" s="74"/>
      <c r="E104" s="74"/>
      <c r="F104" s="74"/>
      <c r="G104" s="74"/>
      <c r="H104" s="74"/>
      <c r="I104" s="74"/>
      <c r="J104" s="74"/>
      <c r="K104" s="74"/>
      <c r="L104" s="74"/>
      <c r="M104" s="74"/>
      <c r="N104" s="74"/>
      <c r="O104" s="74"/>
      <c r="P104" s="74"/>
      <c r="Q104" s="74"/>
      <c r="R104" s="74"/>
      <c r="S104" s="74"/>
      <c r="T104" s="74"/>
      <c r="U104" s="70"/>
      <c r="V104" s="70"/>
      <c r="W104" s="70"/>
      <c r="X104" s="70"/>
      <c r="Y104" s="70"/>
      <c r="Z104" s="70"/>
      <c r="AA104" s="70"/>
      <c r="AB104" s="70"/>
      <c r="AC104" s="70"/>
      <c r="AD104" s="70"/>
      <c r="AE104" s="70"/>
      <c r="AF104" s="70"/>
      <c r="AG104" s="70"/>
      <c r="AH104" s="74"/>
      <c r="AI104" s="70"/>
      <c r="AJ104" s="70"/>
      <c r="AK104" s="74"/>
      <c r="AL104" s="74"/>
      <c r="AM104" s="74"/>
      <c r="AN104" s="74"/>
      <c r="AO104" s="74"/>
      <c r="AP104" s="74"/>
      <c r="AQ104" s="74"/>
      <c r="AR104" s="74"/>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row>
    <row r="105" spans="1:66" ht="11.25" customHeight="1" x14ac:dyDescent="0.25">
      <c r="A105" s="74"/>
      <c r="B105" s="74"/>
      <c r="C105" s="74"/>
      <c r="D105" s="74"/>
      <c r="E105" s="74"/>
      <c r="F105" s="74"/>
      <c r="G105" s="74"/>
      <c r="H105" s="74"/>
      <c r="I105" s="74"/>
      <c r="J105" s="74"/>
      <c r="K105" s="74"/>
      <c r="L105" s="74"/>
      <c r="M105" s="74"/>
      <c r="N105" s="74"/>
      <c r="O105" s="74"/>
      <c r="P105" s="74"/>
      <c r="Q105" s="74"/>
      <c r="R105" s="74"/>
      <c r="S105" s="74"/>
      <c r="T105" s="74"/>
      <c r="U105" s="70"/>
      <c r="V105" s="70"/>
      <c r="W105" s="70"/>
      <c r="X105" s="70"/>
      <c r="Y105" s="70"/>
      <c r="Z105" s="70"/>
      <c r="AA105" s="70"/>
      <c r="AB105" s="70"/>
      <c r="AC105" s="70"/>
      <c r="AD105" s="70"/>
      <c r="AE105" s="70"/>
      <c r="AF105" s="70"/>
      <c r="AG105" s="70"/>
      <c r="AH105" s="74"/>
      <c r="AI105" s="70"/>
      <c r="AJ105" s="70"/>
      <c r="AK105" s="74"/>
      <c r="AL105" s="74"/>
      <c r="AM105" s="74"/>
      <c r="AN105" s="74"/>
      <c r="AO105" s="74"/>
      <c r="AP105" s="74"/>
      <c r="AQ105" s="74"/>
      <c r="AR105" s="74"/>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row>
    <row r="106" spans="1:66" ht="11.25" customHeight="1" x14ac:dyDescent="0.25">
      <c r="A106" s="74"/>
      <c r="B106" s="74"/>
      <c r="C106" s="74"/>
      <c r="D106" s="74"/>
      <c r="E106" s="74"/>
      <c r="F106" s="74"/>
      <c r="G106" s="74"/>
      <c r="H106" s="74"/>
      <c r="I106" s="74"/>
      <c r="J106" s="74"/>
      <c r="K106" s="74"/>
      <c r="L106" s="74"/>
      <c r="M106" s="74"/>
      <c r="N106" s="74"/>
      <c r="O106" s="74"/>
      <c r="P106" s="74"/>
      <c r="Q106" s="74"/>
      <c r="R106" s="74"/>
      <c r="S106" s="74"/>
      <c r="T106" s="74"/>
      <c r="U106" s="70"/>
      <c r="V106" s="70"/>
      <c r="W106" s="70"/>
      <c r="X106" s="70"/>
      <c r="Y106" s="70"/>
      <c r="Z106" s="70"/>
      <c r="AA106" s="70"/>
      <c r="AB106" s="70"/>
      <c r="AC106" s="70"/>
      <c r="AD106" s="70"/>
      <c r="AE106" s="70"/>
      <c r="AF106" s="70"/>
      <c r="AG106" s="70"/>
      <c r="AH106" s="74"/>
      <c r="AI106" s="70"/>
      <c r="AJ106" s="70"/>
      <c r="AK106" s="74"/>
      <c r="AL106" s="74"/>
      <c r="AM106" s="74"/>
      <c r="AN106" s="74"/>
      <c r="AO106" s="74"/>
      <c r="AP106" s="74"/>
      <c r="AQ106" s="74"/>
      <c r="AR106" s="74"/>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row>
    <row r="107" spans="1:66" ht="11.25" customHeight="1" x14ac:dyDescent="0.25">
      <c r="A107" s="74"/>
      <c r="B107" s="74"/>
      <c r="C107" s="74"/>
      <c r="D107" s="74"/>
      <c r="E107" s="74"/>
      <c r="F107" s="74"/>
      <c r="G107" s="74"/>
      <c r="H107" s="74"/>
      <c r="I107" s="74"/>
      <c r="J107" s="74"/>
      <c r="K107" s="74"/>
      <c r="L107" s="74"/>
      <c r="M107" s="74"/>
      <c r="N107" s="74"/>
      <c r="O107" s="74"/>
      <c r="P107" s="74"/>
      <c r="Q107" s="74"/>
      <c r="R107" s="74"/>
      <c r="S107" s="74"/>
      <c r="T107" s="74"/>
      <c r="U107" s="70"/>
      <c r="V107" s="70"/>
      <c r="W107" s="70"/>
      <c r="X107" s="70"/>
      <c r="Y107" s="70"/>
      <c r="Z107" s="70"/>
      <c r="AA107" s="70"/>
      <c r="AB107" s="70"/>
      <c r="AC107" s="70"/>
      <c r="AD107" s="70"/>
      <c r="AE107" s="70"/>
      <c r="AF107" s="70"/>
      <c r="AG107" s="70"/>
      <c r="AH107" s="74"/>
      <c r="AI107" s="70"/>
      <c r="AJ107" s="70"/>
      <c r="AK107" s="74"/>
      <c r="AL107" s="74"/>
      <c r="AM107" s="74"/>
      <c r="AN107" s="74"/>
      <c r="AO107" s="74"/>
      <c r="AP107" s="74"/>
      <c r="AQ107" s="74"/>
      <c r="AR107" s="74"/>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row>
    <row r="108" spans="1:66" ht="11.25" customHeight="1" x14ac:dyDescent="0.25">
      <c r="A108" s="74"/>
      <c r="B108" s="74"/>
      <c r="C108" s="74"/>
      <c r="D108" s="74"/>
      <c r="E108" s="74"/>
      <c r="F108" s="74"/>
      <c r="G108" s="74"/>
      <c r="H108" s="74"/>
      <c r="I108" s="74"/>
      <c r="J108" s="74"/>
      <c r="K108" s="74"/>
      <c r="L108" s="74"/>
      <c r="M108" s="74"/>
      <c r="N108" s="74"/>
      <c r="O108" s="74"/>
      <c r="P108" s="74"/>
      <c r="Q108" s="74"/>
      <c r="R108" s="74"/>
      <c r="S108" s="74"/>
      <c r="T108" s="74"/>
      <c r="U108" s="70"/>
      <c r="V108" s="70"/>
      <c r="W108" s="70"/>
      <c r="X108" s="70"/>
      <c r="Y108" s="70"/>
      <c r="Z108" s="70"/>
      <c r="AA108" s="70"/>
      <c r="AB108" s="70"/>
      <c r="AC108" s="70"/>
      <c r="AD108" s="70"/>
      <c r="AE108" s="70"/>
      <c r="AF108" s="70"/>
      <c r="AG108" s="70"/>
      <c r="AH108" s="74"/>
      <c r="AI108" s="70"/>
      <c r="AJ108" s="70"/>
      <c r="AK108" s="74"/>
      <c r="AL108" s="74"/>
      <c r="AM108" s="74"/>
      <c r="AN108" s="74"/>
      <c r="AO108" s="74"/>
      <c r="AP108" s="74"/>
      <c r="AQ108" s="74"/>
      <c r="AR108" s="74"/>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row>
    <row r="109" spans="1:66" ht="11.25" customHeight="1" x14ac:dyDescent="0.25">
      <c r="A109" s="74"/>
      <c r="B109" s="74"/>
      <c r="C109" s="74"/>
      <c r="D109" s="74"/>
      <c r="E109" s="74"/>
      <c r="F109" s="74"/>
      <c r="G109" s="74"/>
      <c r="H109" s="74"/>
      <c r="I109" s="74"/>
      <c r="J109" s="74"/>
      <c r="K109" s="74"/>
      <c r="L109" s="74"/>
      <c r="M109" s="74"/>
      <c r="N109" s="74"/>
      <c r="O109" s="74"/>
      <c r="P109" s="74"/>
      <c r="Q109" s="74"/>
      <c r="R109" s="74"/>
      <c r="S109" s="74"/>
      <c r="T109" s="74"/>
      <c r="U109" s="70"/>
      <c r="V109" s="70"/>
      <c r="W109" s="70"/>
      <c r="X109" s="70"/>
      <c r="Y109" s="70"/>
      <c r="Z109" s="70"/>
      <c r="AA109" s="70"/>
      <c r="AB109" s="70"/>
      <c r="AC109" s="70"/>
      <c r="AD109" s="70"/>
      <c r="AE109" s="70"/>
      <c r="AF109" s="70"/>
      <c r="AG109" s="70"/>
      <c r="AH109" s="74"/>
      <c r="AI109" s="70"/>
      <c r="AJ109" s="70"/>
      <c r="AK109" s="74"/>
      <c r="AL109" s="74"/>
      <c r="AM109" s="74"/>
      <c r="AN109" s="74"/>
      <c r="AO109" s="74"/>
      <c r="AP109" s="74"/>
      <c r="AQ109" s="74"/>
      <c r="AR109" s="74"/>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row>
    <row r="110" spans="1:66" ht="11.25" customHeight="1" x14ac:dyDescent="0.25">
      <c r="A110" s="74"/>
      <c r="B110" s="74"/>
      <c r="C110" s="74"/>
      <c r="D110" s="74"/>
      <c r="E110" s="74"/>
      <c r="F110" s="74"/>
      <c r="G110" s="74"/>
      <c r="H110" s="74"/>
      <c r="I110" s="74"/>
      <c r="J110" s="74"/>
      <c r="K110" s="74"/>
      <c r="L110" s="74"/>
      <c r="M110" s="74"/>
      <c r="N110" s="74"/>
      <c r="O110" s="74"/>
      <c r="P110" s="74"/>
      <c r="Q110" s="74"/>
      <c r="R110" s="74"/>
      <c r="S110" s="74"/>
      <c r="T110" s="74"/>
      <c r="U110" s="70"/>
      <c r="V110" s="70"/>
      <c r="W110" s="70"/>
      <c r="X110" s="70"/>
      <c r="Y110" s="70"/>
      <c r="Z110" s="70"/>
      <c r="AA110" s="70"/>
      <c r="AB110" s="70"/>
      <c r="AC110" s="70"/>
      <c r="AD110" s="70"/>
      <c r="AE110" s="70"/>
      <c r="AF110" s="70"/>
      <c r="AG110" s="70"/>
      <c r="AH110" s="74"/>
      <c r="AI110" s="70"/>
      <c r="AJ110" s="70"/>
      <c r="AK110" s="74"/>
      <c r="AL110" s="74"/>
      <c r="AM110" s="74"/>
      <c r="AN110" s="74"/>
      <c r="AO110" s="74"/>
      <c r="AP110" s="74"/>
      <c r="AQ110" s="74"/>
      <c r="AR110" s="74"/>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row>
    <row r="111" spans="1:66" ht="11.25" customHeight="1" x14ac:dyDescent="0.25">
      <c r="A111" s="74"/>
      <c r="B111" s="74"/>
      <c r="C111" s="74"/>
      <c r="D111" s="74"/>
      <c r="E111" s="74"/>
      <c r="F111" s="74"/>
      <c r="G111" s="74"/>
      <c r="H111" s="74"/>
      <c r="I111" s="74"/>
      <c r="J111" s="74"/>
      <c r="K111" s="74"/>
      <c r="L111" s="74"/>
      <c r="M111" s="74"/>
      <c r="N111" s="74"/>
      <c r="O111" s="74"/>
      <c r="P111" s="74"/>
      <c r="Q111" s="74"/>
      <c r="R111" s="74"/>
      <c r="S111" s="74"/>
      <c r="T111" s="74"/>
      <c r="U111" s="70"/>
      <c r="V111" s="70"/>
      <c r="W111" s="70"/>
      <c r="X111" s="70"/>
      <c r="Y111" s="70"/>
      <c r="Z111" s="70"/>
      <c r="AA111" s="70"/>
      <c r="AB111" s="70"/>
      <c r="AC111" s="70"/>
      <c r="AD111" s="70"/>
      <c r="AE111" s="70"/>
      <c r="AF111" s="70"/>
      <c r="AG111" s="70"/>
      <c r="AH111" s="74"/>
      <c r="AI111" s="70"/>
      <c r="AJ111" s="70"/>
      <c r="AK111" s="74"/>
      <c r="AL111" s="74"/>
      <c r="AM111" s="74"/>
      <c r="AN111" s="74"/>
      <c r="AO111" s="74"/>
      <c r="AP111" s="74"/>
      <c r="AQ111" s="74"/>
      <c r="AR111" s="74"/>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row>
    <row r="112" spans="1:66" ht="11.25" customHeight="1" x14ac:dyDescent="0.25">
      <c r="A112" s="74"/>
      <c r="B112" s="74"/>
      <c r="C112" s="74"/>
      <c r="D112" s="74"/>
      <c r="E112" s="74"/>
      <c r="F112" s="74"/>
      <c r="G112" s="74"/>
      <c r="H112" s="74"/>
      <c r="I112" s="74"/>
      <c r="J112" s="74"/>
      <c r="K112" s="74"/>
      <c r="L112" s="74"/>
      <c r="M112" s="74"/>
      <c r="N112" s="74"/>
      <c r="O112" s="74"/>
      <c r="P112" s="74"/>
      <c r="Q112" s="74"/>
      <c r="R112" s="74"/>
      <c r="S112" s="74"/>
      <c r="T112" s="74"/>
      <c r="U112" s="70"/>
      <c r="V112" s="70"/>
      <c r="W112" s="70"/>
      <c r="X112" s="70"/>
      <c r="Y112" s="70"/>
      <c r="Z112" s="70"/>
      <c r="AA112" s="70"/>
      <c r="AB112" s="70"/>
      <c r="AC112" s="70"/>
      <c r="AD112" s="70"/>
      <c r="AE112" s="70"/>
      <c r="AF112" s="70"/>
      <c r="AG112" s="70"/>
      <c r="AH112" s="74"/>
      <c r="AI112" s="70"/>
      <c r="AJ112" s="70"/>
      <c r="AK112" s="74"/>
      <c r="AL112" s="74"/>
      <c r="AM112" s="74"/>
      <c r="AN112" s="74"/>
      <c r="AO112" s="74"/>
      <c r="AP112" s="74"/>
      <c r="AQ112" s="74"/>
      <c r="AR112" s="74"/>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row>
    <row r="113" spans="1:66" ht="11.25" customHeight="1" x14ac:dyDescent="0.25">
      <c r="A113" s="74"/>
      <c r="B113" s="74"/>
      <c r="C113" s="74"/>
      <c r="D113" s="74"/>
      <c r="E113" s="74"/>
      <c r="F113" s="74"/>
      <c r="G113" s="74"/>
      <c r="H113" s="74"/>
      <c r="I113" s="74"/>
      <c r="J113" s="74"/>
      <c r="K113" s="74"/>
      <c r="L113" s="74"/>
      <c r="M113" s="74"/>
      <c r="N113" s="74"/>
      <c r="O113" s="74"/>
      <c r="P113" s="74"/>
      <c r="Q113" s="74"/>
      <c r="R113" s="74"/>
      <c r="S113" s="74"/>
      <c r="T113" s="74"/>
      <c r="U113" s="70"/>
      <c r="V113" s="70"/>
      <c r="W113" s="70"/>
      <c r="X113" s="70"/>
      <c r="Y113" s="70"/>
      <c r="Z113" s="70"/>
      <c r="AA113" s="70"/>
      <c r="AB113" s="70"/>
      <c r="AC113" s="70"/>
      <c r="AD113" s="70"/>
      <c r="AE113" s="70"/>
      <c r="AF113" s="70"/>
      <c r="AG113" s="70"/>
      <c r="AH113" s="74"/>
      <c r="AI113" s="70"/>
      <c r="AJ113" s="70"/>
      <c r="AK113" s="74"/>
      <c r="AL113" s="74"/>
      <c r="AM113" s="74"/>
      <c r="AN113" s="74"/>
      <c r="AO113" s="74"/>
      <c r="AP113" s="74"/>
      <c r="AQ113" s="74"/>
      <c r="AR113" s="74"/>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row>
    <row r="114" spans="1:66" ht="11.25" customHeight="1" x14ac:dyDescent="0.25">
      <c r="A114" s="74"/>
      <c r="B114" s="74"/>
      <c r="C114" s="74"/>
      <c r="D114" s="74"/>
      <c r="E114" s="74"/>
      <c r="F114" s="74"/>
      <c r="G114" s="74"/>
      <c r="H114" s="74"/>
      <c r="I114" s="74"/>
      <c r="J114" s="74"/>
      <c r="K114" s="74"/>
      <c r="L114" s="74"/>
      <c r="M114" s="74"/>
      <c r="N114" s="74"/>
      <c r="O114" s="74"/>
      <c r="P114" s="74"/>
      <c r="Q114" s="74"/>
      <c r="R114" s="74"/>
      <c r="S114" s="74"/>
      <c r="T114" s="74"/>
      <c r="U114" s="70"/>
      <c r="V114" s="70"/>
      <c r="W114" s="70"/>
      <c r="X114" s="70"/>
      <c r="Y114" s="70"/>
      <c r="Z114" s="70"/>
      <c r="AA114" s="70"/>
      <c r="AB114" s="70"/>
      <c r="AC114" s="70"/>
      <c r="AD114" s="70"/>
      <c r="AE114" s="70"/>
      <c r="AF114" s="70"/>
      <c r="AG114" s="70"/>
      <c r="AH114" s="74"/>
      <c r="AI114" s="70"/>
      <c r="AJ114" s="70"/>
      <c r="AK114" s="74"/>
      <c r="AL114" s="74"/>
      <c r="AM114" s="74"/>
      <c r="AN114" s="74"/>
      <c r="AO114" s="74"/>
      <c r="AP114" s="74"/>
      <c r="AQ114" s="74"/>
      <c r="AR114" s="74"/>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row>
    <row r="115" spans="1:66" ht="11.25" customHeight="1" x14ac:dyDescent="0.25">
      <c r="A115" s="74"/>
      <c r="B115" s="74"/>
      <c r="C115" s="74"/>
      <c r="D115" s="74"/>
      <c r="E115" s="74"/>
      <c r="F115" s="74"/>
      <c r="G115" s="74"/>
      <c r="H115" s="74"/>
      <c r="I115" s="74"/>
      <c r="J115" s="74"/>
      <c r="K115" s="74"/>
      <c r="L115" s="74"/>
      <c r="M115" s="74"/>
      <c r="N115" s="74"/>
      <c r="O115" s="74"/>
      <c r="P115" s="74"/>
      <c r="Q115" s="74"/>
      <c r="R115" s="74"/>
      <c r="S115" s="74"/>
      <c r="T115" s="74"/>
      <c r="U115" s="70"/>
      <c r="V115" s="70"/>
      <c r="W115" s="70"/>
      <c r="X115" s="70"/>
      <c r="Y115" s="70"/>
      <c r="Z115" s="70"/>
      <c r="AA115" s="70"/>
      <c r="AB115" s="70"/>
      <c r="AC115" s="70"/>
      <c r="AD115" s="70"/>
      <c r="AE115" s="70"/>
      <c r="AF115" s="70"/>
      <c r="AG115" s="70"/>
      <c r="AH115" s="74"/>
      <c r="AI115" s="70"/>
      <c r="AJ115" s="70"/>
      <c r="AK115" s="74"/>
      <c r="AL115" s="74"/>
      <c r="AM115" s="74"/>
      <c r="AN115" s="74"/>
      <c r="AO115" s="74"/>
      <c r="AP115" s="74"/>
      <c r="AQ115" s="74"/>
      <c r="AR115" s="74"/>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row>
    <row r="116" spans="1:66" ht="11.25"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0"/>
      <c r="V116" s="70"/>
      <c r="W116" s="70"/>
      <c r="X116" s="70"/>
      <c r="Y116" s="70"/>
      <c r="Z116" s="70"/>
      <c r="AA116" s="70"/>
      <c r="AB116" s="70"/>
      <c r="AC116" s="70"/>
      <c r="AD116" s="70"/>
      <c r="AE116" s="70"/>
      <c r="AF116" s="70"/>
      <c r="AG116" s="70"/>
      <c r="AH116" s="74"/>
      <c r="AI116" s="70"/>
      <c r="AJ116" s="70"/>
      <c r="AK116" s="74"/>
      <c r="AL116" s="74"/>
      <c r="AM116" s="74"/>
      <c r="AN116" s="74"/>
      <c r="AO116" s="74"/>
      <c r="AP116" s="74"/>
      <c r="AQ116" s="74"/>
      <c r="AR116" s="74"/>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row>
    <row r="117" spans="1:66" ht="11.2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0"/>
      <c r="V117" s="70"/>
      <c r="W117" s="70"/>
      <c r="X117" s="70"/>
      <c r="Y117" s="70"/>
      <c r="Z117" s="70"/>
      <c r="AA117" s="70"/>
      <c r="AB117" s="70"/>
      <c r="AC117" s="70"/>
      <c r="AD117" s="70"/>
      <c r="AE117" s="70"/>
      <c r="AF117" s="70"/>
      <c r="AG117" s="70"/>
      <c r="AH117" s="74"/>
      <c r="AI117" s="70"/>
      <c r="AJ117" s="70"/>
      <c r="AK117" s="74"/>
      <c r="AL117" s="74"/>
      <c r="AM117" s="74"/>
      <c r="AN117" s="74"/>
      <c r="AO117" s="74"/>
      <c r="AP117" s="74"/>
      <c r="AQ117" s="74"/>
      <c r="AR117" s="74"/>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row>
    <row r="118" spans="1:66" ht="11.25" customHeight="1" x14ac:dyDescent="0.25">
      <c r="A118" s="74"/>
      <c r="B118" s="74"/>
      <c r="C118" s="74"/>
      <c r="D118" s="74"/>
      <c r="E118" s="74"/>
      <c r="F118" s="74"/>
      <c r="G118" s="74"/>
      <c r="H118" s="74"/>
      <c r="I118" s="74"/>
      <c r="J118" s="74"/>
      <c r="K118" s="74"/>
      <c r="L118" s="74"/>
      <c r="M118" s="74"/>
      <c r="N118" s="74"/>
      <c r="O118" s="74"/>
      <c r="P118" s="74"/>
      <c r="Q118" s="74"/>
      <c r="R118" s="74"/>
      <c r="S118" s="74"/>
      <c r="T118" s="74"/>
      <c r="U118" s="70"/>
      <c r="V118" s="70"/>
      <c r="W118" s="70"/>
      <c r="X118" s="70"/>
      <c r="Y118" s="70"/>
      <c r="Z118" s="70"/>
      <c r="AA118" s="70"/>
      <c r="AB118" s="70"/>
      <c r="AC118" s="70"/>
      <c r="AD118" s="70"/>
      <c r="AE118" s="70"/>
      <c r="AF118" s="70"/>
      <c r="AG118" s="70"/>
      <c r="AH118" s="74"/>
      <c r="AI118" s="70"/>
      <c r="AJ118" s="70"/>
      <c r="AK118" s="74"/>
      <c r="AL118" s="74"/>
      <c r="AM118" s="74"/>
      <c r="AN118" s="74"/>
      <c r="AO118" s="74"/>
      <c r="AP118" s="74"/>
      <c r="AQ118" s="74"/>
      <c r="AR118" s="74"/>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row>
    <row r="119" spans="1:66" ht="11.25" customHeight="1" x14ac:dyDescent="0.25">
      <c r="A119" s="74"/>
      <c r="B119" s="74"/>
      <c r="C119" s="74"/>
      <c r="D119" s="74"/>
      <c r="E119" s="74"/>
      <c r="F119" s="74"/>
      <c r="G119" s="74"/>
      <c r="H119" s="74"/>
      <c r="I119" s="74"/>
      <c r="J119" s="74"/>
      <c r="K119" s="74"/>
      <c r="L119" s="74"/>
      <c r="M119" s="74"/>
      <c r="N119" s="74"/>
      <c r="O119" s="74"/>
      <c r="P119" s="74"/>
      <c r="Q119" s="74"/>
      <c r="R119" s="74"/>
      <c r="S119" s="74"/>
      <c r="T119" s="74"/>
      <c r="U119" s="70"/>
      <c r="V119" s="70"/>
      <c r="W119" s="70"/>
      <c r="X119" s="70"/>
      <c r="Y119" s="70"/>
      <c r="Z119" s="70"/>
      <c r="AA119" s="70"/>
      <c r="AB119" s="70"/>
      <c r="AC119" s="70"/>
      <c r="AD119" s="70"/>
      <c r="AE119" s="70"/>
      <c r="AF119" s="70"/>
      <c r="AG119" s="70"/>
      <c r="AH119" s="74"/>
      <c r="AI119" s="70"/>
      <c r="AJ119" s="70"/>
      <c r="AK119" s="74"/>
      <c r="AL119" s="74"/>
      <c r="AM119" s="74"/>
      <c r="AN119" s="74"/>
      <c r="AO119" s="74"/>
      <c r="AP119" s="74"/>
      <c r="AQ119" s="74"/>
      <c r="AR119" s="74"/>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row>
    <row r="120" spans="1:66" ht="11.25" customHeight="1" x14ac:dyDescent="0.25">
      <c r="A120" s="74"/>
      <c r="B120" s="74"/>
      <c r="C120" s="74"/>
      <c r="D120" s="74"/>
      <c r="E120" s="74"/>
      <c r="F120" s="74"/>
      <c r="G120" s="74"/>
      <c r="H120" s="74"/>
      <c r="I120" s="74"/>
      <c r="J120" s="74"/>
      <c r="K120" s="74"/>
      <c r="L120" s="74"/>
      <c r="M120" s="74"/>
      <c r="N120" s="74"/>
      <c r="O120" s="74"/>
      <c r="P120" s="74"/>
      <c r="Q120" s="74"/>
      <c r="R120" s="74"/>
      <c r="S120" s="74"/>
      <c r="T120" s="74"/>
      <c r="U120" s="70"/>
      <c r="V120" s="70"/>
      <c r="W120" s="70"/>
      <c r="X120" s="70"/>
      <c r="Y120" s="70"/>
      <c r="Z120" s="70"/>
      <c r="AA120" s="70"/>
      <c r="AB120" s="70"/>
      <c r="AC120" s="70"/>
      <c r="AD120" s="70"/>
      <c r="AE120" s="70"/>
      <c r="AF120" s="70"/>
      <c r="AG120" s="70"/>
      <c r="AH120" s="74"/>
      <c r="AI120" s="70"/>
      <c r="AJ120" s="70"/>
      <c r="AK120" s="74"/>
      <c r="AL120" s="74"/>
      <c r="AM120" s="74"/>
      <c r="AN120" s="74"/>
      <c r="AO120" s="74"/>
      <c r="AP120" s="74"/>
      <c r="AQ120" s="74"/>
      <c r="AR120" s="74"/>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row>
    <row r="121" spans="1:66" ht="11.25" customHeight="1" x14ac:dyDescent="0.25">
      <c r="A121" s="74"/>
      <c r="B121" s="74"/>
      <c r="C121" s="74"/>
      <c r="D121" s="74"/>
      <c r="E121" s="74"/>
      <c r="F121" s="74"/>
      <c r="G121" s="74"/>
      <c r="H121" s="74"/>
      <c r="I121" s="74"/>
      <c r="J121" s="74"/>
      <c r="K121" s="74"/>
      <c r="L121" s="74"/>
      <c r="M121" s="74"/>
      <c r="N121" s="74"/>
      <c r="O121" s="74"/>
      <c r="P121" s="74"/>
      <c r="Q121" s="74"/>
      <c r="R121" s="74"/>
      <c r="S121" s="74"/>
      <c r="T121" s="74"/>
      <c r="U121" s="70"/>
      <c r="V121" s="70"/>
      <c r="W121" s="70"/>
      <c r="X121" s="70"/>
      <c r="Y121" s="70"/>
      <c r="Z121" s="70"/>
      <c r="AA121" s="70"/>
      <c r="AB121" s="70"/>
      <c r="AC121" s="70"/>
      <c r="AD121" s="70"/>
      <c r="AE121" s="70"/>
      <c r="AF121" s="70"/>
      <c r="AG121" s="70"/>
      <c r="AH121" s="74"/>
      <c r="AI121" s="70"/>
      <c r="AJ121" s="70"/>
      <c r="AK121" s="74"/>
      <c r="AL121" s="74"/>
      <c r="AM121" s="74"/>
      <c r="AN121" s="74"/>
      <c r="AO121" s="74"/>
      <c r="AP121" s="74"/>
      <c r="AQ121" s="74"/>
      <c r="AR121" s="74"/>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row>
    <row r="122" spans="1:66" ht="11.25" customHeight="1" x14ac:dyDescent="0.25">
      <c r="A122" s="74"/>
      <c r="B122" s="74"/>
      <c r="C122" s="74"/>
      <c r="D122" s="74"/>
      <c r="E122" s="74"/>
      <c r="F122" s="74"/>
      <c r="G122" s="74"/>
      <c r="H122" s="74"/>
      <c r="I122" s="74"/>
      <c r="J122" s="74"/>
      <c r="K122" s="74"/>
      <c r="L122" s="74"/>
      <c r="M122" s="74"/>
      <c r="N122" s="74"/>
      <c r="O122" s="74"/>
      <c r="P122" s="74"/>
      <c r="Q122" s="74"/>
      <c r="R122" s="74"/>
      <c r="S122" s="74"/>
      <c r="T122" s="74"/>
      <c r="U122" s="70"/>
      <c r="V122" s="70"/>
      <c r="W122" s="70"/>
      <c r="X122" s="70"/>
      <c r="Y122" s="70"/>
      <c r="Z122" s="70"/>
      <c r="AA122" s="70"/>
      <c r="AB122" s="70"/>
      <c r="AC122" s="70"/>
      <c r="AD122" s="70"/>
      <c r="AE122" s="70"/>
      <c r="AF122" s="70"/>
      <c r="AG122" s="70"/>
      <c r="AH122" s="74"/>
      <c r="AI122" s="70"/>
      <c r="AJ122" s="70"/>
      <c r="AK122" s="74"/>
      <c r="AL122" s="74"/>
      <c r="AM122" s="74"/>
      <c r="AN122" s="74"/>
      <c r="AO122" s="74"/>
      <c r="AP122" s="74"/>
      <c r="AQ122" s="74"/>
      <c r="AR122" s="74"/>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row>
    <row r="123" spans="1:66" ht="11.25" customHeight="1" x14ac:dyDescent="0.25">
      <c r="A123" s="74"/>
      <c r="B123" s="74"/>
      <c r="C123" s="74"/>
      <c r="D123" s="74"/>
      <c r="E123" s="74"/>
      <c r="F123" s="74"/>
      <c r="G123" s="74"/>
      <c r="H123" s="74"/>
      <c r="I123" s="74"/>
      <c r="J123" s="74"/>
      <c r="K123" s="74"/>
      <c r="L123" s="74"/>
      <c r="M123" s="74"/>
      <c r="N123" s="74"/>
      <c r="O123" s="74"/>
      <c r="P123" s="74"/>
      <c r="Q123" s="74"/>
      <c r="R123" s="74"/>
      <c r="S123" s="74"/>
      <c r="T123" s="74"/>
      <c r="U123" s="70"/>
      <c r="V123" s="70"/>
      <c r="W123" s="70"/>
      <c r="X123" s="70"/>
      <c r="Y123" s="70"/>
      <c r="Z123" s="70"/>
      <c r="AA123" s="70"/>
      <c r="AB123" s="70"/>
      <c r="AC123" s="70"/>
      <c r="AD123" s="70"/>
      <c r="AE123" s="70"/>
      <c r="AF123" s="70"/>
      <c r="AG123" s="70"/>
      <c r="AH123" s="74"/>
      <c r="AI123" s="70"/>
      <c r="AJ123" s="70"/>
      <c r="AK123" s="74"/>
      <c r="AL123" s="74"/>
      <c r="AM123" s="74"/>
      <c r="AN123" s="74"/>
      <c r="AO123" s="74"/>
      <c r="AP123" s="74"/>
      <c r="AQ123" s="74"/>
      <c r="AR123" s="74"/>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row>
    <row r="124" spans="1:66" ht="11.25" customHeight="1" x14ac:dyDescent="0.25">
      <c r="A124" s="74"/>
      <c r="B124" s="74"/>
      <c r="C124" s="74"/>
      <c r="D124" s="74"/>
      <c r="E124" s="74"/>
      <c r="F124" s="74"/>
      <c r="G124" s="74"/>
      <c r="H124" s="74"/>
      <c r="I124" s="74"/>
      <c r="J124" s="74"/>
      <c r="K124" s="74"/>
      <c r="L124" s="74"/>
      <c r="M124" s="74"/>
      <c r="N124" s="74"/>
      <c r="O124" s="74"/>
      <c r="P124" s="74"/>
      <c r="Q124" s="74"/>
      <c r="R124" s="74"/>
      <c r="S124" s="74"/>
      <c r="T124" s="74"/>
      <c r="U124" s="70"/>
      <c r="V124" s="70"/>
      <c r="W124" s="70"/>
      <c r="X124" s="70"/>
      <c r="Y124" s="70"/>
      <c r="Z124" s="70"/>
      <c r="AA124" s="70"/>
      <c r="AB124" s="70"/>
      <c r="AC124" s="70"/>
      <c r="AD124" s="70"/>
      <c r="AE124" s="70"/>
      <c r="AF124" s="70"/>
      <c r="AG124" s="70"/>
      <c r="AH124" s="74"/>
      <c r="AI124" s="70"/>
      <c r="AJ124" s="70"/>
      <c r="AK124" s="74"/>
      <c r="AL124" s="74"/>
      <c r="AM124" s="74"/>
      <c r="AN124" s="74"/>
      <c r="AO124" s="74"/>
      <c r="AP124" s="74"/>
      <c r="AQ124" s="74"/>
      <c r="AR124" s="74"/>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row>
    <row r="125" spans="1:66" ht="11.25" customHeight="1" x14ac:dyDescent="0.25">
      <c r="A125" s="74"/>
      <c r="B125" s="74"/>
      <c r="C125" s="74"/>
      <c r="D125" s="74"/>
      <c r="E125" s="74"/>
      <c r="F125" s="74"/>
      <c r="G125" s="74"/>
      <c r="H125" s="74"/>
      <c r="I125" s="74"/>
      <c r="J125" s="74"/>
      <c r="K125" s="74"/>
      <c r="L125" s="74"/>
      <c r="M125" s="74"/>
      <c r="N125" s="74"/>
      <c r="O125" s="74"/>
      <c r="P125" s="74"/>
      <c r="Q125" s="74"/>
      <c r="R125" s="74"/>
      <c r="S125" s="74"/>
      <c r="T125" s="74"/>
      <c r="U125" s="70"/>
      <c r="V125" s="70"/>
      <c r="W125" s="70"/>
      <c r="X125" s="70"/>
      <c r="Y125" s="70"/>
      <c r="Z125" s="70"/>
      <c r="AA125" s="70"/>
      <c r="AB125" s="70"/>
      <c r="AC125" s="70"/>
      <c r="AD125" s="70"/>
      <c r="AE125" s="70"/>
      <c r="AF125" s="70"/>
      <c r="AG125" s="70"/>
      <c r="AH125" s="74"/>
      <c r="AI125" s="70"/>
      <c r="AJ125" s="70"/>
      <c r="AK125" s="74"/>
      <c r="AL125" s="74"/>
      <c r="AM125" s="74"/>
      <c r="AN125" s="74"/>
      <c r="AO125" s="74"/>
      <c r="AP125" s="74"/>
      <c r="AQ125" s="74"/>
      <c r="AR125" s="74"/>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row>
    <row r="126" spans="1:66" ht="11.25" customHeight="1" x14ac:dyDescent="0.25">
      <c r="A126" s="74"/>
      <c r="B126" s="74"/>
      <c r="C126" s="74"/>
      <c r="D126" s="74"/>
      <c r="E126" s="74"/>
      <c r="F126" s="74"/>
      <c r="G126" s="74"/>
      <c r="H126" s="74"/>
      <c r="I126" s="74"/>
      <c r="J126" s="74"/>
      <c r="K126" s="74"/>
      <c r="L126" s="74"/>
      <c r="M126" s="74"/>
      <c r="N126" s="74"/>
      <c r="O126" s="74"/>
      <c r="P126" s="74"/>
      <c r="Q126" s="74"/>
      <c r="R126" s="74"/>
      <c r="S126" s="74"/>
      <c r="T126" s="74"/>
      <c r="U126" s="70"/>
      <c r="V126" s="70"/>
      <c r="W126" s="70"/>
      <c r="X126" s="70"/>
      <c r="Y126" s="70"/>
      <c r="Z126" s="70"/>
      <c r="AA126" s="70"/>
      <c r="AB126" s="70"/>
      <c r="AC126" s="70"/>
      <c r="AD126" s="70"/>
      <c r="AE126" s="70"/>
      <c r="AF126" s="70"/>
      <c r="AG126" s="70"/>
      <c r="AH126" s="74"/>
      <c r="AI126" s="70"/>
      <c r="AJ126" s="70"/>
      <c r="AK126" s="74"/>
      <c r="AL126" s="74"/>
      <c r="AM126" s="74"/>
      <c r="AN126" s="74"/>
      <c r="AO126" s="74"/>
      <c r="AP126" s="74"/>
      <c r="AQ126" s="74"/>
      <c r="AR126" s="74"/>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row>
    <row r="127" spans="1:66" ht="11.25" customHeight="1" x14ac:dyDescent="0.25">
      <c r="A127" s="74"/>
      <c r="B127" s="74"/>
      <c r="C127" s="74"/>
      <c r="D127" s="74"/>
      <c r="E127" s="74"/>
      <c r="F127" s="74"/>
      <c r="G127" s="74"/>
      <c r="H127" s="74"/>
      <c r="I127" s="74"/>
      <c r="J127" s="74"/>
      <c r="K127" s="74"/>
      <c r="L127" s="74"/>
      <c r="M127" s="74"/>
      <c r="N127" s="74"/>
      <c r="O127" s="74"/>
      <c r="P127" s="74"/>
      <c r="Q127" s="74"/>
      <c r="R127" s="74"/>
      <c r="S127" s="74"/>
      <c r="T127" s="74"/>
      <c r="U127" s="70"/>
      <c r="V127" s="70"/>
      <c r="W127" s="70"/>
      <c r="X127" s="70"/>
      <c r="Y127" s="70"/>
      <c r="Z127" s="70"/>
      <c r="AA127" s="70"/>
      <c r="AB127" s="70"/>
      <c r="AC127" s="70"/>
      <c r="AD127" s="70"/>
      <c r="AE127" s="70"/>
      <c r="AF127" s="70"/>
      <c r="AG127" s="70"/>
      <c r="AH127" s="74"/>
      <c r="AI127" s="70"/>
      <c r="AJ127" s="70"/>
      <c r="AK127" s="74"/>
      <c r="AL127" s="74"/>
      <c r="AM127" s="74"/>
      <c r="AN127" s="74"/>
      <c r="AO127" s="74"/>
      <c r="AP127" s="74"/>
      <c r="AQ127" s="74"/>
      <c r="AR127" s="74"/>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row>
    <row r="128" spans="1:66" ht="11.25" customHeight="1" x14ac:dyDescent="0.25">
      <c r="A128" s="74"/>
      <c r="B128" s="74"/>
      <c r="C128" s="74"/>
      <c r="D128" s="74"/>
      <c r="E128" s="74"/>
      <c r="F128" s="74"/>
      <c r="G128" s="74"/>
      <c r="H128" s="74"/>
      <c r="I128" s="74"/>
      <c r="J128" s="74"/>
      <c r="K128" s="74"/>
      <c r="L128" s="74"/>
      <c r="M128" s="74"/>
      <c r="N128" s="74"/>
      <c r="O128" s="74"/>
      <c r="P128" s="74"/>
      <c r="Q128" s="74"/>
      <c r="R128" s="74"/>
      <c r="S128" s="74"/>
      <c r="T128" s="74"/>
      <c r="U128" s="70"/>
      <c r="V128" s="70"/>
      <c r="W128" s="70"/>
      <c r="X128" s="70"/>
      <c r="Y128" s="70"/>
      <c r="Z128" s="70"/>
      <c r="AA128" s="70"/>
      <c r="AB128" s="70"/>
      <c r="AC128" s="70"/>
      <c r="AD128" s="70"/>
      <c r="AE128" s="70"/>
      <c r="AF128" s="70"/>
      <c r="AG128" s="70"/>
      <c r="AH128" s="74"/>
      <c r="AI128" s="70"/>
      <c r="AJ128" s="70"/>
      <c r="AK128" s="74"/>
      <c r="AL128" s="74"/>
      <c r="AM128" s="74"/>
      <c r="AN128" s="74"/>
      <c r="AO128" s="74"/>
      <c r="AP128" s="74"/>
      <c r="AQ128" s="74"/>
      <c r="AR128" s="74"/>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row>
    <row r="129" spans="1:66" ht="11.25" customHeight="1" x14ac:dyDescent="0.25">
      <c r="A129" s="74"/>
      <c r="B129" s="74"/>
      <c r="C129" s="74"/>
      <c r="D129" s="74"/>
      <c r="E129" s="74"/>
      <c r="F129" s="74"/>
      <c r="G129" s="74"/>
      <c r="H129" s="74"/>
      <c r="I129" s="74"/>
      <c r="J129" s="74"/>
      <c r="K129" s="74"/>
      <c r="L129" s="74"/>
      <c r="M129" s="74"/>
      <c r="N129" s="74"/>
      <c r="O129" s="74"/>
      <c r="P129" s="74"/>
      <c r="Q129" s="74"/>
      <c r="R129" s="74"/>
      <c r="S129" s="74"/>
      <c r="T129" s="74"/>
      <c r="U129" s="70"/>
      <c r="V129" s="70"/>
      <c r="W129" s="70"/>
      <c r="X129" s="70"/>
      <c r="Y129" s="70"/>
      <c r="Z129" s="70"/>
      <c r="AA129" s="70"/>
      <c r="AB129" s="70"/>
      <c r="AC129" s="70"/>
      <c r="AD129" s="70"/>
      <c r="AE129" s="70"/>
      <c r="AF129" s="70"/>
      <c r="AG129" s="70"/>
      <c r="AH129" s="74"/>
      <c r="AI129" s="70"/>
      <c r="AJ129" s="70"/>
      <c r="AK129" s="74"/>
      <c r="AL129" s="74"/>
      <c r="AM129" s="74"/>
      <c r="AN129" s="74"/>
      <c r="AO129" s="74"/>
      <c r="AP129" s="74"/>
      <c r="AQ129" s="74"/>
      <c r="AR129" s="74"/>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row>
    <row r="130" spans="1:66" ht="11.25" customHeight="1" x14ac:dyDescent="0.25">
      <c r="A130" s="74"/>
      <c r="B130" s="74"/>
      <c r="C130" s="74"/>
      <c r="D130" s="74"/>
      <c r="E130" s="74"/>
      <c r="F130" s="74"/>
      <c r="G130" s="74"/>
      <c r="H130" s="74"/>
      <c r="I130" s="74"/>
      <c r="J130" s="74"/>
      <c r="K130" s="74"/>
      <c r="L130" s="74"/>
      <c r="M130" s="74"/>
      <c r="N130" s="74"/>
      <c r="O130" s="74"/>
      <c r="P130" s="74"/>
      <c r="Q130" s="74"/>
      <c r="R130" s="74"/>
      <c r="S130" s="74"/>
      <c r="T130" s="74"/>
      <c r="U130" s="70"/>
      <c r="V130" s="70"/>
      <c r="W130" s="70"/>
      <c r="X130" s="70"/>
      <c r="Y130" s="70"/>
      <c r="Z130" s="70"/>
      <c r="AA130" s="70"/>
      <c r="AB130" s="70"/>
      <c r="AC130" s="70"/>
      <c r="AD130" s="70"/>
      <c r="AE130" s="70"/>
      <c r="AF130" s="70"/>
      <c r="AG130" s="70"/>
      <c r="AH130" s="74"/>
      <c r="AI130" s="70"/>
      <c r="AJ130" s="70"/>
      <c r="AK130" s="74"/>
      <c r="AL130" s="74"/>
      <c r="AM130" s="74"/>
      <c r="AN130" s="74"/>
      <c r="AO130" s="74"/>
      <c r="AP130" s="74"/>
      <c r="AQ130" s="74"/>
      <c r="AR130" s="74"/>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row>
    <row r="131" spans="1:66" ht="11.25" customHeight="1" x14ac:dyDescent="0.25">
      <c r="A131" s="74"/>
      <c r="B131" s="74"/>
      <c r="C131" s="74"/>
      <c r="D131" s="74"/>
      <c r="E131" s="74"/>
      <c r="F131" s="74"/>
      <c r="G131" s="74"/>
      <c r="H131" s="74"/>
      <c r="I131" s="74"/>
      <c r="J131" s="74"/>
      <c r="K131" s="74"/>
      <c r="L131" s="74"/>
      <c r="M131" s="74"/>
      <c r="N131" s="74"/>
      <c r="O131" s="74"/>
      <c r="P131" s="74"/>
      <c r="Q131" s="74"/>
      <c r="R131" s="74"/>
      <c r="S131" s="74"/>
      <c r="T131" s="74"/>
      <c r="U131" s="70"/>
      <c r="V131" s="70"/>
      <c r="W131" s="70"/>
      <c r="X131" s="70"/>
      <c r="Y131" s="70"/>
      <c r="Z131" s="70"/>
      <c r="AA131" s="70"/>
      <c r="AB131" s="70"/>
      <c r="AC131" s="70"/>
      <c r="AD131" s="70"/>
      <c r="AE131" s="70"/>
      <c r="AF131" s="70"/>
      <c r="AG131" s="70"/>
      <c r="AH131" s="74"/>
      <c r="AI131" s="70"/>
      <c r="AJ131" s="70"/>
      <c r="AK131" s="74"/>
      <c r="AL131" s="74"/>
      <c r="AM131" s="74"/>
      <c r="AN131" s="74"/>
      <c r="AO131" s="74"/>
      <c r="AP131" s="74"/>
      <c r="AQ131" s="74"/>
      <c r="AR131" s="74"/>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row>
    <row r="132" spans="1:66" ht="11.25" customHeight="1" x14ac:dyDescent="0.25">
      <c r="A132" s="74"/>
      <c r="B132" s="74"/>
      <c r="C132" s="74"/>
      <c r="D132" s="74"/>
      <c r="E132" s="74"/>
      <c r="F132" s="74"/>
      <c r="G132" s="74"/>
      <c r="H132" s="74"/>
      <c r="I132" s="74"/>
      <c r="J132" s="74"/>
      <c r="K132" s="74"/>
      <c r="L132" s="74"/>
      <c r="M132" s="74"/>
      <c r="N132" s="74"/>
      <c r="O132" s="74"/>
      <c r="P132" s="74"/>
      <c r="Q132" s="74"/>
      <c r="R132" s="74"/>
      <c r="S132" s="74"/>
      <c r="T132" s="74"/>
      <c r="U132" s="70"/>
      <c r="V132" s="70"/>
      <c r="W132" s="70"/>
      <c r="X132" s="70"/>
      <c r="Y132" s="70"/>
      <c r="Z132" s="70"/>
      <c r="AA132" s="70"/>
      <c r="AB132" s="70"/>
      <c r="AC132" s="70"/>
      <c r="AD132" s="70"/>
      <c r="AE132" s="70"/>
      <c r="AF132" s="70"/>
      <c r="AG132" s="70"/>
      <c r="AH132" s="74"/>
      <c r="AI132" s="70"/>
      <c r="AJ132" s="70"/>
      <c r="AK132" s="74"/>
      <c r="AL132" s="74"/>
      <c r="AM132" s="74"/>
      <c r="AN132" s="74"/>
      <c r="AO132" s="74"/>
      <c r="AP132" s="74"/>
      <c r="AQ132" s="74"/>
      <c r="AR132" s="74"/>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row>
    <row r="133" spans="1:66" ht="11.25" customHeight="1" x14ac:dyDescent="0.25">
      <c r="A133" s="74"/>
      <c r="B133" s="74"/>
      <c r="C133" s="74"/>
      <c r="D133" s="74"/>
      <c r="E133" s="74"/>
      <c r="F133" s="74"/>
      <c r="G133" s="74"/>
      <c r="H133" s="74"/>
      <c r="I133" s="74"/>
      <c r="J133" s="74"/>
      <c r="K133" s="74"/>
      <c r="L133" s="74"/>
      <c r="M133" s="74"/>
      <c r="N133" s="74"/>
      <c r="O133" s="74"/>
      <c r="P133" s="74"/>
      <c r="Q133" s="74"/>
      <c r="R133" s="74"/>
      <c r="S133" s="74"/>
      <c r="T133" s="74"/>
      <c r="U133" s="70"/>
      <c r="V133" s="70"/>
      <c r="W133" s="70"/>
      <c r="X133" s="70"/>
      <c r="Y133" s="70"/>
      <c r="Z133" s="70"/>
      <c r="AA133" s="70"/>
      <c r="AB133" s="70"/>
      <c r="AC133" s="70"/>
      <c r="AD133" s="70"/>
      <c r="AE133" s="70"/>
      <c r="AF133" s="70"/>
      <c r="AG133" s="70"/>
      <c r="AH133" s="74"/>
      <c r="AI133" s="70"/>
      <c r="AJ133" s="70"/>
      <c r="AK133" s="74"/>
      <c r="AL133" s="74"/>
      <c r="AM133" s="74"/>
      <c r="AN133" s="74"/>
      <c r="AO133" s="74"/>
      <c r="AP133" s="74"/>
      <c r="AQ133" s="74"/>
      <c r="AR133" s="74"/>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row>
  </sheetData>
  <autoFilter ref="A7:BK32" xr:uid="{00000000-0009-0000-0000-000002000000}"/>
  <mergeCells count="8">
    <mergeCell ref="BI6:BJ6"/>
    <mergeCell ref="BL6:BN6"/>
    <mergeCell ref="BI7:BJ7"/>
    <mergeCell ref="D1:BH3"/>
    <mergeCell ref="A5:S5"/>
    <mergeCell ref="A6:AN6"/>
    <mergeCell ref="AS6:BH6"/>
    <mergeCell ref="A4:U4"/>
  </mergeCells>
  <conditionalFormatting sqref="A33:AR33 I8:I35 AO8:AP11 AQ8:AR27 AO34:AQ35 A8:B37 AR34:AR37">
    <cfRule type="cellIs" dxfId="19" priority="215" operator="equal">
      <formula>0</formula>
    </cfRule>
  </conditionalFormatting>
  <conditionalFormatting sqref="C24:E26 C27:D27">
    <cfRule type="cellIs" dxfId="18" priority="151" operator="equal">
      <formula>0</formula>
    </cfRule>
  </conditionalFormatting>
  <conditionalFormatting sqref="C36:I37 L36:AQ37">
    <cfRule type="cellIs" dxfId="17" priority="9" operator="equal">
      <formula>0</formula>
    </cfRule>
  </conditionalFormatting>
  <conditionalFormatting sqref="E26:M26 F27:M27">
    <cfRule type="cellIs" dxfId="16" priority="152" operator="equal">
      <formula>0</formula>
    </cfRule>
  </conditionalFormatting>
  <conditionalFormatting sqref="H9:AD9 AG9:AJ9 AL9:AR9">
    <cfRule type="cellIs" dxfId="15" priority="244" operator="equal">
      <formula>0</formula>
    </cfRule>
  </conditionalFormatting>
  <conditionalFormatting sqref="I16:Q18 H19:Q23 E24:F25 H24:M25 R26:AD27">
    <cfRule type="cellIs" dxfId="14" priority="157" operator="equal">
      <formula>0</formula>
    </cfRule>
  </conditionalFormatting>
  <conditionalFormatting sqref="T12:AL13">
    <cfRule type="cellIs" dxfId="13" priority="172" operator="equal">
      <formula>0</formula>
    </cfRule>
  </conditionalFormatting>
  <conditionalFormatting sqref="W33:AD35 H8:R9 AK8:AL13 AM8:AM17 C8:F23 G8:G25 T8:AD27 S8:S35 AH8:AJ35 H10:AL11 H10:H25 L10:L27 AN10:AP27 N10:Q35 Z11:Z35 H12:R15 Y13:Y35 AL14:AL17 T14:AK25 AK14:AK27 R16:R35 AA25:AA35 AE26:AG35 C28:M35 T28:X35 AB28:AD35 AK28:AR33 C34:AQ35 AR34:AR37">
    <cfRule type="cellIs" dxfId="12" priority="205" operator="equal">
      <formula>0</formula>
    </cfRule>
  </conditionalFormatting>
  <conditionalFormatting sqref="AH26:AQ27">
    <cfRule type="cellIs" dxfId="11" priority="7" operator="equal">
      <formula>0</formula>
    </cfRule>
  </conditionalFormatting>
  <conditionalFormatting sqref="AL19:AM25">
    <cfRule type="cellIs" dxfId="10" priority="6" operator="equal">
      <formula>0</formula>
    </cfRule>
  </conditionalFormatting>
  <conditionalFormatting sqref="BJ8:BJ37">
    <cfRule type="cellIs" dxfId="9" priority="12" operator="equal">
      <formula>0</formula>
    </cfRule>
    <cfRule type="cellIs" dxfId="8" priority="13" operator="lessThan">
      <formula>0.7</formula>
    </cfRule>
    <cfRule type="cellIs" dxfId="7" priority="14" operator="between">
      <formula>70%</formula>
      <formula>99%</formula>
    </cfRule>
    <cfRule type="cellIs" dxfId="6" priority="15" operator="equal">
      <formula>1</formula>
    </cfRule>
  </conditionalFormatting>
  <conditionalFormatting sqref="BK8:BK37">
    <cfRule type="cellIs" dxfId="5" priority="16" operator="equal">
      <formula>0</formula>
    </cfRule>
  </conditionalFormatting>
  <conditionalFormatting sqref="E27">
    <cfRule type="cellIs" dxfId="4" priority="5" operator="equal">
      <formula>0</formula>
    </cfRule>
  </conditionalFormatting>
  <conditionalFormatting sqref="J36">
    <cfRule type="cellIs" dxfId="3" priority="4" operator="equal">
      <formula>0</formula>
    </cfRule>
  </conditionalFormatting>
  <conditionalFormatting sqref="J37">
    <cfRule type="cellIs" dxfId="2" priority="3" operator="equal">
      <formula>0</formula>
    </cfRule>
  </conditionalFormatting>
  <conditionalFormatting sqref="K36">
    <cfRule type="cellIs" dxfId="1" priority="2" operator="equal">
      <formula>0</formula>
    </cfRule>
  </conditionalFormatting>
  <conditionalFormatting sqref="K37">
    <cfRule type="cellIs" dxfId="0" priority="1" operator="equal">
      <formula>0</formula>
    </cfRule>
  </conditionalFormatting>
  <dataValidations count="1">
    <dataValidation allowBlank="1" showErrorMessage="1" sqref="AL36:AL37 AL26:AL27 AL23" xr:uid="{24B6C403-C696-4022-A884-B74C239109EA}"/>
  </dataValidations>
  <hyperlinks>
    <hyperlink ref="T7" r:id="rId1" xr:uid="{00000000-0004-0000-0200-000000000000}"/>
  </hyperlinks>
  <pageMargins left="0.70866141732283472" right="0.70866141732283472" top="0.74803149606299213" bottom="0.74803149606299213" header="0" footer="0"/>
  <pageSetup fitToHeight="0" orientation="landscape"/>
  <drawing r:id="rId2"/>
  <legacyDrawing r:id="rId3"/>
  <extLst>
    <ext xmlns:x14="http://schemas.microsoft.com/office/spreadsheetml/2009/9/main" uri="{CCE6A557-97BC-4b89-ADB6-D9C93CAAB3DF}">
      <x14:dataValidations xmlns:xm="http://schemas.microsoft.com/office/excel/2006/main" count="18">
        <x14:dataValidation type="list" allowBlank="1" showErrorMessage="1" xr:uid="{00000000-0002-0000-0200-000003000000}">
          <x14:formula1>
            <xm:f>'Datos Base'!$D$128:$D$130</xm:f>
          </x14:formula1>
          <xm:sqref>AN9:AN35</xm:sqref>
        </x14:dataValidation>
        <x14:dataValidation type="list" allowBlank="1" showErrorMessage="1" xr:uid="{00000000-0002-0000-0200-000006000000}">
          <x14:formula1>
            <xm:f>'Datos Base'!$B$128:$B$130</xm:f>
          </x14:formula1>
          <xm:sqref>AG9:AG35</xm:sqref>
        </x14:dataValidation>
        <x14:dataValidation type="list" allowBlank="1" showErrorMessage="1" xr:uid="{00000000-0002-0000-0200-000008000000}">
          <x14:formula1>
            <xm:f>'Datos Base'!$L$84:$L$91</xm:f>
          </x14:formula1>
          <xm:sqref>AK10:AK35</xm:sqref>
        </x14:dataValidation>
        <x14:dataValidation type="list" allowBlank="1" showErrorMessage="1" xr:uid="{00000000-0002-0000-0200-000009000000}">
          <x14:formula1>
            <xm:f>'Datos Base'!$H$128:$H$129</xm:f>
          </x14:formula1>
          <xm:sqref>AB9:AB35</xm:sqref>
        </x14:dataValidation>
        <x14:dataValidation type="list" allowBlank="1" showErrorMessage="1" xr:uid="{00000000-0002-0000-0200-00000C000000}">
          <x14:formula1>
            <xm:f>'Datos Base'!$G$128:$G$130</xm:f>
          </x14:formula1>
          <xm:sqref>AE10:AE35</xm:sqref>
        </x14:dataValidation>
        <x14:dataValidation type="list" allowBlank="1" showErrorMessage="1" xr:uid="{00000000-0002-0000-0200-00000D000000}">
          <x14:formula1>
            <xm:f>'Datos Base'!$E$128:$E$131</xm:f>
          </x14:formula1>
          <xm:sqref>AF10:AF35</xm:sqref>
        </x14:dataValidation>
        <x14:dataValidation type="list" allowBlank="1" showErrorMessage="1" xr:uid="{00000000-0002-0000-0200-000012000000}">
          <x14:formula1>
            <xm:f>'Datos Base'!$O$84:$O$126</xm:f>
          </x14:formula1>
          <xm:sqref>AL9:AL17 AL28:AL35</xm:sqref>
        </x14:dataValidation>
        <x14:dataValidation type="list" allowBlank="1" showErrorMessage="1" xr:uid="{00000000-0002-0000-0200-00000A000000}">
          <x14:formula1>
            <xm:f>'Datos Base'!$B$44:$B$61</xm:f>
          </x14:formula1>
          <xm:sqref>H16:H18 G33:H35 G8:G35</xm:sqref>
        </x14:dataValidation>
        <x14:dataValidation type="list" allowBlank="1" showErrorMessage="1" xr:uid="{00000000-0002-0000-0200-000011000000}">
          <x14:formula1>
            <xm:f>'Datos Base'!$G$84:$G$87</xm:f>
          </x14:formula1>
          <xm:sqref>L26:L35</xm:sqref>
        </x14:dataValidation>
        <x14:dataValidation type="list" allowBlank="1" showErrorMessage="1" xr:uid="{00000000-0002-0000-0200-00000E000000}">
          <x14:formula1>
            <xm:f>'Datos Base'!$B$14:$B$20</xm:f>
          </x14:formula1>
          <xm:sqref>E28:E35 E8:E26</xm:sqref>
        </x14:dataValidation>
        <x14:dataValidation type="list" allowBlank="1" showErrorMessage="1" xr:uid="{00000000-0002-0000-0200-000004000000}">
          <x14:formula1>
            <xm:f>'Datos Base'!$R$84:$R$89</xm:f>
          </x14:formula1>
          <xm:sqref>AQ8:AQ35</xm:sqref>
        </x14:dataValidation>
        <x14:dataValidation type="list" allowBlank="1" showErrorMessage="1" xr:uid="{00000000-0002-0000-0200-000000000000}">
          <x14:formula1>
            <xm:f>'Datos Base'!$E$84:$E$120</xm:f>
          </x14:formula1>
          <xm:sqref>K8:K37</xm:sqref>
        </x14:dataValidation>
        <x14:dataValidation type="list" allowBlank="1" showErrorMessage="1" xr:uid="{00000000-0002-0000-0200-000001000000}">
          <x14:formula1>
            <xm:f>'Datos Base'!$S$84:$S$86</xm:f>
          </x14:formula1>
          <xm:sqref>AP8:AP35</xm:sqref>
        </x14:dataValidation>
        <x14:dataValidation type="list" allowBlank="1" showErrorMessage="1" xr:uid="{684BC5FF-DF0A-494B-8DDA-5ABBB2380805}">
          <x14:formula1>
            <xm:f>'Datos Base'!$B$32:$B$40</xm:f>
          </x14:formula1>
          <xm:sqref>I8:I35</xm:sqref>
        </x14:dataValidation>
        <x14:dataValidation type="list" allowBlank="1" showErrorMessage="1" xr:uid="{00000000-0002-0000-0200-000002000000}">
          <x14:formula1>
            <xm:f>'Datos Base'!$C$23:$C$27</xm:f>
          </x14:formula1>
          <xm:sqref>D8:D35</xm:sqref>
        </x14:dataValidation>
        <x14:dataValidation type="list" allowBlank="1" showErrorMessage="1" xr:uid="{00000000-0002-0000-0200-000005000000}">
          <x14:formula1>
            <xm:f>'Datos Base'!$H$84:$H$101</xm:f>
          </x14:formula1>
          <xm:sqref>F8:F35</xm:sqref>
        </x14:dataValidation>
        <x14:dataValidation type="list" allowBlank="1" showErrorMessage="1" xr:uid="{00000000-0002-0000-0200-000007000000}">
          <x14:formula1>
            <xm:f>'Datos Base'!$C$4:$C$7</xm:f>
          </x14:formula1>
          <xm:sqref>C8:C35</xm:sqref>
        </x14:dataValidation>
        <x14:dataValidation type="list" allowBlank="1" showErrorMessage="1" xr:uid="{00000000-0002-0000-0200-00000B000000}">
          <x14:formula1>
            <xm:f>'Datos Base'!$C$84:$C$96</xm:f>
          </x14:formula1>
          <xm:sqref>J7:J37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sheetPr>
  <dimension ref="A1:Z1000"/>
  <sheetViews>
    <sheetView workbookViewId="0"/>
  </sheetViews>
  <sheetFormatPr baseColWidth="10" defaultColWidth="14.42578125" defaultRowHeight="15" customHeight="1" x14ac:dyDescent="0.25"/>
  <cols>
    <col min="1" max="1" width="1.85546875" customWidth="1"/>
    <col min="2" max="2" width="16.5703125" customWidth="1"/>
    <col min="3" max="9" width="11.42578125" customWidth="1"/>
    <col min="10" max="10" width="10.7109375" customWidth="1"/>
    <col min="11" max="11" width="14.7109375" customWidth="1"/>
    <col min="12" max="26" width="10.7109375" customWidth="1"/>
  </cols>
  <sheetData>
    <row r="1" spans="1:26" ht="9"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4.25" customHeight="1" x14ac:dyDescent="0.25">
      <c r="A2" s="25"/>
      <c r="B2" s="142"/>
      <c r="C2" s="116"/>
      <c r="D2" s="144" t="s">
        <v>598</v>
      </c>
      <c r="E2" s="115"/>
      <c r="F2" s="115"/>
      <c r="G2" s="115"/>
      <c r="H2" s="115"/>
      <c r="I2" s="115"/>
      <c r="J2" s="115"/>
      <c r="K2" s="116"/>
      <c r="L2" s="25"/>
      <c r="M2" s="25"/>
      <c r="N2" s="25"/>
      <c r="O2" s="25"/>
      <c r="P2" s="25"/>
      <c r="Q2" s="25"/>
      <c r="R2" s="25"/>
      <c r="S2" s="25"/>
      <c r="T2" s="25"/>
      <c r="U2" s="25"/>
      <c r="V2" s="25"/>
      <c r="W2" s="25"/>
      <c r="X2" s="25"/>
      <c r="Y2" s="25"/>
      <c r="Z2" s="25"/>
    </row>
    <row r="3" spans="1:26" ht="14.25" customHeight="1" x14ac:dyDescent="0.25">
      <c r="A3" s="25"/>
      <c r="B3" s="129"/>
      <c r="C3" s="143"/>
      <c r="D3" s="129"/>
      <c r="E3" s="100"/>
      <c r="F3" s="100"/>
      <c r="G3" s="100"/>
      <c r="H3" s="100"/>
      <c r="I3" s="100"/>
      <c r="J3" s="100"/>
      <c r="K3" s="143"/>
      <c r="L3" s="25"/>
      <c r="M3" s="25"/>
      <c r="N3" s="25"/>
      <c r="O3" s="25"/>
      <c r="P3" s="25"/>
      <c r="Q3" s="25"/>
      <c r="R3" s="25"/>
      <c r="S3" s="25"/>
      <c r="T3" s="25"/>
      <c r="U3" s="25"/>
      <c r="V3" s="25"/>
      <c r="W3" s="25"/>
      <c r="X3" s="25"/>
      <c r="Y3" s="25"/>
      <c r="Z3" s="25"/>
    </row>
    <row r="4" spans="1:26" ht="14.25" customHeight="1" x14ac:dyDescent="0.25">
      <c r="A4" s="25"/>
      <c r="B4" s="117"/>
      <c r="C4" s="119"/>
      <c r="D4" s="117"/>
      <c r="E4" s="118"/>
      <c r="F4" s="118"/>
      <c r="G4" s="118"/>
      <c r="H4" s="118"/>
      <c r="I4" s="118"/>
      <c r="J4" s="118"/>
      <c r="K4" s="119"/>
      <c r="L4" s="25"/>
      <c r="M4" s="25"/>
      <c r="N4" s="25"/>
      <c r="O4" s="25"/>
      <c r="P4" s="25"/>
      <c r="Q4" s="25"/>
      <c r="R4" s="25"/>
      <c r="S4" s="25"/>
      <c r="T4" s="25"/>
      <c r="U4" s="25"/>
      <c r="V4" s="25"/>
      <c r="W4" s="25"/>
      <c r="X4" s="25"/>
      <c r="Y4" s="25"/>
      <c r="Z4" s="25"/>
    </row>
    <row r="5" spans="1:26" ht="5.25" customHeight="1" x14ac:dyDescent="0.25">
      <c r="A5" s="25"/>
      <c r="B5" s="145"/>
      <c r="C5" s="100"/>
      <c r="D5" s="100"/>
      <c r="E5" s="100"/>
      <c r="F5" s="100"/>
      <c r="G5" s="100"/>
      <c r="H5" s="100"/>
      <c r="I5" s="100"/>
      <c r="J5" s="75"/>
      <c r="K5" s="25"/>
      <c r="L5" s="25"/>
      <c r="M5" s="25"/>
      <c r="N5" s="25"/>
      <c r="O5" s="25"/>
      <c r="P5" s="25"/>
      <c r="Q5" s="25"/>
      <c r="R5" s="25"/>
      <c r="S5" s="25"/>
      <c r="T5" s="25"/>
      <c r="U5" s="25"/>
      <c r="V5" s="25"/>
      <c r="W5" s="25"/>
      <c r="X5" s="25"/>
      <c r="Y5" s="25"/>
      <c r="Z5" s="25"/>
    </row>
    <row r="6" spans="1:26" ht="14.25" customHeight="1" x14ac:dyDescent="0.25">
      <c r="A6" s="25"/>
      <c r="B6" s="139" t="s">
        <v>599</v>
      </c>
      <c r="C6" s="108"/>
      <c r="D6" s="108"/>
      <c r="E6" s="108"/>
      <c r="F6" s="108"/>
      <c r="G6" s="108"/>
      <c r="H6" s="108"/>
      <c r="I6" s="108"/>
      <c r="J6" s="108"/>
      <c r="K6" s="109"/>
      <c r="L6" s="25"/>
      <c r="M6" s="25"/>
      <c r="N6" s="25"/>
      <c r="O6" s="25"/>
      <c r="P6" s="25"/>
      <c r="Q6" s="25"/>
      <c r="R6" s="25"/>
      <c r="S6" s="25"/>
      <c r="T6" s="25"/>
      <c r="U6" s="25"/>
      <c r="V6" s="25"/>
      <c r="W6" s="25"/>
      <c r="X6" s="25"/>
      <c r="Y6" s="25"/>
      <c r="Z6" s="25"/>
    </row>
    <row r="7" spans="1:26" ht="14.25" customHeight="1" x14ac:dyDescent="0.25">
      <c r="A7" s="25"/>
      <c r="B7" s="141" t="s">
        <v>600</v>
      </c>
      <c r="C7" s="109"/>
      <c r="D7" s="138" t="s">
        <v>601</v>
      </c>
      <c r="E7" s="108"/>
      <c r="F7" s="108"/>
      <c r="G7" s="108"/>
      <c r="H7" s="108"/>
      <c r="I7" s="108"/>
      <c r="J7" s="108"/>
      <c r="K7" s="109"/>
      <c r="L7" s="25"/>
      <c r="M7" s="25"/>
      <c r="N7" s="25"/>
      <c r="O7" s="25"/>
      <c r="P7" s="25"/>
      <c r="Q7" s="25"/>
      <c r="R7" s="25"/>
      <c r="S7" s="25"/>
      <c r="T7" s="25"/>
      <c r="U7" s="25"/>
      <c r="V7" s="25"/>
      <c r="W7" s="25"/>
      <c r="X7" s="25"/>
      <c r="Y7" s="25"/>
      <c r="Z7" s="25"/>
    </row>
    <row r="8" spans="1:26" ht="29.25" customHeight="1" x14ac:dyDescent="0.25">
      <c r="A8" s="25"/>
      <c r="B8" s="141" t="s">
        <v>602</v>
      </c>
      <c r="C8" s="109"/>
      <c r="D8" s="138" t="s">
        <v>603</v>
      </c>
      <c r="E8" s="108"/>
      <c r="F8" s="108"/>
      <c r="G8" s="108"/>
      <c r="H8" s="108"/>
      <c r="I8" s="108"/>
      <c r="J8" s="108"/>
      <c r="K8" s="109"/>
      <c r="L8" s="25"/>
      <c r="M8" s="25"/>
      <c r="N8" s="25"/>
      <c r="O8" s="25"/>
      <c r="P8" s="25"/>
      <c r="Q8" s="25"/>
      <c r="R8" s="25"/>
      <c r="S8" s="25"/>
      <c r="T8" s="25"/>
      <c r="U8" s="25"/>
      <c r="V8" s="25"/>
      <c r="W8" s="25"/>
      <c r="X8" s="25"/>
      <c r="Y8" s="25"/>
      <c r="Z8" s="25"/>
    </row>
    <row r="9" spans="1:26" ht="28.5" customHeight="1" x14ac:dyDescent="0.25">
      <c r="A9" s="25"/>
      <c r="B9" s="141" t="s">
        <v>604</v>
      </c>
      <c r="C9" s="109"/>
      <c r="D9" s="138" t="s">
        <v>605</v>
      </c>
      <c r="E9" s="108"/>
      <c r="F9" s="108"/>
      <c r="G9" s="108"/>
      <c r="H9" s="108"/>
      <c r="I9" s="108"/>
      <c r="J9" s="108"/>
      <c r="K9" s="109"/>
      <c r="L9" s="25"/>
      <c r="M9" s="25"/>
      <c r="N9" s="25"/>
      <c r="O9" s="25"/>
      <c r="P9" s="25"/>
      <c r="Q9" s="25"/>
      <c r="R9" s="25"/>
      <c r="S9" s="25"/>
      <c r="T9" s="25"/>
      <c r="U9" s="25"/>
      <c r="V9" s="25"/>
      <c r="W9" s="25"/>
      <c r="X9" s="25"/>
      <c r="Y9" s="25"/>
      <c r="Z9" s="25"/>
    </row>
    <row r="10" spans="1:26" ht="14.25" customHeight="1" x14ac:dyDescent="0.25">
      <c r="A10" s="25"/>
      <c r="B10" s="141" t="s">
        <v>606</v>
      </c>
      <c r="C10" s="109"/>
      <c r="D10" s="138" t="s">
        <v>607</v>
      </c>
      <c r="E10" s="108"/>
      <c r="F10" s="108"/>
      <c r="G10" s="108"/>
      <c r="H10" s="108"/>
      <c r="I10" s="108"/>
      <c r="J10" s="108"/>
      <c r="K10" s="109"/>
      <c r="L10" s="25"/>
      <c r="M10" s="25"/>
      <c r="N10" s="25"/>
      <c r="O10" s="25"/>
      <c r="P10" s="25"/>
      <c r="Q10" s="25"/>
      <c r="R10" s="25"/>
      <c r="S10" s="25"/>
      <c r="T10" s="25"/>
      <c r="U10" s="25"/>
      <c r="V10" s="25"/>
      <c r="W10" s="25"/>
      <c r="X10" s="25"/>
      <c r="Y10" s="25"/>
      <c r="Z10" s="25"/>
    </row>
    <row r="11" spans="1:26" ht="6.75" customHeight="1"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4.25" customHeight="1" x14ac:dyDescent="0.25">
      <c r="A12" s="25"/>
      <c r="B12" s="139" t="s">
        <v>598</v>
      </c>
      <c r="C12" s="108"/>
      <c r="D12" s="108"/>
      <c r="E12" s="108"/>
      <c r="F12" s="108"/>
      <c r="G12" s="108"/>
      <c r="H12" s="108"/>
      <c r="I12" s="108"/>
      <c r="J12" s="108"/>
      <c r="K12" s="109"/>
      <c r="L12" s="25"/>
      <c r="M12" s="25"/>
      <c r="N12" s="25"/>
      <c r="O12" s="25"/>
      <c r="P12" s="25"/>
      <c r="Q12" s="25"/>
      <c r="R12" s="25"/>
      <c r="S12" s="25"/>
      <c r="T12" s="25"/>
      <c r="U12" s="25"/>
      <c r="V12" s="25"/>
      <c r="W12" s="25"/>
      <c r="X12" s="25"/>
      <c r="Y12" s="25"/>
      <c r="Z12" s="25"/>
    </row>
    <row r="13" spans="1:26" ht="14.25" customHeight="1" x14ac:dyDescent="0.25">
      <c r="A13" s="25"/>
      <c r="B13" s="140" t="s">
        <v>608</v>
      </c>
      <c r="C13" s="108"/>
      <c r="D13" s="109"/>
      <c r="E13" s="140" t="s">
        <v>609</v>
      </c>
      <c r="F13" s="108"/>
      <c r="G13" s="109"/>
      <c r="H13" s="140" t="s">
        <v>610</v>
      </c>
      <c r="I13" s="108"/>
      <c r="J13" s="108"/>
      <c r="K13" s="109"/>
      <c r="L13" s="25"/>
      <c r="M13" s="25"/>
      <c r="N13" s="25"/>
      <c r="O13" s="25"/>
      <c r="P13" s="25"/>
      <c r="Q13" s="25"/>
      <c r="R13" s="25"/>
      <c r="S13" s="25"/>
      <c r="T13" s="25"/>
      <c r="U13" s="25"/>
      <c r="V13" s="25"/>
      <c r="W13" s="25"/>
      <c r="X13" s="25"/>
      <c r="Y13" s="25"/>
      <c r="Z13" s="25"/>
    </row>
    <row r="14" spans="1:26" ht="41.25" customHeight="1" x14ac:dyDescent="0.25">
      <c r="A14" s="25"/>
      <c r="B14" s="136" t="s">
        <v>611</v>
      </c>
      <c r="C14" s="108"/>
      <c r="D14" s="109"/>
      <c r="E14" s="137">
        <v>43070</v>
      </c>
      <c r="F14" s="108"/>
      <c r="G14" s="109"/>
      <c r="H14" s="138" t="s">
        <v>612</v>
      </c>
      <c r="I14" s="108"/>
      <c r="J14" s="108"/>
      <c r="K14" s="109"/>
      <c r="L14" s="25"/>
      <c r="M14" s="25"/>
      <c r="N14" s="25"/>
      <c r="O14" s="25"/>
      <c r="P14" s="25"/>
      <c r="Q14" s="25"/>
      <c r="R14" s="25"/>
      <c r="S14" s="25"/>
      <c r="T14" s="25"/>
      <c r="U14" s="25"/>
      <c r="V14" s="25"/>
      <c r="W14" s="25"/>
      <c r="X14" s="25"/>
      <c r="Y14" s="25"/>
      <c r="Z14" s="25"/>
    </row>
    <row r="15" spans="1:26" ht="84.75" customHeight="1" x14ac:dyDescent="0.25">
      <c r="A15" s="25"/>
      <c r="B15" s="136" t="s">
        <v>613</v>
      </c>
      <c r="C15" s="108"/>
      <c r="D15" s="109"/>
      <c r="E15" s="137">
        <v>45289</v>
      </c>
      <c r="F15" s="108"/>
      <c r="G15" s="109"/>
      <c r="H15" s="138" t="s">
        <v>614</v>
      </c>
      <c r="I15" s="108"/>
      <c r="J15" s="108"/>
      <c r="K15" s="109"/>
      <c r="L15" s="25"/>
      <c r="M15" s="25"/>
      <c r="N15" s="25"/>
      <c r="O15" s="25"/>
      <c r="P15" s="25"/>
      <c r="Q15" s="25"/>
      <c r="R15" s="25"/>
      <c r="S15" s="25"/>
      <c r="T15" s="25"/>
      <c r="U15" s="25"/>
      <c r="V15" s="25"/>
      <c r="W15" s="25"/>
      <c r="X15" s="25"/>
      <c r="Y15" s="25"/>
      <c r="Z15" s="25"/>
    </row>
    <row r="16" spans="1:26" ht="208.5" customHeight="1" x14ac:dyDescent="0.25">
      <c r="A16" s="25"/>
      <c r="B16" s="136" t="s">
        <v>560</v>
      </c>
      <c r="C16" s="108"/>
      <c r="D16" s="109"/>
      <c r="E16" s="137">
        <v>45443</v>
      </c>
      <c r="F16" s="108"/>
      <c r="G16" s="109"/>
      <c r="H16" s="138" t="s">
        <v>615</v>
      </c>
      <c r="I16" s="108"/>
      <c r="J16" s="108"/>
      <c r="K16" s="109"/>
      <c r="L16" s="25"/>
      <c r="M16" s="25"/>
      <c r="N16" s="25"/>
      <c r="O16" s="25"/>
      <c r="P16" s="25"/>
      <c r="Q16" s="25"/>
      <c r="R16" s="25"/>
      <c r="S16" s="25"/>
      <c r="T16" s="25"/>
      <c r="U16" s="25"/>
      <c r="V16" s="25"/>
      <c r="W16" s="25"/>
      <c r="X16" s="25"/>
      <c r="Y16" s="25"/>
      <c r="Z16" s="25"/>
    </row>
    <row r="17" spans="1:26" ht="14.25" customHeight="1"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4.2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4.2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4.25" customHeight="1"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4.2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4.2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4.2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4.2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4.2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4.2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4.2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4.2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4.2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4.2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4.2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4.2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4.2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4.2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4.2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4.2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4.2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4.2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4.2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4.2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4.2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4.2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4.2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4.2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4.2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4.2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4.2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4.2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4.2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4.2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4.2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4.2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4.2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4.2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4.2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4.2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4.2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4.2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4.2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4.2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4.2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4.2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4.2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4.2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4.2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4.2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4.2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4.2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4.2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4.2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4.2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4.2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4.2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4.2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4.2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4.2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4.2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4.2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4.2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4.2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4.2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4.2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4.2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4.2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4.2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4.2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4.2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4.2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4.2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4.2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4.2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4.2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4.2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4.2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4.2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4.2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4.2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4.2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4.2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4.2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4.2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4.2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4.2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4.2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4.2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4.2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4.2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4.2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4.2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4.2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4.2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4.2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4.2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4.2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4.2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4.2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4.2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4.2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4.2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4.2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4.2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4.2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4.2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4.2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4.2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4.2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4.2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4.2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4.2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4.2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4.2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4.2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4.2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4.2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4.2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4.2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4.2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4.2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4.2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4.2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4.2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4.2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4.2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4.2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4.2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4.2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4.2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4.2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4.2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4.2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4.2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4.2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4.2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4.2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4.2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4.2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4.2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4.2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4.2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4.2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4.2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4.2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4.2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4.2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4.2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4.2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4.2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4.2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4.2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4.2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4.2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4.2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4.2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4.2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4.2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4.2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4.2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4.2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4.2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4.2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4.2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4.2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4.2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4.2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4.2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4.2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4.2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4.2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4.2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4.2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4.2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4.2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4.2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4.2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4.2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4.2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4.2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4.2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4.2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4.2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4.2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4.2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4.2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4.2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4.2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4.2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4.2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4.2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4.2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4.2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4.2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4.2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4.2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4.2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4.2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4.2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4.2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4.2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4.2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4.2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5.75" customHeight="1" x14ac:dyDescent="0.2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5.75" customHeight="1" x14ac:dyDescent="0.25">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5.75" customHeight="1" x14ac:dyDescent="0.25">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5.75" customHeight="1" x14ac:dyDescent="0.2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5.75" customHeight="1" x14ac:dyDescent="0.2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5.75" customHeight="1" x14ac:dyDescent="0.25">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5.75" customHeight="1" x14ac:dyDescent="0.25">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5.75" customHeight="1" x14ac:dyDescent="0.25">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5.75" customHeight="1" x14ac:dyDescent="0.25">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5.75" customHeight="1" x14ac:dyDescent="0.2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5.75" customHeight="1" x14ac:dyDescent="0.2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5.75" customHeight="1" x14ac:dyDescent="0.2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5.75" customHeight="1" x14ac:dyDescent="0.25">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5.75" customHeight="1" x14ac:dyDescent="0.2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5.75" customHeight="1" x14ac:dyDescent="0.2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5.75" customHeight="1" x14ac:dyDescent="0.25">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5.75" customHeight="1" x14ac:dyDescent="0.25">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5.75" customHeight="1" x14ac:dyDescent="0.2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5.75" customHeight="1" x14ac:dyDescent="0.25">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5.75" customHeight="1" x14ac:dyDescent="0.25">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5.75" customHeight="1" x14ac:dyDescent="0.25">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5.75" customHeight="1" x14ac:dyDescent="0.25">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5.75" customHeight="1" x14ac:dyDescent="0.25">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5.75" customHeight="1" x14ac:dyDescent="0.25">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5.75" customHeight="1" x14ac:dyDescent="0.25">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5.75" customHeight="1" x14ac:dyDescent="0.25">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5.75" customHeight="1" x14ac:dyDescent="0.25">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5.75" customHeight="1" x14ac:dyDescent="0.25">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5.75" customHeight="1" x14ac:dyDescent="0.25">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5.75" customHeight="1" x14ac:dyDescent="0.25">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5.75" customHeight="1" x14ac:dyDescent="0.25">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5.75" customHeight="1" x14ac:dyDescent="0.25">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5.75" customHeight="1" x14ac:dyDescent="0.25">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5.75" customHeight="1" x14ac:dyDescent="0.2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5.75" customHeight="1" x14ac:dyDescent="0.25">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5.75" customHeight="1" x14ac:dyDescent="0.25">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5.75" customHeight="1" x14ac:dyDescent="0.25">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5.75" customHeight="1" x14ac:dyDescent="0.25">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5.75" customHeight="1" x14ac:dyDescent="0.25">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5.75" customHeight="1" x14ac:dyDescent="0.25">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5.75" customHeight="1" x14ac:dyDescent="0.25">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5.75" customHeight="1" x14ac:dyDescent="0.25">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5.75" customHeight="1" x14ac:dyDescent="0.25">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5.75" customHeight="1" x14ac:dyDescent="0.25">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5.75" customHeight="1" x14ac:dyDescent="0.25">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5.75" customHeight="1" x14ac:dyDescent="0.25">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5.75" customHeight="1" x14ac:dyDescent="0.25">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5.75" customHeight="1" x14ac:dyDescent="0.25">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5.75" customHeight="1" x14ac:dyDescent="0.25">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5.75" customHeight="1" x14ac:dyDescent="0.25">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5.75" customHeight="1" x14ac:dyDescent="0.25">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5.75" customHeight="1" x14ac:dyDescent="0.25">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5.75" customHeight="1" x14ac:dyDescent="0.25">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5.75" customHeight="1" x14ac:dyDescent="0.25">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5.75" customHeight="1" x14ac:dyDescent="0.25">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5.75" customHeight="1" x14ac:dyDescent="0.25">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5.75" customHeight="1" x14ac:dyDescent="0.25">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5.75" customHeight="1" x14ac:dyDescent="0.25">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5.75" customHeight="1" x14ac:dyDescent="0.25">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5.75" customHeight="1" x14ac:dyDescent="0.25">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5.75" customHeight="1" x14ac:dyDescent="0.25">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5.75" customHeight="1" x14ac:dyDescent="0.25">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5.75" customHeight="1" x14ac:dyDescent="0.25">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5.75" customHeight="1" x14ac:dyDescent="0.25">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5.75" customHeight="1" x14ac:dyDescent="0.25">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5.75" customHeight="1" x14ac:dyDescent="0.25">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5.75" customHeight="1" x14ac:dyDescent="0.25">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5.75" customHeight="1" x14ac:dyDescent="0.25">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5.75" customHeight="1" x14ac:dyDescent="0.25">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5.75" customHeight="1" x14ac:dyDescent="0.25">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5.75" customHeight="1" x14ac:dyDescent="0.25">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5.75" customHeight="1" x14ac:dyDescent="0.25">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5.75" customHeight="1" x14ac:dyDescent="0.25">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5.75" customHeight="1" x14ac:dyDescent="0.25">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5.75" customHeight="1" x14ac:dyDescent="0.25">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5.75" customHeight="1" x14ac:dyDescent="0.25">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5.75" customHeight="1" x14ac:dyDescent="0.25">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5.75" customHeight="1" x14ac:dyDescent="0.25">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5.75" customHeight="1" x14ac:dyDescent="0.25">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5.75" customHeight="1" x14ac:dyDescent="0.25">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5.75" customHeight="1" x14ac:dyDescent="0.25">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5.75" customHeight="1" x14ac:dyDescent="0.25">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5.75" customHeight="1" x14ac:dyDescent="0.25">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5.75" customHeight="1" x14ac:dyDescent="0.25">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5.75" customHeight="1" x14ac:dyDescent="0.25">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5.75" customHeight="1" x14ac:dyDescent="0.25">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5.75" customHeight="1" x14ac:dyDescent="0.25">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5.75" customHeight="1" x14ac:dyDescent="0.25">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5.75" customHeight="1" x14ac:dyDescent="0.25">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5.75" customHeight="1" x14ac:dyDescent="0.25">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5.75" customHeight="1" x14ac:dyDescent="0.25">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5.75" customHeight="1" x14ac:dyDescent="0.25">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5.75" customHeight="1" x14ac:dyDescent="0.25">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5.75" customHeight="1" x14ac:dyDescent="0.25">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5.75" customHeight="1" x14ac:dyDescent="0.25">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5.75" customHeight="1" x14ac:dyDescent="0.25">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5.75" customHeight="1" x14ac:dyDescent="0.25">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5.75" customHeight="1" x14ac:dyDescent="0.25">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5.75" customHeight="1" x14ac:dyDescent="0.25">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5.75" customHeight="1" x14ac:dyDescent="0.25">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5.75" customHeight="1" x14ac:dyDescent="0.25">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5.75" customHeight="1" x14ac:dyDescent="0.25">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5.75" customHeight="1" x14ac:dyDescent="0.25">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5.75" customHeight="1" x14ac:dyDescent="0.25">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5.75" customHeight="1" x14ac:dyDescent="0.25">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5.75" customHeight="1" x14ac:dyDescent="0.25">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5.75" customHeight="1" x14ac:dyDescent="0.25">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5.75" customHeight="1" x14ac:dyDescent="0.25">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5.75" customHeight="1" x14ac:dyDescent="0.25">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5.75" customHeight="1" x14ac:dyDescent="0.25">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5.75" customHeight="1" x14ac:dyDescent="0.25">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5.75" customHeight="1" x14ac:dyDescent="0.25">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5.75" customHeight="1" x14ac:dyDescent="0.25">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5.75" customHeight="1" x14ac:dyDescent="0.25">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5.75" customHeight="1" x14ac:dyDescent="0.25">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5.75" customHeight="1" x14ac:dyDescent="0.25">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5.75" customHeight="1" x14ac:dyDescent="0.25">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5.75" customHeight="1" x14ac:dyDescent="0.25">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5.75" customHeight="1" x14ac:dyDescent="0.25">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5.75" customHeight="1" x14ac:dyDescent="0.25">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5.75" customHeight="1" x14ac:dyDescent="0.25">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5.75" customHeight="1" x14ac:dyDescent="0.25">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5.75" customHeight="1" x14ac:dyDescent="0.25">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5.75" customHeight="1" x14ac:dyDescent="0.25">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5.75" customHeight="1" x14ac:dyDescent="0.25">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5.75" customHeight="1" x14ac:dyDescent="0.25">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5.75" customHeight="1" x14ac:dyDescent="0.25">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5.75" customHeight="1" x14ac:dyDescent="0.25">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5.75" customHeight="1" x14ac:dyDescent="0.25">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5.75" customHeight="1" x14ac:dyDescent="0.25">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5.75" customHeight="1" x14ac:dyDescent="0.25">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5.75" customHeight="1" x14ac:dyDescent="0.25">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5.75" customHeight="1" x14ac:dyDescent="0.25">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5.75" customHeight="1" x14ac:dyDescent="0.25">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5.75" customHeight="1" x14ac:dyDescent="0.25">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5.75" customHeight="1" x14ac:dyDescent="0.25">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5.75" customHeight="1" x14ac:dyDescent="0.25">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5.75" customHeight="1" x14ac:dyDescent="0.25">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5.75" customHeight="1" x14ac:dyDescent="0.25">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5.75" customHeight="1" x14ac:dyDescent="0.25">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5.75" customHeight="1" x14ac:dyDescent="0.25">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5.75" customHeight="1" x14ac:dyDescent="0.25">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5.75" customHeight="1" x14ac:dyDescent="0.2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5.75" customHeight="1" x14ac:dyDescent="0.25">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5.75" customHeight="1" x14ac:dyDescent="0.25">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5.75" customHeight="1" x14ac:dyDescent="0.25">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5.75" customHeight="1" x14ac:dyDescent="0.25">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5.75" customHeight="1" x14ac:dyDescent="0.25">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5.75" customHeight="1" x14ac:dyDescent="0.25">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5.75" customHeight="1" x14ac:dyDescent="0.25">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5.75" customHeight="1" x14ac:dyDescent="0.25">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5.75" customHeight="1" x14ac:dyDescent="0.25">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5.75" customHeight="1" x14ac:dyDescent="0.25">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5.75" customHeight="1" x14ac:dyDescent="0.25">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5.75" customHeight="1" x14ac:dyDescent="0.25">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5.75" customHeight="1" x14ac:dyDescent="0.25">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5.75" customHeight="1" x14ac:dyDescent="0.25">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5.75" customHeight="1" x14ac:dyDescent="0.25">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5.75" customHeight="1" x14ac:dyDescent="0.25">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5.75" customHeight="1" x14ac:dyDescent="0.25">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5.75" customHeight="1" x14ac:dyDescent="0.25">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5.75" customHeight="1" x14ac:dyDescent="0.25">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5.75" customHeight="1" x14ac:dyDescent="0.25">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5.75" customHeight="1" x14ac:dyDescent="0.25">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5.75" customHeight="1" x14ac:dyDescent="0.25">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5.75" customHeight="1" x14ac:dyDescent="0.25">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5.75" customHeight="1" x14ac:dyDescent="0.25">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5.75" customHeight="1" x14ac:dyDescent="0.2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5.75" customHeight="1" x14ac:dyDescent="0.25">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5.75" customHeight="1" x14ac:dyDescent="0.25">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5.75" customHeight="1" x14ac:dyDescent="0.25">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5.75" customHeight="1" x14ac:dyDescent="0.25">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5.75" customHeight="1" x14ac:dyDescent="0.25">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5.75" customHeight="1" x14ac:dyDescent="0.25">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5.75" customHeight="1" x14ac:dyDescent="0.25">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5.75" customHeight="1" x14ac:dyDescent="0.25">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5.75" customHeight="1" x14ac:dyDescent="0.25">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5.75" customHeight="1" x14ac:dyDescent="0.25">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5.75" customHeight="1" x14ac:dyDescent="0.25">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5.75" customHeight="1" x14ac:dyDescent="0.25">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5.75" customHeight="1" x14ac:dyDescent="0.25">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5.75" customHeight="1" x14ac:dyDescent="0.25">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5.75" customHeight="1" x14ac:dyDescent="0.25">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5.75" customHeight="1" x14ac:dyDescent="0.25">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5.75" customHeight="1" x14ac:dyDescent="0.25">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5.75" customHeight="1" x14ac:dyDescent="0.25">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5.75" customHeight="1" x14ac:dyDescent="0.25">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5.75" customHeight="1" x14ac:dyDescent="0.25">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5.75" customHeight="1" x14ac:dyDescent="0.25">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5.75" customHeight="1" x14ac:dyDescent="0.25">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5.75" customHeight="1" x14ac:dyDescent="0.25">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5.75" customHeight="1" x14ac:dyDescent="0.25">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5.75" customHeight="1" x14ac:dyDescent="0.2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5.75" customHeight="1" x14ac:dyDescent="0.25">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5.75" customHeight="1" x14ac:dyDescent="0.25">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5.75" customHeight="1" x14ac:dyDescent="0.25">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5.75" customHeight="1" x14ac:dyDescent="0.25">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5.75" customHeight="1" x14ac:dyDescent="0.25">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5.75" customHeight="1" x14ac:dyDescent="0.25">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5.75" customHeight="1" x14ac:dyDescent="0.25">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5.75" customHeight="1" x14ac:dyDescent="0.25">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5.75" customHeight="1" x14ac:dyDescent="0.25">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5.75" customHeight="1" x14ac:dyDescent="0.25">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5.75" customHeight="1" x14ac:dyDescent="0.25">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5.75" customHeight="1" x14ac:dyDescent="0.25">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5.75" customHeight="1" x14ac:dyDescent="0.25">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5.75" customHeight="1" x14ac:dyDescent="0.25">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5.75" customHeight="1" x14ac:dyDescent="0.25">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5.75" customHeight="1" x14ac:dyDescent="0.25">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5.75" customHeight="1" x14ac:dyDescent="0.25">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5.75" customHeight="1" x14ac:dyDescent="0.25">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5.75" customHeight="1" x14ac:dyDescent="0.25">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5.75" customHeight="1" x14ac:dyDescent="0.25">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5.75" customHeight="1" x14ac:dyDescent="0.25">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5.75" customHeight="1" x14ac:dyDescent="0.25">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5.75" customHeight="1" x14ac:dyDescent="0.25">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5.75" customHeight="1" x14ac:dyDescent="0.25">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5.75" customHeight="1" x14ac:dyDescent="0.25">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5.75" customHeight="1" x14ac:dyDescent="0.25">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5.75" customHeight="1" x14ac:dyDescent="0.25">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5.75" customHeight="1" x14ac:dyDescent="0.25">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5.75" customHeight="1" x14ac:dyDescent="0.25">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5.75" customHeight="1" x14ac:dyDescent="0.25">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5.75" customHeight="1" x14ac:dyDescent="0.25">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5.75" customHeight="1" x14ac:dyDescent="0.25">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5.75" customHeight="1" x14ac:dyDescent="0.25">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5.75" customHeight="1" x14ac:dyDescent="0.25">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5.75" customHeight="1" x14ac:dyDescent="0.25">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5.75" customHeight="1" x14ac:dyDescent="0.25">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5.75" customHeight="1" x14ac:dyDescent="0.25">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5.75" customHeight="1" x14ac:dyDescent="0.25">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5.75" customHeight="1" x14ac:dyDescent="0.25">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5.75" customHeight="1" x14ac:dyDescent="0.25">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5.75" customHeight="1" x14ac:dyDescent="0.25">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5.75" customHeight="1" x14ac:dyDescent="0.25">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5.75" customHeight="1" x14ac:dyDescent="0.25">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5.75" customHeight="1" x14ac:dyDescent="0.25">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5.75" customHeight="1" x14ac:dyDescent="0.25">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5.75" customHeight="1" x14ac:dyDescent="0.25">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5.75" customHeight="1" x14ac:dyDescent="0.25">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5.75" customHeight="1" x14ac:dyDescent="0.25">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5.75" customHeight="1" x14ac:dyDescent="0.25">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5.75" customHeight="1" x14ac:dyDescent="0.25">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5.75" customHeight="1" x14ac:dyDescent="0.25">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5.75" customHeight="1" x14ac:dyDescent="0.25">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5.75" customHeight="1" x14ac:dyDescent="0.25">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5.75" customHeight="1" x14ac:dyDescent="0.25">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5.75" customHeight="1" x14ac:dyDescent="0.25">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5.75" customHeight="1" x14ac:dyDescent="0.25">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5.75" customHeight="1" x14ac:dyDescent="0.25">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5.75" customHeight="1" x14ac:dyDescent="0.25">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5.75" customHeight="1" x14ac:dyDescent="0.25">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5.75" customHeight="1" x14ac:dyDescent="0.25">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5.75" customHeight="1" x14ac:dyDescent="0.25">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5.75" customHeight="1" x14ac:dyDescent="0.25">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5.75" customHeight="1" x14ac:dyDescent="0.25">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5.75" customHeight="1" x14ac:dyDescent="0.25">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5.75" customHeight="1" x14ac:dyDescent="0.25">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5.75" customHeight="1" x14ac:dyDescent="0.25">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5.75" customHeight="1" x14ac:dyDescent="0.25">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5.75" customHeight="1" x14ac:dyDescent="0.25">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5.75" customHeight="1" x14ac:dyDescent="0.25">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5.75" customHeight="1" x14ac:dyDescent="0.25">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5.75" customHeight="1" x14ac:dyDescent="0.25">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5.75" customHeight="1" x14ac:dyDescent="0.25">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5.75" customHeight="1" x14ac:dyDescent="0.25">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5.75" customHeight="1" x14ac:dyDescent="0.25">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5.75" customHeight="1" x14ac:dyDescent="0.25">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5.75" customHeight="1" x14ac:dyDescent="0.25">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5.75" customHeight="1" x14ac:dyDescent="0.25">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5.75" customHeight="1" x14ac:dyDescent="0.25">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5.75" customHeight="1" x14ac:dyDescent="0.25">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5.75" customHeight="1" x14ac:dyDescent="0.25">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5.75" customHeight="1" x14ac:dyDescent="0.25">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5.75" customHeight="1" x14ac:dyDescent="0.25">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5.75" customHeight="1" x14ac:dyDescent="0.25">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5.75" customHeight="1" x14ac:dyDescent="0.25">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5.75" customHeight="1" x14ac:dyDescent="0.25">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5.75" customHeight="1" x14ac:dyDescent="0.25">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5.75" customHeight="1" x14ac:dyDescent="0.25">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5.75" customHeight="1" x14ac:dyDescent="0.25">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5.75" customHeight="1" x14ac:dyDescent="0.25">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5.75" customHeight="1" x14ac:dyDescent="0.25">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5.75" customHeight="1" x14ac:dyDescent="0.25">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5.75" customHeight="1" x14ac:dyDescent="0.25">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5.75" customHeight="1" x14ac:dyDescent="0.25">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5.75" customHeight="1" x14ac:dyDescent="0.25">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5.75" customHeight="1" x14ac:dyDescent="0.25">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5.75" customHeight="1" x14ac:dyDescent="0.25">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5.75" customHeight="1" x14ac:dyDescent="0.25">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5.75" customHeight="1" x14ac:dyDescent="0.25">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5.75" customHeight="1" x14ac:dyDescent="0.25">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5.75" customHeight="1" x14ac:dyDescent="0.25">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5.75" customHeight="1" x14ac:dyDescent="0.25">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5.75" customHeight="1" x14ac:dyDescent="0.25">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5.75" customHeight="1" x14ac:dyDescent="0.25">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5.75" customHeight="1" x14ac:dyDescent="0.25">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5.75" customHeight="1" x14ac:dyDescent="0.25">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5.75" customHeight="1" x14ac:dyDescent="0.25">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5.75" customHeight="1" x14ac:dyDescent="0.25">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5.75" customHeight="1" x14ac:dyDescent="0.25">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5.75" customHeight="1" x14ac:dyDescent="0.25">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5.75" customHeight="1" x14ac:dyDescent="0.25">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5.75" customHeight="1" x14ac:dyDescent="0.25">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5.75" customHeight="1" x14ac:dyDescent="0.25">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5.75" customHeight="1" x14ac:dyDescent="0.25">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5.75" customHeight="1" x14ac:dyDescent="0.25">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5.75" customHeight="1" x14ac:dyDescent="0.25">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5.75" customHeight="1" x14ac:dyDescent="0.25">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5.75" customHeight="1" x14ac:dyDescent="0.25">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5.75" customHeight="1" x14ac:dyDescent="0.25">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5.75" customHeight="1" x14ac:dyDescent="0.25">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5.75" customHeight="1" x14ac:dyDescent="0.25">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5.75" customHeight="1" x14ac:dyDescent="0.25">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5.75" customHeight="1" x14ac:dyDescent="0.25">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5.75" customHeight="1" x14ac:dyDescent="0.25">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5.75" customHeight="1" x14ac:dyDescent="0.25">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5.75" customHeight="1" x14ac:dyDescent="0.25">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5.75" customHeight="1" x14ac:dyDescent="0.25">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5.75" customHeight="1" x14ac:dyDescent="0.25">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5.75" customHeight="1" x14ac:dyDescent="0.25">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5.75" customHeight="1" x14ac:dyDescent="0.25">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5.75" customHeight="1" x14ac:dyDescent="0.25">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5.75" customHeight="1" x14ac:dyDescent="0.25">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5.75" customHeight="1" x14ac:dyDescent="0.25">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5.75" customHeight="1" x14ac:dyDescent="0.25">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5.75" customHeight="1" x14ac:dyDescent="0.25">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5.75" customHeight="1" x14ac:dyDescent="0.25">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5.75" customHeight="1" x14ac:dyDescent="0.25">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5.75" customHeight="1" x14ac:dyDescent="0.25">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5.75" customHeight="1" x14ac:dyDescent="0.25">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5.75" customHeight="1" x14ac:dyDescent="0.25">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5.75" customHeight="1" x14ac:dyDescent="0.25">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5.75" customHeight="1" x14ac:dyDescent="0.25">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5.75" customHeight="1" x14ac:dyDescent="0.25">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5.75" customHeight="1" x14ac:dyDescent="0.25">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5.75" customHeight="1" x14ac:dyDescent="0.25">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5.75" customHeight="1" x14ac:dyDescent="0.25">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5.75" customHeight="1" x14ac:dyDescent="0.25">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5.75" customHeight="1" x14ac:dyDescent="0.25">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5.75" customHeight="1" x14ac:dyDescent="0.25">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5.75" customHeight="1" x14ac:dyDescent="0.25">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5.75" customHeight="1" x14ac:dyDescent="0.25">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5.75" customHeight="1" x14ac:dyDescent="0.25">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5.75" customHeight="1" x14ac:dyDescent="0.25">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5.75" customHeight="1" x14ac:dyDescent="0.25">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5.75" customHeight="1" x14ac:dyDescent="0.25">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5.75" customHeight="1" x14ac:dyDescent="0.25">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5.75" customHeight="1" x14ac:dyDescent="0.25">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5.75" customHeight="1" x14ac:dyDescent="0.25">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5.75" customHeight="1" x14ac:dyDescent="0.25">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5.75" customHeight="1" x14ac:dyDescent="0.25">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5.75" customHeight="1" x14ac:dyDescent="0.25">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5.75" customHeight="1" x14ac:dyDescent="0.25">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5.75" customHeight="1" x14ac:dyDescent="0.25">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5.75" customHeight="1" x14ac:dyDescent="0.25">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5.75" customHeight="1" x14ac:dyDescent="0.25">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5.75" customHeight="1" x14ac:dyDescent="0.25">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5.75" customHeight="1" x14ac:dyDescent="0.25">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5.75" customHeight="1" x14ac:dyDescent="0.25">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5.75" customHeight="1" x14ac:dyDescent="0.25">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5.75" customHeight="1" x14ac:dyDescent="0.25">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5.75" customHeight="1" x14ac:dyDescent="0.25">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5.75" customHeight="1" x14ac:dyDescent="0.25">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5.75" customHeight="1" x14ac:dyDescent="0.25">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5.75" customHeight="1" x14ac:dyDescent="0.25">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5.75" customHeight="1" x14ac:dyDescent="0.25">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5.75" customHeight="1" x14ac:dyDescent="0.25">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5.75" customHeight="1" x14ac:dyDescent="0.25">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5.75" customHeight="1" x14ac:dyDescent="0.25">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5.75" customHeight="1" x14ac:dyDescent="0.25">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5.75" customHeight="1" x14ac:dyDescent="0.25">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5.75" customHeight="1" x14ac:dyDescent="0.25">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5.75" customHeight="1" x14ac:dyDescent="0.25">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5.75" customHeight="1" x14ac:dyDescent="0.25">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5.75" customHeight="1" x14ac:dyDescent="0.25">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5.75" customHeight="1" x14ac:dyDescent="0.25">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5.75" customHeight="1" x14ac:dyDescent="0.25">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5.75" customHeight="1" x14ac:dyDescent="0.25">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5.75" customHeight="1" x14ac:dyDescent="0.25">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5.75" customHeight="1" x14ac:dyDescent="0.25">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5.75" customHeight="1" x14ac:dyDescent="0.25">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5.75" customHeight="1" x14ac:dyDescent="0.25">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5.75" customHeight="1" x14ac:dyDescent="0.25">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5.75" customHeight="1" x14ac:dyDescent="0.25">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5.75" customHeight="1" x14ac:dyDescent="0.25">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5.75" customHeight="1" x14ac:dyDescent="0.25">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5.75" customHeight="1" x14ac:dyDescent="0.25">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5.75" customHeight="1" x14ac:dyDescent="0.25">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5.75" customHeight="1" x14ac:dyDescent="0.25">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5.75" customHeight="1" x14ac:dyDescent="0.25">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5.75" customHeight="1" x14ac:dyDescent="0.25">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5.75" customHeight="1" x14ac:dyDescent="0.25">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5.75" customHeight="1" x14ac:dyDescent="0.25">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5.75" customHeight="1" x14ac:dyDescent="0.25">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5.75" customHeight="1" x14ac:dyDescent="0.25">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5.75" customHeight="1" x14ac:dyDescent="0.25">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5.75" customHeight="1" x14ac:dyDescent="0.25">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5.75" customHeight="1" x14ac:dyDescent="0.25">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5.75" customHeight="1" x14ac:dyDescent="0.25">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5.75" customHeight="1" x14ac:dyDescent="0.25">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5.75" customHeight="1" x14ac:dyDescent="0.25">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5.75" customHeight="1" x14ac:dyDescent="0.25">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5.75" customHeight="1" x14ac:dyDescent="0.25">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5.75" customHeight="1" x14ac:dyDescent="0.25">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5.75" customHeight="1" x14ac:dyDescent="0.25">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5.75" customHeight="1" x14ac:dyDescent="0.25">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5.75" customHeight="1" x14ac:dyDescent="0.25">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5.75" customHeight="1" x14ac:dyDescent="0.25">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5.75" customHeight="1" x14ac:dyDescent="0.25">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5.75" customHeight="1" x14ac:dyDescent="0.25">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5.75" customHeight="1" x14ac:dyDescent="0.25">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5.75" customHeight="1" x14ac:dyDescent="0.25">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5.75" customHeight="1" x14ac:dyDescent="0.25">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5.75" customHeight="1" x14ac:dyDescent="0.25">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5.75" customHeight="1" x14ac:dyDescent="0.25">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5.75" customHeight="1" x14ac:dyDescent="0.25">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5.75" customHeight="1" x14ac:dyDescent="0.25">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5.75" customHeight="1" x14ac:dyDescent="0.25">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5.75" customHeight="1" x14ac:dyDescent="0.25">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5.75" customHeight="1" x14ac:dyDescent="0.25">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5.75" customHeight="1" x14ac:dyDescent="0.25">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5.75" customHeight="1" x14ac:dyDescent="0.25">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5.75" customHeight="1" x14ac:dyDescent="0.25">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5.75" customHeight="1" x14ac:dyDescent="0.25">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5.75" customHeight="1" x14ac:dyDescent="0.25">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5.75" customHeight="1" x14ac:dyDescent="0.25">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5.75" customHeight="1" x14ac:dyDescent="0.25">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5.75" customHeight="1" x14ac:dyDescent="0.25">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5.75" customHeight="1" x14ac:dyDescent="0.25">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5.75" customHeight="1" x14ac:dyDescent="0.25">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5.75" customHeight="1" x14ac:dyDescent="0.25">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5.75" customHeight="1" x14ac:dyDescent="0.25">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5.75" customHeight="1" x14ac:dyDescent="0.25">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5.75" customHeight="1" x14ac:dyDescent="0.25">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5.75" customHeight="1" x14ac:dyDescent="0.25">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5.75" customHeight="1" x14ac:dyDescent="0.25">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5.75" customHeight="1" x14ac:dyDescent="0.25">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5.75" customHeight="1" x14ac:dyDescent="0.25">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5.75" customHeight="1" x14ac:dyDescent="0.25">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5.75" customHeight="1" x14ac:dyDescent="0.25">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5.75" customHeight="1" x14ac:dyDescent="0.25">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5.75" customHeight="1" x14ac:dyDescent="0.25">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5.75" customHeight="1" x14ac:dyDescent="0.25">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5.75" customHeight="1" x14ac:dyDescent="0.25">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5.75" customHeight="1" x14ac:dyDescent="0.25">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5.75" customHeight="1" x14ac:dyDescent="0.25">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5.75" customHeight="1" x14ac:dyDescent="0.25">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5.75" customHeight="1" x14ac:dyDescent="0.25">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5.75" customHeight="1" x14ac:dyDescent="0.25">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5.75" customHeight="1" x14ac:dyDescent="0.25">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5.75" customHeight="1" x14ac:dyDescent="0.25">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5.75" customHeight="1" x14ac:dyDescent="0.25">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5.75" customHeight="1" x14ac:dyDescent="0.25">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5.75" customHeight="1" x14ac:dyDescent="0.25">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5.75" customHeight="1" x14ac:dyDescent="0.25">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5.75" customHeight="1" x14ac:dyDescent="0.25">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5.75" customHeight="1" x14ac:dyDescent="0.25">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5.75" customHeight="1" x14ac:dyDescent="0.25">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5.75" customHeight="1" x14ac:dyDescent="0.25">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5.75" customHeight="1" x14ac:dyDescent="0.25">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5.75" customHeight="1" x14ac:dyDescent="0.25">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5.75" customHeight="1" x14ac:dyDescent="0.25">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5.75" customHeight="1" x14ac:dyDescent="0.25">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5.75" customHeight="1" x14ac:dyDescent="0.25">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5.75" customHeight="1" x14ac:dyDescent="0.25">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5.75" customHeight="1" x14ac:dyDescent="0.25">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5.75" customHeight="1" x14ac:dyDescent="0.25">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5.75" customHeight="1" x14ac:dyDescent="0.25">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5.75" customHeight="1" x14ac:dyDescent="0.25">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5.75" customHeight="1" x14ac:dyDescent="0.25">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5.75" customHeight="1" x14ac:dyDescent="0.25">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5.75" customHeight="1" x14ac:dyDescent="0.25">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5.75" customHeight="1" x14ac:dyDescent="0.25">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5.75" customHeight="1" x14ac:dyDescent="0.25">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5.75" customHeight="1" x14ac:dyDescent="0.25">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5.75" customHeight="1" x14ac:dyDescent="0.25">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5.75" customHeight="1" x14ac:dyDescent="0.25">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5.75" customHeight="1" x14ac:dyDescent="0.25">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5.75" customHeight="1" x14ac:dyDescent="0.25">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5.75" customHeight="1" x14ac:dyDescent="0.25">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5.75" customHeight="1" x14ac:dyDescent="0.25">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5.75" customHeight="1" x14ac:dyDescent="0.25">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5.75" customHeight="1" x14ac:dyDescent="0.25">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5.75" customHeight="1" x14ac:dyDescent="0.25">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5.75" customHeight="1" x14ac:dyDescent="0.25">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5.75" customHeight="1" x14ac:dyDescent="0.25">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5.75" customHeight="1" x14ac:dyDescent="0.25">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5.75" customHeight="1" x14ac:dyDescent="0.25">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5.75" customHeight="1" x14ac:dyDescent="0.25">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5.75" customHeight="1" x14ac:dyDescent="0.25">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5.75" customHeight="1" x14ac:dyDescent="0.25">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5.75" customHeight="1" x14ac:dyDescent="0.25">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5.75" customHeight="1" x14ac:dyDescent="0.25">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5.75" customHeight="1" x14ac:dyDescent="0.25">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5.75" customHeight="1" x14ac:dyDescent="0.25">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5.75" customHeight="1" x14ac:dyDescent="0.25">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5.75" customHeight="1" x14ac:dyDescent="0.25">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5.75" customHeight="1" x14ac:dyDescent="0.25">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5.75" customHeight="1" x14ac:dyDescent="0.25">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5.75" customHeight="1" x14ac:dyDescent="0.25">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5.75" customHeight="1" x14ac:dyDescent="0.25">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5.75" customHeight="1" x14ac:dyDescent="0.25">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5.75" customHeight="1" x14ac:dyDescent="0.25">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5.75" customHeight="1" x14ac:dyDescent="0.25">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5.75" customHeight="1" x14ac:dyDescent="0.25">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5.75" customHeight="1" x14ac:dyDescent="0.25">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5.75" customHeight="1" x14ac:dyDescent="0.25">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5.75" customHeight="1" x14ac:dyDescent="0.25">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5.75" customHeight="1" x14ac:dyDescent="0.25">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5.75" customHeight="1" x14ac:dyDescent="0.25">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5.75" customHeight="1" x14ac:dyDescent="0.25">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5.75" customHeight="1" x14ac:dyDescent="0.25">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5.75" customHeight="1" x14ac:dyDescent="0.25">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5.75" customHeight="1" x14ac:dyDescent="0.25">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5.75" customHeight="1" x14ac:dyDescent="0.25">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5.75" customHeight="1" x14ac:dyDescent="0.25">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5.75" customHeight="1" x14ac:dyDescent="0.25">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5.75" customHeight="1" x14ac:dyDescent="0.25">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5.75" customHeight="1" x14ac:dyDescent="0.25">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5.75" customHeight="1" x14ac:dyDescent="0.25">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5.75" customHeight="1" x14ac:dyDescent="0.25">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5.75" customHeight="1" x14ac:dyDescent="0.25">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5.75" customHeight="1" x14ac:dyDescent="0.25">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5.75" customHeight="1" x14ac:dyDescent="0.25">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5.75" customHeight="1" x14ac:dyDescent="0.25">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5.75" customHeight="1" x14ac:dyDescent="0.25">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5.75" customHeight="1" x14ac:dyDescent="0.25">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5.75" customHeight="1" x14ac:dyDescent="0.25">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5.75" customHeight="1" x14ac:dyDescent="0.25">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5.75" customHeight="1" x14ac:dyDescent="0.25">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5.75" customHeight="1" x14ac:dyDescent="0.25">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5.75" customHeight="1" x14ac:dyDescent="0.25">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5.75" customHeight="1" x14ac:dyDescent="0.25">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5.75" customHeight="1" x14ac:dyDescent="0.25">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5.75" customHeight="1" x14ac:dyDescent="0.25">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5.75" customHeight="1" x14ac:dyDescent="0.25">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5.75" customHeight="1" x14ac:dyDescent="0.25">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5.75" customHeight="1" x14ac:dyDescent="0.25">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5.75" customHeight="1" x14ac:dyDescent="0.25">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5.75" customHeight="1" x14ac:dyDescent="0.25">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5.75" customHeight="1" x14ac:dyDescent="0.25">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5.75" customHeight="1" x14ac:dyDescent="0.25">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5.75" customHeight="1" x14ac:dyDescent="0.25">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5.75" customHeight="1" x14ac:dyDescent="0.25">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5.75" customHeight="1" x14ac:dyDescent="0.25">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5.75" customHeight="1" x14ac:dyDescent="0.25">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5.75" customHeight="1" x14ac:dyDescent="0.25">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5.75" customHeight="1" x14ac:dyDescent="0.25">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5.75" customHeight="1" x14ac:dyDescent="0.25">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5.75" customHeight="1" x14ac:dyDescent="0.25">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5.75" customHeight="1" x14ac:dyDescent="0.25">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5.75" customHeight="1" x14ac:dyDescent="0.25">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5.75" customHeight="1" x14ac:dyDescent="0.25">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5.75" customHeight="1" x14ac:dyDescent="0.25">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5.75" customHeight="1" x14ac:dyDescent="0.25">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5.75" customHeight="1" x14ac:dyDescent="0.25">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5.75" customHeight="1" x14ac:dyDescent="0.25">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5.75" customHeight="1" x14ac:dyDescent="0.25">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5.75" customHeight="1" x14ac:dyDescent="0.25">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5.75" customHeight="1" x14ac:dyDescent="0.25">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5.75" customHeight="1" x14ac:dyDescent="0.25">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5.75" customHeight="1" x14ac:dyDescent="0.25">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5.75" customHeight="1" x14ac:dyDescent="0.25">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5.75" customHeight="1" x14ac:dyDescent="0.25">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5.75" customHeight="1" x14ac:dyDescent="0.25">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5.75" customHeight="1" x14ac:dyDescent="0.25">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5.75" customHeight="1" x14ac:dyDescent="0.25">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5.75" customHeight="1" x14ac:dyDescent="0.25">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5.75" customHeight="1" x14ac:dyDescent="0.25">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5.75" customHeight="1" x14ac:dyDescent="0.25">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5.75" customHeight="1" x14ac:dyDescent="0.25">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5.75" customHeight="1" x14ac:dyDescent="0.25">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5.75" customHeight="1" x14ac:dyDescent="0.25">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5.75" customHeight="1" x14ac:dyDescent="0.25">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5.75" customHeight="1" x14ac:dyDescent="0.25">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5.75" customHeight="1" x14ac:dyDescent="0.25">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5.75" customHeight="1" x14ac:dyDescent="0.25">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5.75" customHeight="1" x14ac:dyDescent="0.25">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5.75" customHeight="1" x14ac:dyDescent="0.25">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5.75" customHeight="1" x14ac:dyDescent="0.25">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5.75" customHeight="1" x14ac:dyDescent="0.25">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5.75" customHeight="1" x14ac:dyDescent="0.25">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5.75" customHeight="1" x14ac:dyDescent="0.25">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5.75" customHeight="1" x14ac:dyDescent="0.25">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5.75" customHeight="1" x14ac:dyDescent="0.25">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5.75" customHeight="1" x14ac:dyDescent="0.25">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5.75" customHeight="1" x14ac:dyDescent="0.25">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5.75" customHeight="1" x14ac:dyDescent="0.25">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5.75" customHeight="1" x14ac:dyDescent="0.25">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5.75" customHeight="1" x14ac:dyDescent="0.25">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5.75" customHeight="1" x14ac:dyDescent="0.25">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5.75" customHeight="1" x14ac:dyDescent="0.25">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5.75" customHeight="1" x14ac:dyDescent="0.25">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5.75" customHeight="1" x14ac:dyDescent="0.25">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5.75" customHeight="1" x14ac:dyDescent="0.25">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5.75" customHeight="1" x14ac:dyDescent="0.25">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5.75" customHeight="1" x14ac:dyDescent="0.25">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5.75" customHeight="1" x14ac:dyDescent="0.25">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5.75" customHeight="1" x14ac:dyDescent="0.25">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5.75" customHeight="1" x14ac:dyDescent="0.25">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5.75" customHeight="1" x14ac:dyDescent="0.25">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5.75" customHeight="1" x14ac:dyDescent="0.25">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5.75" customHeight="1" x14ac:dyDescent="0.25">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5.75" customHeight="1" x14ac:dyDescent="0.25">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5.75" customHeight="1" x14ac:dyDescent="0.25">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5.75" customHeight="1" x14ac:dyDescent="0.25">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5.75" customHeight="1" x14ac:dyDescent="0.25">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5.75" customHeight="1" x14ac:dyDescent="0.25">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5.75" customHeight="1" x14ac:dyDescent="0.25">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5.75" customHeight="1" x14ac:dyDescent="0.25">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5.75" customHeight="1" x14ac:dyDescent="0.25">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5.75" customHeight="1" x14ac:dyDescent="0.25">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5.75" customHeight="1" x14ac:dyDescent="0.25">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5.75" customHeight="1" x14ac:dyDescent="0.25">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5.75" customHeight="1" x14ac:dyDescent="0.25">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5.75" customHeight="1" x14ac:dyDescent="0.25">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5.75" customHeight="1" x14ac:dyDescent="0.25">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5.75" customHeight="1" x14ac:dyDescent="0.25">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5.75" customHeight="1" x14ac:dyDescent="0.25">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5.75" customHeight="1" x14ac:dyDescent="0.25">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5.75" customHeight="1" x14ac:dyDescent="0.25">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5.75" customHeight="1" x14ac:dyDescent="0.25">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5.75" customHeight="1" x14ac:dyDescent="0.25">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5.75" customHeight="1" x14ac:dyDescent="0.25">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5.75" customHeight="1" x14ac:dyDescent="0.25">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5.75" customHeight="1" x14ac:dyDescent="0.25">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5.75" customHeight="1" x14ac:dyDescent="0.25">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5.75" customHeight="1" x14ac:dyDescent="0.25">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5.75" customHeight="1" x14ac:dyDescent="0.25">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5.75" customHeight="1" x14ac:dyDescent="0.25">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5.75" customHeight="1" x14ac:dyDescent="0.25">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5.75" customHeight="1" x14ac:dyDescent="0.25">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5.75" customHeight="1" x14ac:dyDescent="0.25">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5.75" customHeight="1" x14ac:dyDescent="0.25">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5.75" customHeight="1" x14ac:dyDescent="0.25">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5.75" customHeight="1" x14ac:dyDescent="0.25">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5.75" customHeight="1" x14ac:dyDescent="0.25">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5.75" customHeight="1" x14ac:dyDescent="0.25">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5.75" customHeight="1" x14ac:dyDescent="0.25">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5.75" customHeight="1" x14ac:dyDescent="0.25">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5.75" customHeight="1" x14ac:dyDescent="0.25">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5.75" customHeight="1" x14ac:dyDescent="0.25">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5.75" customHeight="1" x14ac:dyDescent="0.25">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5.75" customHeight="1" x14ac:dyDescent="0.25">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5.75" customHeight="1" x14ac:dyDescent="0.25">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5.75" customHeight="1" x14ac:dyDescent="0.25">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5.75" customHeight="1" x14ac:dyDescent="0.25">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5.75" customHeight="1" x14ac:dyDescent="0.25">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5.75" customHeight="1" x14ac:dyDescent="0.25">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5.75" customHeight="1" x14ac:dyDescent="0.25">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5.75" customHeight="1" x14ac:dyDescent="0.25">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5.75" customHeight="1" x14ac:dyDescent="0.25">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5.75" customHeight="1" x14ac:dyDescent="0.25">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5.75" customHeight="1" x14ac:dyDescent="0.25">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5.75" customHeight="1" x14ac:dyDescent="0.25">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5.75" customHeight="1" x14ac:dyDescent="0.25">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5.75" customHeight="1" x14ac:dyDescent="0.25">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5.75" customHeight="1" x14ac:dyDescent="0.25">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5.75" customHeight="1" x14ac:dyDescent="0.25">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5.75" customHeight="1" x14ac:dyDescent="0.25">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5.75" customHeight="1" x14ac:dyDescent="0.25">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5.75" customHeight="1" x14ac:dyDescent="0.25">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5.75" customHeight="1" x14ac:dyDescent="0.25">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5.75" customHeight="1" x14ac:dyDescent="0.25">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5.75" customHeight="1" x14ac:dyDescent="0.25">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5.75" customHeight="1" x14ac:dyDescent="0.25">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5.75" customHeight="1" x14ac:dyDescent="0.25">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5.75" customHeight="1" x14ac:dyDescent="0.25">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5.75" customHeight="1" x14ac:dyDescent="0.25">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5.75" customHeight="1" x14ac:dyDescent="0.25">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5.75" customHeight="1" x14ac:dyDescent="0.25">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5.75" customHeight="1" x14ac:dyDescent="0.25">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5.75" customHeight="1" x14ac:dyDescent="0.25">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5.75" customHeight="1" x14ac:dyDescent="0.25">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5.75" customHeight="1" x14ac:dyDescent="0.25">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5.75" customHeight="1" x14ac:dyDescent="0.25">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5.75" customHeight="1" x14ac:dyDescent="0.25">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5.75" customHeight="1" x14ac:dyDescent="0.25">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5.75" customHeight="1" x14ac:dyDescent="0.25">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5.75" customHeight="1" x14ac:dyDescent="0.25">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5.75" customHeight="1" x14ac:dyDescent="0.25">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5.75" customHeight="1" x14ac:dyDescent="0.25">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5.75" customHeight="1" x14ac:dyDescent="0.25">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5.75" customHeight="1" x14ac:dyDescent="0.25">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5.75" customHeight="1" x14ac:dyDescent="0.25">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5.75" customHeight="1" x14ac:dyDescent="0.25">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5.75" customHeight="1" x14ac:dyDescent="0.25">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5.75" customHeight="1" x14ac:dyDescent="0.25">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5.75" customHeight="1" x14ac:dyDescent="0.25">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5.75" customHeight="1" x14ac:dyDescent="0.25">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5.75" customHeight="1" x14ac:dyDescent="0.25">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5.75" customHeight="1" x14ac:dyDescent="0.25">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5.75" customHeight="1" x14ac:dyDescent="0.25">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5.75" customHeight="1" x14ac:dyDescent="0.25">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5.75" customHeight="1" x14ac:dyDescent="0.25">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5.75" customHeight="1" x14ac:dyDescent="0.25">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5.75" customHeight="1" x14ac:dyDescent="0.25">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5.75" customHeight="1" x14ac:dyDescent="0.25">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5.75" customHeight="1" x14ac:dyDescent="0.25">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5.75" customHeight="1" x14ac:dyDescent="0.25">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5.75" customHeight="1" x14ac:dyDescent="0.25">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5.75" customHeight="1" x14ac:dyDescent="0.25">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5.75" customHeight="1" x14ac:dyDescent="0.25">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5.75" customHeight="1" x14ac:dyDescent="0.25">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5.75" customHeight="1" x14ac:dyDescent="0.25">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5.75" customHeight="1" x14ac:dyDescent="0.25">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5.75" customHeight="1" x14ac:dyDescent="0.25">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5.75" customHeight="1" x14ac:dyDescent="0.25">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5.75" customHeight="1" x14ac:dyDescent="0.25">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5.75" customHeight="1" x14ac:dyDescent="0.25">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5.75" customHeight="1" x14ac:dyDescent="0.25">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5.75" customHeight="1" x14ac:dyDescent="0.25">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5.75" customHeight="1" x14ac:dyDescent="0.25">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5.75" customHeight="1" x14ac:dyDescent="0.25">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5.75" customHeight="1" x14ac:dyDescent="0.25">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5.75" customHeight="1" x14ac:dyDescent="0.25">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5.75" customHeight="1" x14ac:dyDescent="0.25">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5.75" customHeight="1" x14ac:dyDescent="0.25">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5.75" customHeight="1" x14ac:dyDescent="0.25">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5.75" customHeight="1" x14ac:dyDescent="0.25">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5.75" customHeight="1" x14ac:dyDescent="0.25">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5.75" customHeight="1" x14ac:dyDescent="0.25">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5.75" customHeight="1" x14ac:dyDescent="0.25">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5.75" customHeight="1" x14ac:dyDescent="0.25">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5.75" customHeight="1" x14ac:dyDescent="0.25">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5.75" customHeight="1" x14ac:dyDescent="0.25">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5.75" customHeight="1" x14ac:dyDescent="0.25">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5.75" customHeight="1" x14ac:dyDescent="0.25">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5.75" customHeight="1" x14ac:dyDescent="0.25">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5.75" customHeight="1" x14ac:dyDescent="0.25">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5.75" customHeight="1" x14ac:dyDescent="0.25">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5.75" customHeight="1" x14ac:dyDescent="0.25">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5.75" customHeight="1" x14ac:dyDescent="0.25">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5.75" customHeight="1" x14ac:dyDescent="0.25">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5.75" customHeight="1" x14ac:dyDescent="0.25">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5.75" customHeight="1" x14ac:dyDescent="0.25">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5.75" customHeight="1" x14ac:dyDescent="0.25">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5.75" customHeight="1" x14ac:dyDescent="0.25">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5.75" customHeight="1" x14ac:dyDescent="0.25">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5.75" customHeight="1" x14ac:dyDescent="0.25">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5.75" customHeight="1" x14ac:dyDescent="0.25">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5.75" customHeight="1" x14ac:dyDescent="0.25">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5.75" customHeight="1" x14ac:dyDescent="0.25">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5.75" customHeight="1" x14ac:dyDescent="0.25">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5.75" customHeight="1" x14ac:dyDescent="0.25">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5.75" customHeight="1" x14ac:dyDescent="0.25">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5.75" customHeight="1" x14ac:dyDescent="0.25">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5.75" customHeight="1" x14ac:dyDescent="0.25">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5.75" customHeight="1" x14ac:dyDescent="0.25">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5.75" customHeight="1" x14ac:dyDescent="0.25">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5.75" customHeight="1" x14ac:dyDescent="0.25">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5.75" customHeight="1" x14ac:dyDescent="0.25">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5.75" customHeight="1" x14ac:dyDescent="0.25">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5.75" customHeight="1" x14ac:dyDescent="0.25">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5.75" customHeight="1" x14ac:dyDescent="0.25">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5.75" customHeight="1" x14ac:dyDescent="0.25">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5.75" customHeight="1" x14ac:dyDescent="0.25">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5.75" customHeight="1" x14ac:dyDescent="0.25">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5.75" customHeight="1" x14ac:dyDescent="0.25">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5.75" customHeight="1" x14ac:dyDescent="0.25">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5.75" customHeight="1" x14ac:dyDescent="0.25">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5.75" customHeight="1" x14ac:dyDescent="0.25">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5.75" customHeight="1" x14ac:dyDescent="0.25">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5.75" customHeight="1" x14ac:dyDescent="0.25">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5.75" customHeight="1" x14ac:dyDescent="0.25">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5.75" customHeight="1" x14ac:dyDescent="0.25">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5.75" customHeight="1" x14ac:dyDescent="0.25">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5.75" customHeight="1" x14ac:dyDescent="0.25">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5.75" customHeight="1" x14ac:dyDescent="0.25">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5.75" customHeight="1" x14ac:dyDescent="0.25">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5.75" customHeight="1" x14ac:dyDescent="0.25">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5.75" customHeight="1" x14ac:dyDescent="0.25">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5.75" customHeight="1" x14ac:dyDescent="0.25">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5.75" customHeight="1" x14ac:dyDescent="0.25">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5.75" customHeight="1" x14ac:dyDescent="0.25">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5.75" customHeight="1" x14ac:dyDescent="0.25">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5.75" customHeight="1" x14ac:dyDescent="0.25">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5.75" customHeight="1" x14ac:dyDescent="0.25">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25">
    <mergeCell ref="B8:C8"/>
    <mergeCell ref="B9:C9"/>
    <mergeCell ref="B10:C10"/>
    <mergeCell ref="B2:C4"/>
    <mergeCell ref="D2:K4"/>
    <mergeCell ref="B5:I5"/>
    <mergeCell ref="B6:K6"/>
    <mergeCell ref="B7:C7"/>
    <mergeCell ref="D7:K7"/>
    <mergeCell ref="D8:K8"/>
    <mergeCell ref="B16:D16"/>
    <mergeCell ref="E16:G16"/>
    <mergeCell ref="H16:K16"/>
    <mergeCell ref="D9:K9"/>
    <mergeCell ref="D10:K10"/>
    <mergeCell ref="B12:K12"/>
    <mergeCell ref="B13:D13"/>
    <mergeCell ref="E13:G13"/>
    <mergeCell ref="H13:K13"/>
    <mergeCell ref="B14:D14"/>
    <mergeCell ref="E14:G14"/>
    <mergeCell ref="H14:K14"/>
    <mergeCell ref="B15:D15"/>
    <mergeCell ref="E15:G15"/>
    <mergeCell ref="H15:K1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Base</vt:lpstr>
      <vt:lpstr>Indicaciones</vt:lpstr>
      <vt:lpstr>Metas PTEP FA 2025</vt:lpstr>
      <vt:lpstr>Control de Cambios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Jenniffer Johanna Serrano Ulloque</cp:lastModifiedBy>
  <dcterms:created xsi:type="dcterms:W3CDTF">2023-03-29T21:20:13Z</dcterms:created>
  <dcterms:modified xsi:type="dcterms:W3CDTF">2025-01-31T15:40:30Z</dcterms:modified>
</cp:coreProperties>
</file>