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G:\Mi unidad\LFRV\CENTRAL INFORMACION\PLANEACIÓN\PLAN DE ACCIÓN\2025\"/>
    </mc:Choice>
  </mc:AlternateContent>
  <xr:revisionPtr revIDLastSave="0" documentId="13_ncr:1_{5B35A394-194F-4864-84F3-3F7C49D4654B}" xr6:coauthVersionLast="47" xr6:coauthVersionMax="47" xr10:uidLastSave="{00000000-0000-0000-0000-000000000000}"/>
  <bookViews>
    <workbookView xWindow="-120" yWindow="-120" windowWidth="20730" windowHeight="11040" firstSheet="2" activeTab="2" xr2:uid="{00000000-000D-0000-FFFF-FFFF00000000}"/>
  </bookViews>
  <sheets>
    <sheet name="Datos Base" sheetId="1" state="hidden" r:id="rId1"/>
    <sheet name="Indicaciones" sheetId="2" state="hidden" r:id="rId2"/>
    <sheet name="Plan de Acción Integrado 2025" sheetId="3" r:id="rId3"/>
    <sheet name="Control de Cambios Formatos" sheetId="6" state="hidden" r:id="rId4"/>
    <sheet name="Base Histórica Fórmulas del FA_" sheetId="7" state="hidden" r:id="rId5"/>
  </sheets>
  <definedNames>
    <definedName name="_xlnm._FilterDatabase" localSheetId="4" hidden="1">'Base Histórica Fórmulas del FA_'!$B$5:$B$188</definedName>
    <definedName name="_xlnm._FilterDatabase" localSheetId="2" hidden="1">'Plan de Acción Integrado 2025'!$A$7:$BK$64</definedName>
    <definedName name="A_impresión_IM" localSheetId="4">#REF!</definedName>
    <definedName name="A_impresión_IM" localSheetId="3">#REF!</definedName>
    <definedName name="A_impresión_IM">#REF!</definedName>
    <definedName name="AIM" localSheetId="3">#REF!</definedName>
    <definedName name="AIM">#REF!</definedName>
    <definedName name="ape" localSheetId="3">#REF!</definedName>
    <definedName name="ape">#REF!</definedName>
    <definedName name="APELLIDOS" localSheetId="4">#REF!</definedName>
    <definedName name="APELLIDOS" localSheetId="3">#REF!</definedName>
    <definedName name="APELLIDOS">#REF!</definedName>
    <definedName name="calsificar" localSheetId="4">#REF!</definedName>
    <definedName name="calsificar" localSheetId="3">#REF!</definedName>
    <definedName name="calsificar">#REF!</definedName>
    <definedName name="car" localSheetId="3">#REF!</definedName>
    <definedName name="car">#REF!</definedName>
    <definedName name="carg" localSheetId="3">#REF!</definedName>
    <definedName name="carg">#REF!</definedName>
    <definedName name="cargo" localSheetId="4">#REF!</definedName>
    <definedName name="cargo" localSheetId="3">#REF!</definedName>
    <definedName name="cargo">#REF!</definedName>
    <definedName name="CARGOS" localSheetId="4">#REF!</definedName>
    <definedName name="CARGOS" localSheetId="3">#REF!</definedName>
    <definedName name="CARGOS">#REF!</definedName>
    <definedName name="carteg" localSheetId="3">#REF!</definedName>
    <definedName name="carteg">#REF!</definedName>
    <definedName name="casi" localSheetId="3">#REF!</definedName>
    <definedName name="casi">#REF!</definedName>
    <definedName name="cate" localSheetId="3">#REF!</definedName>
    <definedName name="cate">#REF!</definedName>
    <definedName name="Categoria" localSheetId="4">#REF!</definedName>
    <definedName name="Categoria" localSheetId="3">#REF!</definedName>
    <definedName name="Categoria">#REF!</definedName>
    <definedName name="Categoria." localSheetId="4">#REF!</definedName>
    <definedName name="Categoria." localSheetId="3">#REF!</definedName>
    <definedName name="Categoria.">#REF!</definedName>
    <definedName name="ciudadano" localSheetId="3">#REF!</definedName>
    <definedName name="ciudadano">#REF!</definedName>
    <definedName name="clasi" localSheetId="3">#REF!</definedName>
    <definedName name="clasi">#REF!</definedName>
    <definedName name="clasificacion" localSheetId="4">#REF!</definedName>
    <definedName name="clasificacion" localSheetId="3">#REF!</definedName>
    <definedName name="clasificacion">#REF!</definedName>
    <definedName name="con" localSheetId="3">#REF!</definedName>
    <definedName name="con">#REF!</definedName>
    <definedName name="den" localSheetId="3">#REF!</definedName>
    <definedName name="den">#REF!</definedName>
    <definedName name="denocargo" localSheetId="4">#REF!</definedName>
    <definedName name="denocargo" localSheetId="3">#REF!</definedName>
    <definedName name="denocargo">#REF!</definedName>
    <definedName name="denog" localSheetId="3">#REF!</definedName>
    <definedName name="denog">#REF!</definedName>
    <definedName name="DENOMINACION" localSheetId="4">#REF!</definedName>
    <definedName name="DENOMINACION" localSheetId="3">#REF!</definedName>
    <definedName name="DENOMINACION">#REF!</definedName>
    <definedName name="dep" localSheetId="3">#REF!</definedName>
    <definedName name="dep">#REF!</definedName>
    <definedName name="DEPEN" localSheetId="4">#REF!</definedName>
    <definedName name="DEPEN" localSheetId="3">#REF!</definedName>
    <definedName name="DEPEN">#REF!</definedName>
    <definedName name="e" localSheetId="3">#REF!</definedName>
    <definedName name="e">#REF!</definedName>
    <definedName name="ee" localSheetId="3">#REF!</definedName>
    <definedName name="ee">#REF!</definedName>
    <definedName name="EEE" localSheetId="4">#REF!</definedName>
    <definedName name="EEE" localSheetId="3">#REF!</definedName>
    <definedName name="EEE">#REF!</definedName>
    <definedName name="eeee" localSheetId="4">#REF!</definedName>
    <definedName name="eeee" localSheetId="3">#REF!</definedName>
    <definedName name="eeee">#REF!</definedName>
    <definedName name="es" localSheetId="3">#REF!</definedName>
    <definedName name="es">#REF!</definedName>
    <definedName name="Estado" localSheetId="4">#REF!</definedName>
    <definedName name="Estado" localSheetId="3">#REF!</definedName>
    <definedName name="Estado">#REF!</definedName>
    <definedName name="et" localSheetId="3">#REF!</definedName>
    <definedName name="et">#REF!</definedName>
    <definedName name="eteiy" localSheetId="3">#REF!</definedName>
    <definedName name="eteiy">#REF!</definedName>
    <definedName name="eti" localSheetId="3">#REF!</definedName>
    <definedName name="eti">#REF!</definedName>
    <definedName name="Etiquetaa" localSheetId="4">#REF!</definedName>
    <definedName name="Etiquetaa" localSheetId="3">#REF!</definedName>
    <definedName name="Etiquetaa">#REF!</definedName>
    <definedName name="Etiquetac" localSheetId="4">#REF!</definedName>
    <definedName name="Etiquetac" localSheetId="3">#REF!</definedName>
    <definedName name="Etiquetac">#REF!</definedName>
    <definedName name="Etiquetai" localSheetId="4">#REF!</definedName>
    <definedName name="Etiquetai" localSheetId="3">#REF!</definedName>
    <definedName name="Etiquetai">#REF!</definedName>
    <definedName name="fe" localSheetId="3">#REF!</definedName>
    <definedName name="fe">#REF!</definedName>
    <definedName name="FECHANAC" localSheetId="4">#REF!</definedName>
    <definedName name="FECHANAC" localSheetId="3">#REF!</definedName>
    <definedName name="FECHANAC">#REF!</definedName>
    <definedName name="form" localSheetId="3">#REF!</definedName>
    <definedName name="form">#REF!</definedName>
    <definedName name="Forma" localSheetId="4">#REF!</definedName>
    <definedName name="Forma" localSheetId="3">#REF!</definedName>
    <definedName name="Forma">#REF!</definedName>
    <definedName name="ii" localSheetId="3">#REF!</definedName>
    <definedName name="ii">#REF!</definedName>
    <definedName name="ind" localSheetId="3">#REF!</definedName>
    <definedName name="ind">#REF!</definedName>
    <definedName name="indicadorcitop" localSheetId="4">#REF!</definedName>
    <definedName name="indicadorcitop" localSheetId="3">#REF!</definedName>
    <definedName name="indicadorcitop">#REF!</definedName>
    <definedName name="inv" localSheetId="3">#REF!</definedName>
    <definedName name="inv">#REF!</definedName>
    <definedName name="inve" localSheetId="3">#REF!</definedName>
    <definedName name="inve">#REF!</definedName>
    <definedName name="inver2" localSheetId="4">#REF!</definedName>
    <definedName name="inver2" localSheetId="3">#REF!</definedName>
    <definedName name="inver2">#REF!</definedName>
    <definedName name="inversion" localSheetId="4">#REF!</definedName>
    <definedName name="inversion" localSheetId="3">#REF!</definedName>
    <definedName name="inversion">#REF!</definedName>
    <definedName name="macr" localSheetId="3">#REF!</definedName>
    <definedName name="macr">#REF!</definedName>
    <definedName name="Macroprocesos" localSheetId="4">#REF!</definedName>
    <definedName name="Macroprocesos" localSheetId="3">#REF!</definedName>
    <definedName name="Macroprocesos">#REF!</definedName>
    <definedName name="me" localSheetId="3">#REF!</definedName>
    <definedName name="me">#REF!</definedName>
    <definedName name="mee" localSheetId="3">#REF!</definedName>
    <definedName name="mee">#REF!</definedName>
    <definedName name="meet" localSheetId="3">#REF!</definedName>
    <definedName name="meet">#REF!</definedName>
    <definedName name="met" localSheetId="3">#REF!</definedName>
    <definedName name="met">#REF!</definedName>
    <definedName name="META" localSheetId="4">#REF!</definedName>
    <definedName name="META" localSheetId="3">#REF!</definedName>
    <definedName name="META">#REF!</definedName>
    <definedName name="META1" localSheetId="4">#REF!</definedName>
    <definedName name="META1" localSheetId="3">#REF!</definedName>
    <definedName name="META1">#REF!</definedName>
    <definedName name="META2" localSheetId="4">#REF!</definedName>
    <definedName name="META2" localSheetId="3">#REF!</definedName>
    <definedName name="META2">#REF!</definedName>
    <definedName name="META3" localSheetId="4">#REF!</definedName>
    <definedName name="META3" localSheetId="3">#REF!</definedName>
    <definedName name="META3">#REF!</definedName>
    <definedName name="META4" localSheetId="4">#REF!</definedName>
    <definedName name="META4" localSheetId="3">#REF!</definedName>
    <definedName name="META4">#REF!</definedName>
    <definedName name="METAT" localSheetId="4">#REF!</definedName>
    <definedName name="METAT" localSheetId="3">#REF!</definedName>
    <definedName name="METAT">#REF!</definedName>
    <definedName name="mett" localSheetId="3">#REF!</definedName>
    <definedName name="mett">#REF!</definedName>
    <definedName name="metta" localSheetId="3">#REF!</definedName>
    <definedName name="metta">#REF!</definedName>
    <definedName name="nev" localSheetId="3">#REF!</definedName>
    <definedName name="nev">#REF!</definedName>
    <definedName name="nindicador" localSheetId="3">#REF!</definedName>
    <definedName name="nindicador">#REF!</definedName>
    <definedName name="nivel" localSheetId="4">#REF!</definedName>
    <definedName name="nivel" localSheetId="3">#REF!</definedName>
    <definedName name="nivel">#REF!</definedName>
    <definedName name="nom" localSheetId="3">#REF!</definedName>
    <definedName name="nom">#REF!</definedName>
    <definedName name="NOMBRES" localSheetId="4">#REF!</definedName>
    <definedName name="NOMBRES" localSheetId="3">#REF!</definedName>
    <definedName name="NOMBRES">#REF!</definedName>
    <definedName name="nu" localSheetId="3">#REF!</definedName>
    <definedName name="nu">#REF!</definedName>
    <definedName name="NUMEROS" localSheetId="4">#REF!</definedName>
    <definedName name="NUMEROS" localSheetId="3">#REF!</definedName>
    <definedName name="NUMEROS">#REF!</definedName>
    <definedName name="obj" localSheetId="3">#REF!</definedName>
    <definedName name="obj">#REF!</definedName>
    <definedName name="objet" localSheetId="3">#REF!</definedName>
    <definedName name="objet">#REF!</definedName>
    <definedName name="OBJETIVOS" localSheetId="4">#REF!</definedName>
    <definedName name="OBJETIVOS" localSheetId="3">#REF!</definedName>
    <definedName name="OBJETIVOS">#REF!</definedName>
    <definedName name="Objetivos_calidad" localSheetId="4">#REF!</definedName>
    <definedName name="Objetivos_calidad" localSheetId="3">#REF!</definedName>
    <definedName name="Objetivos_calidad">#REF!</definedName>
    <definedName name="OBJINS" localSheetId="4">#REF!</definedName>
    <definedName name="OBJINS" localSheetId="3">#REF!</definedName>
    <definedName name="OBJINS">#REF!</definedName>
    <definedName name="objt" localSheetId="3">#REF!</definedName>
    <definedName name="objt">#REF!</definedName>
    <definedName name="obs" localSheetId="3">#REF!</definedName>
    <definedName name="obs">#REF!</definedName>
    <definedName name="OBSERVACIONES" localSheetId="4">#REF!</definedName>
    <definedName name="OBSERVACIONES" localSheetId="3">#REF!</definedName>
    <definedName name="OBSERVACIONES">#REF!</definedName>
    <definedName name="per" localSheetId="3">#REF!</definedName>
    <definedName name="per">#REF!</definedName>
    <definedName name="Periodicidad" localSheetId="4">#REF!</definedName>
    <definedName name="Periodicidad" localSheetId="3">#REF!</definedName>
    <definedName name="Periodicidad">#REF!</definedName>
    <definedName name="plan" localSheetId="3">#REF!</definedName>
    <definedName name="plan">#REF!</definedName>
    <definedName name="plane" localSheetId="3">#REF!</definedName>
    <definedName name="plane">#REF!</definedName>
    <definedName name="plant" localSheetId="3">#REF!</definedName>
    <definedName name="plant">#REF!</definedName>
    <definedName name="PLANTA_AB" localSheetId="4">#REF!</definedName>
    <definedName name="PLANTA_AB" localSheetId="3">#REF!</definedName>
    <definedName name="PLANTA_AB">#REF!</definedName>
    <definedName name="PLANTA_CR" localSheetId="4">#REF!</definedName>
    <definedName name="PLANTA_CR" localSheetId="3">#REF!</definedName>
    <definedName name="PLANTA_CR">#REF!</definedName>
    <definedName name="PLANTA_DF" localSheetId="4">#REF!</definedName>
    <definedName name="PLANTA_DF" localSheetId="3">#REF!</definedName>
    <definedName name="PLANTA_DF">#REF!</definedName>
    <definedName name="PLANTA_EN" localSheetId="4">#REF!</definedName>
    <definedName name="PLANTA_EN" localSheetId="3">#REF!</definedName>
    <definedName name="PLANTA_EN">#REF!</definedName>
    <definedName name="PLANTA_MA" localSheetId="4">#REF!</definedName>
    <definedName name="PLANTA_MA" localSheetId="3">#REF!</definedName>
    <definedName name="PLANTA_MA">#REF!</definedName>
    <definedName name="plantt" localSheetId="3">#REF!</definedName>
    <definedName name="plantt">#REF!</definedName>
    <definedName name="planttt" localSheetId="3">#REF!</definedName>
    <definedName name="planttt">#REF!</definedName>
    <definedName name="pr" localSheetId="3">#REF!</definedName>
    <definedName name="pr">#REF!</definedName>
    <definedName name="princ" localSheetId="3">#REF!</definedName>
    <definedName name="princ">#REF!</definedName>
    <definedName name="Principios_Gest_Fiscal" localSheetId="4">#REF!</definedName>
    <definedName name="Principios_Gest_Fiscal" localSheetId="3">#REF!</definedName>
    <definedName name="Principios_Gest_Fiscal">#REF!</definedName>
    <definedName name="proc" localSheetId="3">#REF!</definedName>
    <definedName name="proc">#REF!</definedName>
    <definedName name="Procesos" localSheetId="4">#REF!</definedName>
    <definedName name="Procesos" localSheetId="3">#REF!</definedName>
    <definedName name="Procesos">#REF!</definedName>
    <definedName name="procesoss" localSheetId="4">#REF!</definedName>
    <definedName name="procesoss" localSheetId="3">#REF!</definedName>
    <definedName name="procesoss">#REF!</definedName>
    <definedName name="procesosSGC" localSheetId="4">#REF!</definedName>
    <definedName name="procesosSGC" localSheetId="3">#REF!</definedName>
    <definedName name="procesosSGC">#REF!</definedName>
    <definedName name="procs" localSheetId="3">#REF!</definedName>
    <definedName name="procs">#REF!</definedName>
    <definedName name="ree" localSheetId="3">#REF!</definedName>
    <definedName name="ree">#REF!</definedName>
    <definedName name="REEMPLAZO" localSheetId="4">#REF!</definedName>
    <definedName name="REEMPLAZO" localSheetId="3">#REF!</definedName>
    <definedName name="REEMPLAZO">#REF!</definedName>
    <definedName name="rendicion" localSheetId="3">#REF!</definedName>
    <definedName name="rendicion">#REF!</definedName>
    <definedName name="res" localSheetId="3">#REF!</definedName>
    <definedName name="res">#REF!</definedName>
    <definedName name="RESULTADOS_PRIORITARIOS_INST" localSheetId="4">#REF!</definedName>
    <definedName name="RESULTADOS_PRIORITARIOS_INST" localSheetId="3">#REF!</definedName>
    <definedName name="RESULTADOS_PRIORITARIOS_INST">#REF!</definedName>
    <definedName name="RIESGO" localSheetId="3">#REF!</definedName>
    <definedName name="RIESGO">#REF!</definedName>
    <definedName name="RRR" localSheetId="4">#REF!</definedName>
    <definedName name="RRR" localSheetId="3">#REF!</definedName>
    <definedName name="RRR">#REF!</definedName>
    <definedName name="seg" localSheetId="3">#REF!</definedName>
    <definedName name="seg">#REF!</definedName>
    <definedName name="SEGUIMIENTO" localSheetId="4">#REF!</definedName>
    <definedName name="SEGUIMIENTO" localSheetId="3">#REF!</definedName>
    <definedName name="SEGUIMIENTO">#REF!</definedName>
    <definedName name="SGC" localSheetId="4">#REF!</definedName>
    <definedName name="SGC" localSheetId="3">#REF!</definedName>
    <definedName name="SGC">#REF!</definedName>
    <definedName name="sis" localSheetId="3">#REF!</definedName>
    <definedName name="sis">#REF!</definedName>
    <definedName name="tiip" localSheetId="3">#REF!</definedName>
    <definedName name="tiip">#REF!</definedName>
    <definedName name="tiipp" localSheetId="3">#REF!</definedName>
    <definedName name="tiipp">#REF!</definedName>
    <definedName name="tip" localSheetId="3">#REF!</definedName>
    <definedName name="tip">#REF!</definedName>
    <definedName name="Tipo" localSheetId="4">#REF!</definedName>
    <definedName name="Tipo" localSheetId="3">#REF!</definedName>
    <definedName name="Tipo">#REF!</definedName>
    <definedName name="TipoI" localSheetId="4">#REF!</definedName>
    <definedName name="TipoI" localSheetId="3">#REF!</definedName>
    <definedName name="TipoI">#REF!</definedName>
    <definedName name="TipoII" localSheetId="4">#REF!</definedName>
    <definedName name="TipoII" localSheetId="3">#REF!</definedName>
    <definedName name="TipoII">#REF!</definedName>
    <definedName name="Tipos" localSheetId="4">#REF!</definedName>
    <definedName name="Tipos" localSheetId="3">#REF!</definedName>
    <definedName name="Tipos">#REF!</definedName>
    <definedName name="Tipos2" localSheetId="4">#REF!</definedName>
    <definedName name="Tipos2" localSheetId="3">#REF!</definedName>
    <definedName name="Tipos2">#REF!</definedName>
    <definedName name="TiposDeControl" localSheetId="4">#REF!</definedName>
    <definedName name="TiposDeControl" localSheetId="3">#REF!</definedName>
    <definedName name="TiposDeControl">#REF!</definedName>
    <definedName name="tramites" localSheetId="3">#REF!</definedName>
    <definedName name="tramites">#REF!</definedName>
    <definedName name="transparencia" localSheetId="3">#REF!</definedName>
    <definedName name="transparencia">#REF!</definedName>
    <definedName name="ttip" localSheetId="3">#REF!</definedName>
    <definedName name="ttip">#REF!</definedName>
    <definedName name="tttip" localSheetId="3">#REF!</definedName>
    <definedName name="tttip">#REF!</definedName>
    <definedName name="uu" localSheetId="3">#REF!</definedName>
    <definedName name="uu">#REF!</definedName>
    <definedName name="Valor" localSheetId="4">#REF!</definedName>
    <definedName name="Valor" localSheetId="3">#REF!</definedName>
    <definedName name="Valor">#REF!</definedName>
    <definedName name="Valor2" localSheetId="4">#REF!</definedName>
    <definedName name="Valor2" localSheetId="3">#REF!</definedName>
    <definedName name="Valor2">#REF!</definedName>
    <definedName name="vlr" localSheetId="3">#REF!</definedName>
    <definedName name="vlr">#REF!</definedName>
    <definedName name="vvlr" localSheetId="3">#REF!</definedName>
    <definedName name="vvlr">#REF!</definedName>
    <definedName name="wr" localSheetId="3">#REF!</definedName>
    <definedName name="wr">#REF!</definedName>
    <definedName name="ww" localSheetId="4">#REF!</definedName>
    <definedName name="ww" localSheetId="3">#REF!</definedName>
    <definedName name="ww">#REF!</definedName>
    <definedName name="xxxx" localSheetId="4">#REF!</definedName>
    <definedName name="xxxx" localSheetId="3">#REF!</definedName>
    <definedName name="xx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2">
      <go:sheetsCustomData xmlns:go="http://customooxmlschemas.google.com/" r:id="rId11" roundtripDataChecksum="GRQgJGFthIVX32xHZmEzElCgC6K3kaVnPg895Oynbz4="/>
    </ext>
  </extLst>
</workbook>
</file>

<file path=xl/calcChain.xml><?xml version="1.0" encoding="utf-8"?>
<calcChain xmlns="http://schemas.openxmlformats.org/spreadsheetml/2006/main">
  <c r="BH49" i="3" l="1"/>
  <c r="BD49" i="3"/>
  <c r="AZ49" i="3"/>
  <c r="AV49" i="3"/>
  <c r="AV27" i="3" l="1"/>
  <c r="AV26" i="3"/>
  <c r="AZ27" i="3"/>
  <c r="AZ26" i="3"/>
  <c r="BH27" i="3"/>
  <c r="BH26" i="3"/>
  <c r="BD27" i="3"/>
  <c r="BD26" i="3"/>
  <c r="BK21" i="3" l="1"/>
  <c r="BK22" i="3"/>
  <c r="BH28" i="3" l="1"/>
  <c r="BD28" i="3"/>
  <c r="AZ28" i="3"/>
  <c r="AV28" i="3"/>
  <c r="BK28" i="3" l="1"/>
  <c r="BH38" i="3"/>
  <c r="BD38" i="3"/>
  <c r="AZ38" i="3"/>
  <c r="AV38" i="3"/>
  <c r="BH52" i="3" l="1"/>
  <c r="BH53" i="3"/>
  <c r="BH54" i="3"/>
  <c r="BH55" i="3"/>
  <c r="BH56" i="3"/>
  <c r="BH57" i="3"/>
  <c r="BH58" i="3"/>
  <c r="BH59" i="3"/>
  <c r="BH60" i="3"/>
  <c r="BH61" i="3"/>
  <c r="BH62" i="3"/>
  <c r="BH63" i="3"/>
  <c r="BH64" i="3"/>
  <c r="BH51" i="3"/>
  <c r="BH50" i="3"/>
  <c r="BH48" i="3"/>
  <c r="BH46" i="3"/>
  <c r="BH47" i="3"/>
  <c r="BH45" i="3"/>
  <c r="BH43" i="3"/>
  <c r="BH44" i="3"/>
  <c r="BD52" i="3"/>
  <c r="BD53" i="3"/>
  <c r="BD54" i="3"/>
  <c r="BD55" i="3"/>
  <c r="BD56" i="3"/>
  <c r="BD57" i="3"/>
  <c r="BD58" i="3"/>
  <c r="BD59" i="3"/>
  <c r="BD60" i="3"/>
  <c r="BD61" i="3"/>
  <c r="BD62" i="3"/>
  <c r="BD63" i="3"/>
  <c r="BD64" i="3"/>
  <c r="AZ52" i="3"/>
  <c r="AZ53" i="3"/>
  <c r="AZ54" i="3"/>
  <c r="AZ55" i="3"/>
  <c r="AZ56" i="3"/>
  <c r="AZ57" i="3"/>
  <c r="AZ58" i="3"/>
  <c r="AZ59" i="3"/>
  <c r="AZ60" i="3"/>
  <c r="AZ61" i="3"/>
  <c r="AZ62" i="3"/>
  <c r="AZ63" i="3"/>
  <c r="AZ64" i="3"/>
  <c r="BD43" i="3"/>
  <c r="BD44" i="3"/>
  <c r="BD45" i="3"/>
  <c r="BD46" i="3"/>
  <c r="BD47" i="3"/>
  <c r="BD48" i="3"/>
  <c r="BD50" i="3"/>
  <c r="BD51" i="3"/>
  <c r="AZ43" i="3"/>
  <c r="AZ44" i="3"/>
  <c r="AZ45" i="3"/>
  <c r="AZ46" i="3"/>
  <c r="AZ47" i="3"/>
  <c r="AZ48" i="3"/>
  <c r="AZ50" i="3"/>
  <c r="AZ51" i="3"/>
  <c r="AV51" i="3"/>
  <c r="AV52" i="3"/>
  <c r="AV53" i="3"/>
  <c r="AV54" i="3"/>
  <c r="AV55" i="3"/>
  <c r="AV56" i="3"/>
  <c r="AV57" i="3"/>
  <c r="AV58" i="3"/>
  <c r="AV59" i="3"/>
  <c r="AV60" i="3"/>
  <c r="AV61" i="3"/>
  <c r="AV62" i="3"/>
  <c r="AV63" i="3"/>
  <c r="AV64" i="3"/>
  <c r="AV48" i="3"/>
  <c r="AV50" i="3"/>
  <c r="AV47" i="3"/>
  <c r="AV46" i="3"/>
  <c r="AV45" i="3"/>
  <c r="AV43" i="3"/>
  <c r="AV44" i="3"/>
  <c r="BK46" i="3" l="1"/>
  <c r="BK62" i="3"/>
  <c r="BK63" i="3"/>
  <c r="BK52" i="3"/>
  <c r="BK45" i="3"/>
  <c r="BK54" i="3"/>
  <c r="BK59" i="3"/>
  <c r="BK55" i="3"/>
  <c r="BK53" i="3"/>
  <c r="BK64" i="3"/>
  <c r="BK50" i="3"/>
  <c r="BK56" i="3"/>
  <c r="BK61" i="3"/>
  <c r="BK60" i="3"/>
  <c r="BK57" i="3"/>
  <c r="BK48" i="3"/>
  <c r="BK58" i="3"/>
  <c r="BK47" i="3"/>
  <c r="BK51" i="3"/>
  <c r="BL44" i="3"/>
  <c r="BM44" i="3"/>
  <c r="BN44" i="3"/>
  <c r="AV40" i="3" l="1"/>
  <c r="AV41" i="3"/>
  <c r="AV42" i="3"/>
  <c r="AZ40" i="3"/>
  <c r="AZ41" i="3"/>
  <c r="AZ42" i="3"/>
  <c r="BD40" i="3"/>
  <c r="BD41" i="3"/>
  <c r="BD42" i="3"/>
  <c r="BH40" i="3"/>
  <c r="BH41" i="3"/>
  <c r="BH42" i="3"/>
  <c r="AV35" i="3"/>
  <c r="AZ35" i="3"/>
  <c r="BD35" i="3"/>
  <c r="BH35" i="3"/>
  <c r="BK41" i="3" l="1"/>
  <c r="BK42" i="3"/>
  <c r="BK40" i="3"/>
  <c r="BH39" i="3"/>
  <c r="BD39" i="3"/>
  <c r="AZ39" i="3"/>
  <c r="AV39" i="3"/>
  <c r="BH37" i="3"/>
  <c r="BD37" i="3"/>
  <c r="AZ37" i="3"/>
  <c r="AV37" i="3"/>
  <c r="BH36" i="3"/>
  <c r="BD36" i="3"/>
  <c r="AZ36" i="3"/>
  <c r="AV36" i="3"/>
  <c r="BH34" i="3"/>
  <c r="BD34" i="3"/>
  <c r="AZ34" i="3"/>
  <c r="AV34" i="3"/>
  <c r="BH33" i="3"/>
  <c r="BD33" i="3"/>
  <c r="AZ33" i="3"/>
  <c r="AV33" i="3"/>
  <c r="BH32" i="3"/>
  <c r="BD32" i="3"/>
  <c r="AZ32" i="3"/>
  <c r="AV32" i="3"/>
  <c r="BH31" i="3"/>
  <c r="BD31" i="3"/>
  <c r="AZ31" i="3"/>
  <c r="AV31" i="3"/>
  <c r="BH30" i="3"/>
  <c r="BD30" i="3"/>
  <c r="AZ30" i="3"/>
  <c r="AV30" i="3"/>
  <c r="BH29" i="3"/>
  <c r="BD29" i="3"/>
  <c r="AZ29" i="3"/>
  <c r="AV29" i="3"/>
  <c r="BH25" i="3"/>
  <c r="BD25" i="3"/>
  <c r="AZ25" i="3"/>
  <c r="AV25" i="3"/>
  <c r="BH24" i="3"/>
  <c r="BD24" i="3"/>
  <c r="AZ24" i="3"/>
  <c r="AV24" i="3"/>
  <c r="BH23" i="3"/>
  <c r="BD23" i="3"/>
  <c r="AZ23" i="3"/>
  <c r="AV23" i="3"/>
  <c r="BH20" i="3"/>
  <c r="BD20" i="3"/>
  <c r="AZ20" i="3"/>
  <c r="AV20" i="3"/>
  <c r="BH19" i="3"/>
  <c r="BD19" i="3"/>
  <c r="AZ19" i="3"/>
  <c r="AV19" i="3"/>
  <c r="BH18" i="3"/>
  <c r="BD18" i="3"/>
  <c r="AZ18" i="3"/>
  <c r="AV18" i="3"/>
  <c r="BH17" i="3"/>
  <c r="BD17" i="3"/>
  <c r="AZ17" i="3"/>
  <c r="AV17" i="3"/>
  <c r="BH16" i="3"/>
  <c r="BD16" i="3"/>
  <c r="AZ16" i="3"/>
  <c r="AV16" i="3"/>
  <c r="BH15" i="3"/>
  <c r="BD15" i="3"/>
  <c r="AZ15" i="3"/>
  <c r="AV15" i="3"/>
  <c r="BH14" i="3"/>
  <c r="BD14" i="3"/>
  <c r="AZ14" i="3"/>
  <c r="AV14" i="3"/>
  <c r="BH13" i="3"/>
  <c r="BD13" i="3"/>
  <c r="AZ13" i="3"/>
  <c r="AV13" i="3"/>
  <c r="BH12" i="3"/>
  <c r="BD12" i="3"/>
  <c r="AZ12" i="3"/>
  <c r="AV12" i="3"/>
  <c r="BH11" i="3"/>
  <c r="BD11" i="3"/>
  <c r="AZ11" i="3"/>
  <c r="AV11" i="3"/>
  <c r="BH10" i="3"/>
  <c r="BD10" i="3"/>
  <c r="AZ10" i="3"/>
  <c r="AV10" i="3"/>
  <c r="BH9" i="3"/>
  <c r="BD9" i="3"/>
  <c r="AZ9" i="3"/>
  <c r="AV9" i="3"/>
  <c r="BH8" i="3"/>
  <c r="BD8" i="3"/>
  <c r="AZ8" i="3"/>
  <c r="AV8" i="3"/>
  <c r="Q126" i="1"/>
  <c r="Q125" i="1"/>
  <c r="Q124" i="1"/>
  <c r="Q123" i="1"/>
  <c r="Q122" i="1"/>
  <c r="Q121" i="1"/>
  <c r="Q120" i="1"/>
  <c r="Q119" i="1"/>
  <c r="Q118" i="1"/>
  <c r="Q117" i="1"/>
  <c r="Q116" i="1"/>
  <c r="Q115" i="1"/>
  <c r="Q114" i="1"/>
  <c r="Q84" i="1"/>
  <c r="BK34" i="3" l="1"/>
  <c r="BK31" i="3"/>
  <c r="BK37" i="3"/>
  <c r="BK39" i="3"/>
  <c r="BK18" i="3"/>
  <c r="BK24" i="3"/>
  <c r="BK20" i="3"/>
  <c r="BK25" i="3"/>
  <c r="BK8" i="3"/>
  <c r="BK17" i="3"/>
  <c r="BK23" i="3"/>
  <c r="BK12" i="3"/>
  <c r="BK16" i="3"/>
  <c r="BK9" i="3"/>
  <c r="BK10" i="3"/>
  <c r="BK19" i="3"/>
  <c r="BK11" i="3"/>
  <c r="BK29" i="3"/>
  <c r="BK32" i="3"/>
  <c r="BK30" i="3"/>
  <c r="BK33" i="3"/>
  <c r="BK3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1" authorId="0" shapeId="0" xr:uid="{00000000-0006-0000-0000-000001000000}">
      <text>
        <r>
          <rPr>
            <sz val="11"/>
            <color theme="1"/>
            <rFont val="Calibri"/>
            <family val="2"/>
            <scheme val="minor"/>
          </rPr>
          <t>======
ID#AAABUBarCLQ
    (2024-10-24 13:26:42)
La Oficina Asesora de Planeación y cumplimiento actualiza la base de datos cuando se requiera si hay un cambio o nuevo lineamiento, política, planes estratégicos, etc.</t>
        </r>
      </text>
    </comment>
    <comment ref="J83" authorId="0" shapeId="0" xr:uid="{00000000-0006-0000-0000-000004000000}">
      <text>
        <r>
          <rPr>
            <sz val="11"/>
            <color theme="1"/>
            <rFont val="Calibri"/>
            <family val="2"/>
            <scheme val="minor"/>
          </rPr>
          <t>======
ID#AAABOEfntPo
Jenniffer Johanna Serrano Ulloque    (2024-06-05 12:12:16)
antes PAAC</t>
        </r>
      </text>
    </comment>
    <comment ref="O83" authorId="0" shapeId="0" xr:uid="{00000000-0006-0000-0000-000002000000}">
      <text>
        <r>
          <rPr>
            <sz val="11"/>
            <color theme="1"/>
            <rFont val="Calibri"/>
            <family val="2"/>
            <scheme val="minor"/>
          </rPr>
          <t>======
ID#AAABOEfntQY
Jenniffer Johanna Serrano Ulloque    (2024-06-05 12:12:16)
Los equipos de trabajo se actualizarán según la norma vigente</t>
        </r>
      </text>
    </comment>
  </commentList>
  <extLst>
    <ext xmlns:r="http://schemas.openxmlformats.org/officeDocument/2006/relationships" uri="GoogleSheetsCustomDataVersion2">
      <go:sheetsCustomData xmlns:go="http://customooxmlschemas.google.com/" r:id="rId1" roundtripDataSignature="AMtx7mgbm8oxvnvyGYCDxKFFxXrmOXoJY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4" authorId="0" shapeId="0" xr:uid="{00000000-0006-0000-0200-000009000000}">
      <text>
        <r>
          <rPr>
            <sz val="11"/>
            <color theme="1"/>
            <rFont val="Calibri"/>
            <family val="2"/>
            <scheme val="minor"/>
          </rPr>
          <t>======
ID#AAABUBarCK4
    (2024-10-24 13:26:42)
Incluye cambios y aprobaciones en Comité</t>
        </r>
      </text>
    </comment>
    <comment ref="BL6" authorId="0" shapeId="0" xr:uid="{00000000-0006-0000-0200-000013000000}">
      <text>
        <r>
          <rPr>
            <sz val="11"/>
            <color theme="1"/>
            <rFont val="Calibri"/>
            <family val="2"/>
            <scheme val="minor"/>
          </rPr>
          <t>======
ID#AAABOEfntPM
serje    (2024-06-05 12:12:16)
Directriz política de gestión de resultados.
Criterios de análisis</t>
        </r>
      </text>
    </comment>
    <comment ref="B7" authorId="0" shapeId="0" xr:uid="{00000000-0006-0000-0200-000006000000}">
      <text>
        <r>
          <rPr>
            <sz val="11"/>
            <color theme="1"/>
            <rFont val="Calibri"/>
            <family val="2"/>
            <scheme val="minor"/>
          </rPr>
          <t>======
ID#AAABUBarCLI
    (2024-10-24 13:26:42)
Código único del indicador establecido por la OAPC</t>
        </r>
      </text>
    </comment>
    <comment ref="E7" authorId="0" shapeId="0" xr:uid="{00000000-0006-0000-0200-000007000000}">
      <text>
        <r>
          <rPr>
            <sz val="11"/>
            <color theme="1"/>
            <rFont val="Calibri"/>
            <family val="2"/>
            <scheme val="minor"/>
          </rPr>
          <t>======
ID#AAABUBarCLA
    (2024-10-24 13:26:42)
Establecidos en el Plan Estratégico Institucional</t>
        </r>
      </text>
    </comment>
    <comment ref="H7" authorId="0" shapeId="0" xr:uid="{00000000-0006-0000-0200-000008000000}">
      <text>
        <r>
          <rPr>
            <sz val="11"/>
            <color theme="1"/>
            <rFont val="Calibri"/>
            <family val="2"/>
            <scheme val="minor"/>
          </rPr>
          <t>======
ID#AAABUBarCK0
    (2024-10-24 13:26:42)
En el caso que el indicador aplique a varios planes, diligenciar los datos adicionales en el campo Observaciones - columna BD</t>
        </r>
      </text>
    </comment>
    <comment ref="I7" authorId="0" shapeId="0" xr:uid="{00000000-0006-0000-0200-000005000000}">
      <text>
        <r>
          <rPr>
            <sz val="11"/>
            <color theme="1"/>
            <rFont val="Calibri"/>
            <family val="2"/>
            <scheme val="minor"/>
          </rPr>
          <t>======
ID#AAABUBarCLE
    (2024-10-24 13:26:42)
Se obtiene de la 1-PET-P-01 Política y lineamientos para la gestión de calidad</t>
        </r>
      </text>
    </comment>
    <comment ref="M7" authorId="0" shapeId="0" xr:uid="{00000000-0006-0000-0200-00000F000000}">
      <text>
        <r>
          <rPr>
            <sz val="11"/>
            <color theme="1"/>
            <rFont val="Calibri"/>
            <family val="2"/>
            <scheme val="minor"/>
          </rPr>
          <t>======
ID#AAABUBarCKc
    (2024-10-24 13:26:42)
Se diligencia según necesidad. Para las metas misionales y la identificación en el Plan Estratégico Institucional (PEI) se registra el nombre del Sector/ Macroproyecto</t>
        </r>
      </text>
    </comment>
    <comment ref="S7" authorId="0" shapeId="0" xr:uid="{00000000-0006-0000-0200-00000D000000}">
      <text>
        <r>
          <rPr>
            <sz val="11"/>
            <color theme="1"/>
            <rFont val="Calibri"/>
            <family val="2"/>
            <scheme val="minor"/>
          </rPr>
          <t>======
ID#AAABUBarCKk
    (2024-10-24 13:26:42)
PA= Plan de Acción
PT= Programa de Transparencia
BrechasF= Plan cierre Brechas FURAG</t>
        </r>
      </text>
    </comment>
    <comment ref="T7" authorId="0" shapeId="0" xr:uid="{00000000-0006-0000-0200-00000B000000}">
      <text>
        <r>
          <rPr>
            <sz val="11"/>
            <color theme="1"/>
            <rFont val="Calibri"/>
            <family val="2"/>
            <scheme val="minor"/>
          </rPr>
          <t>======
ID#AAABUBarCKo
    (2024-10-24 13:26:42)
Riesgo asociado a la matriz de riesgos vigente del Fondo Adaptación, según la fuentes de origen (ej. Macroproceso)</t>
        </r>
      </text>
    </comment>
    <comment ref="AF7" authorId="0" shapeId="0" xr:uid="{00000000-0006-0000-0200-00000E000000}">
      <text>
        <r>
          <rPr>
            <sz val="11"/>
            <color theme="1"/>
            <rFont val="Calibri"/>
            <family val="2"/>
            <scheme val="minor"/>
          </rPr>
          <t>======
ID#AAABUBarCKg
    (2024-10-24 13:26:42)
Las características del indicador depende del ciclo de vida del producto/resultado.  de Efecto o de Impacto son a largo plazo. Analizar el tiempo de medición del indicador.</t>
        </r>
      </text>
    </comment>
    <comment ref="AM7" authorId="0" shapeId="0" xr:uid="{00000000-0006-0000-0200-000003000000}">
      <text>
        <r>
          <rPr>
            <sz val="11"/>
            <color theme="1"/>
            <rFont val="Calibri"/>
            <family val="2"/>
            <scheme val="minor"/>
          </rPr>
          <t>======
ID#AAABUBarCLU
    (2024-10-24 13:26:42)
En el caso particular que el cargo no este en el equipo de trabajo columna AG debe incluir el área de vinculación en la columna Observaciones</t>
        </r>
      </text>
    </comment>
    <comment ref="AN7" authorId="0" shapeId="0" xr:uid="{00000000-0006-0000-0200-00000C000000}">
      <text>
        <r>
          <rPr>
            <sz val="11"/>
            <color theme="1"/>
            <rFont val="Calibri"/>
            <family val="2"/>
            <scheme val="minor"/>
          </rPr>
          <t>======
ID#AAABUBarCKs
    (2024-10-24 13:26:42)
Otros: Cuál?</t>
        </r>
      </text>
    </comment>
    <comment ref="AP7" authorId="0" shapeId="0" xr:uid="{00000000-0006-0000-0200-000001000000}">
      <text>
        <r>
          <rPr>
            <sz val="11"/>
            <color theme="1"/>
            <rFont val="Calibri"/>
            <family val="2"/>
            <scheme val="minor"/>
          </rPr>
          <t>======
ID#AAABUBbE1j4
    (2024-10-24 13:26:42)
Corresponde a las herramientas establecidas en las diferentes áreas para el reporte y seguimiento de los indicadores (ejemplo: herramienta de seguimiento a planes  plan de acción). Seguimiento (cuantitativo y cualitativo)</t>
        </r>
      </text>
    </comment>
    <comment ref="AQ7" authorId="0" shapeId="0" xr:uid="{00000000-0006-0000-0200-00000A000000}">
      <text>
        <r>
          <rPr>
            <sz val="11"/>
            <color theme="1"/>
            <rFont val="Calibri"/>
            <family val="2"/>
            <scheme val="minor"/>
          </rPr>
          <t>======
ID#AAABUBarCKw
    (2024-10-24 13:26:42)
Periodicidad de la programación se refiere al periodo programado para cumplir la meta: mensual, trimestral, cuatrimestral, semestral, otro ¿cuál?
Es diferente al periodo de reporte de avance, que se refiere al seguimiento mensual de la OAPC a los planes de la entidad o seguimiento a los indicadores de procesos, de acuerdo con los lineamientos de la OAPC</t>
        </r>
      </text>
    </comment>
    <comment ref="AV7" authorId="0" shapeId="0" xr:uid="{00000000-0006-0000-0200-000002000000}">
      <text>
        <r>
          <rPr>
            <sz val="11"/>
            <color theme="1"/>
            <rFont val="Calibri"/>
            <family val="2"/>
            <scheme val="minor"/>
          </rPr>
          <t>======
ID#AAABUBbE1j0
    (2024-10-24 13:26:42)
Trimestre</t>
        </r>
      </text>
    </comment>
    <comment ref="AZ7" authorId="0" shapeId="0" xr:uid="{00000000-0006-0000-0200-000012000000}">
      <text>
        <r>
          <rPr>
            <sz val="11"/>
            <color theme="1"/>
            <rFont val="Calibri"/>
            <family val="2"/>
            <scheme val="minor"/>
          </rPr>
          <t>======
ID#AAABOEfntP0
Jenniffer Johanna Serrano Ulloque    (2024-06-05 12:12:16)
Trimestre</t>
        </r>
      </text>
    </comment>
    <comment ref="BD7" authorId="0" shapeId="0" xr:uid="{00000000-0006-0000-0200-000014000000}">
      <text>
        <r>
          <rPr>
            <sz val="11"/>
            <color theme="1"/>
            <rFont val="Calibri"/>
            <family val="2"/>
            <scheme val="minor"/>
          </rPr>
          <t>======
ID#AAABOEfntPU
Jenniffer Johanna Serrano Ulloque    (2024-06-05 12:12:16)
Trimestre</t>
        </r>
      </text>
    </comment>
    <comment ref="BH7" authorId="0" shapeId="0" xr:uid="{00000000-0006-0000-0200-000011000000}">
      <text>
        <r>
          <rPr>
            <sz val="11"/>
            <color theme="1"/>
            <rFont val="Calibri"/>
            <family val="2"/>
            <scheme val="minor"/>
          </rPr>
          <t>======
ID#AAABOEfntQc
Jenniffer Johanna Serrano Ulloque    (2024-06-05 12:12:16)
Trimestre</t>
        </r>
      </text>
    </comment>
    <comment ref="BI7" authorId="0" shapeId="0" xr:uid="{00000000-0006-0000-0200-000004000000}">
      <text>
        <r>
          <rPr>
            <sz val="11"/>
            <color theme="1"/>
            <rFont val="Calibri"/>
            <family val="2"/>
            <scheme val="minor"/>
          </rPr>
          <t>======
ID#AAABUBarCLM
    (2024-10-24 13:26:42)
Columna BI: Incluir avance descriptivo o cualitativo (si se requiere)
Columna BJ incluir MM -AAAA:  mes Ay año. Ejemplo: MAYO 2024. 
Rango en el que se ubica el indicador de acuerdo con los lineamientos de la Política y lineamientos para la gestión de resultados de la Entidad:
VERDE - Metas Ejecutadas &gt;=100%
AMARILLO - Metas en alerta &gt;=70%&lt;99%
ROJO - Metas Rezagadas &lt;70%</t>
        </r>
      </text>
    </comment>
  </commentList>
  <extLst>
    <ext xmlns:r="http://schemas.openxmlformats.org/officeDocument/2006/relationships" uri="GoogleSheetsCustomDataVersion2">
      <go:sheetsCustomData xmlns:go="http://customooxmlschemas.google.com/" r:id="rId1" roundtripDataSignature="AMtx7mjXVqYO4g6vAAMaPgWn1esO6RNwhQ=="/>
    </ext>
  </extLst>
</comments>
</file>

<file path=xl/sharedStrings.xml><?xml version="1.0" encoding="utf-8"?>
<sst xmlns="http://schemas.openxmlformats.org/spreadsheetml/2006/main" count="2940" uniqueCount="1053">
  <si>
    <t>Base de Datos</t>
  </si>
  <si>
    <t>ARTÍCULO 3°. EJES DE TRANSFORMACIÓN DEL PLAN NACIONAL DE DESARROLLO "Plan Nacional de Desarrollo 2022-2026 “Colombia potencia mundial de la vida"</t>
  </si>
  <si>
    <t>1_Ordenamiento del territorio alrededor del agua</t>
  </si>
  <si>
    <t>4_Transformación productiva, internacionalización y acción climática</t>
  </si>
  <si>
    <t>N/A</t>
  </si>
  <si>
    <t>no aplica</t>
  </si>
  <si>
    <t>Todos</t>
  </si>
  <si>
    <t>2_Seguridad humana y justicia social</t>
  </si>
  <si>
    <t>3_Derecho humano a la alimentación</t>
  </si>
  <si>
    <t>5_Convergencia regional</t>
  </si>
  <si>
    <t>Objetivos estratégicos</t>
  </si>
  <si>
    <t>OE1</t>
  </si>
  <si>
    <t>OE 1 Misional</t>
  </si>
  <si>
    <t>PERSPECTIVA EXTERNA</t>
  </si>
  <si>
    <t>OE 1: Identificar, estructurar y ejecutar proyectos de restauración ecológica y ordenamiento territorial para el aprovechamiento de la diversificación productiva fomentando la economía circular, la conservación de las fuentes hídricas y el manejo adecuado de residuos sólidos que contribuyan a la adaptación al cambio climático en los territorios</t>
  </si>
  <si>
    <t>OE2</t>
  </si>
  <si>
    <t>OE 2 Misional</t>
  </si>
  <si>
    <t>OE 2: Identificar, estructurar y gestionar proyectos que contribuyan a la reducción del riesgo, la adaptación al cambio climático y la recuperación post-desastre</t>
  </si>
  <si>
    <t>OE3</t>
  </si>
  <si>
    <t>OE 3 Misional</t>
  </si>
  <si>
    <t>OE 3: Adoptar e implementar estrategias para la recuperación y fortalecimiento socioeconómico del territorio, de manera que estas, le permitan a la población una adaptación sostenible al cambio climático</t>
  </si>
  <si>
    <t>OE4</t>
  </si>
  <si>
    <t>OE 4 Misional</t>
  </si>
  <si>
    <t>OE 4: Identificar y promover iniciativas locales para la adaptación al cambio climático y la prevención y gestión del riesgo, propiciando la transformación de hábitos y costumbres en la forma de habitar los territorios para: el acceso al agua, al suelo y a la vivienda; a la accesibilidad, la movilidad y la conectividad; y a espacios para la salud, la educación y la cultura; fortaleciendo procesos sociales desde el encuentro y la participación comunitaria, en el marco del derecho a un hábitat digno, fortalecimiento la atención del fenómeno de la niña (2010-2011) en el área de infraestructura, fomentando su integración en el territorio con las nuevas estrategias para la adaptación al cambio climático y la prevención y gestión del riesgo</t>
  </si>
  <si>
    <t>OE5</t>
  </si>
  <si>
    <t>OE 5 Transversal</t>
  </si>
  <si>
    <t>PERSPECTIVA INTERNA</t>
  </si>
  <si>
    <t>OE 5: Fortalecer una cultura organizacional orientada al relacionamiento eficaz con los usuarios, al desarrollo del talento humano y a la modernización de la gestión del Fondo Adaptación</t>
  </si>
  <si>
    <t>OE_M</t>
  </si>
  <si>
    <t>OE Misionlaes</t>
  </si>
  <si>
    <t>OE_T</t>
  </si>
  <si>
    <t>OE Transversal</t>
  </si>
  <si>
    <t>Proyectos de inversión</t>
  </si>
  <si>
    <t>1_Reconstrucción de zonas e infraestructuras afectadas por la ocurrencia del fenómeno de la niña 2010-2011.</t>
  </si>
  <si>
    <t>2_Implementación de herramientas para la inclusión productiva de la población en la zona de la interconexión vial Yatí – Bodega - departamento de Bolívar - municipios de Magangué, Cicuco, Talaigua nuevo, Mompós</t>
  </si>
  <si>
    <t>3_Construcción de viviendas en el nuevo casco urbano de gramalote</t>
  </si>
  <si>
    <t>4_Implementación de medidas de recuperación de las dinámicas hídricas naturales de la región de la Mojana en el contexto actual de cambio climático y reducción de riesgo Bolívar, Sucre, Córdoba, Antioquia</t>
  </si>
  <si>
    <t>5_Implementación de intervenciones para la reducción del riesgo de inundación en los municipios del núcleo de la región de la Mojana. Bolívar, Córdoba, Sucre</t>
  </si>
  <si>
    <t>ID Objetivo estratégico de la Gestión de Calidad</t>
  </si>
  <si>
    <t>SGC 1 Reducir a 0% la vulnerabilidad física y socio-económica... zonas de riesgo</t>
  </si>
  <si>
    <t>Reducir a 0% la vulnerabilidad física y socio-económica de las personas que habitan en las zonas de riesgo de desastres por fenómenos climáticos, cubiertas dentro del alcance de la intervención pública realizada por el Fondo Adaptación.</t>
  </si>
  <si>
    <t>SGC 2 Reducir la vulnerabilidad física y socio-económica del 100% de las personas… zonas de riesgo</t>
  </si>
  <si>
    <t>Reducir la vulnerabilidad física y socio-económica del 100% de las personas que habitan en las zonas de riesgo de desastres por fenómenos climáticos cubiertas dentro del alcance de la intervención pública realizada por el Fondo Adaptación.</t>
  </si>
  <si>
    <t>SGC 3 Reducir a 0% la repetición de inversión pública del estado en las zonas de riesgo</t>
  </si>
  <si>
    <t>Reducir a 0% la repetición de inversión pública del estado en las zonas de riesgo de desastres por fenómenos climáticos realizada dentro del alcance de la intervención pública realizada por el Fondo Adaptación.</t>
  </si>
  <si>
    <t>SGC 4 Asegurar la participación ciudadana… en la
gestión del 100% de los proyectos</t>
  </si>
  <si>
    <t>Asegurar la participación ciudadana y de los demás grupos de interés, en la gestión del 100% de los proyectos ejecutados por el Fondo Adaptación.</t>
  </si>
  <si>
    <t>SGC 5 Generar de activos de conocimiento sobre intervención pública… lecciones aprendidas</t>
  </si>
  <si>
    <t>Generar de activos de conocimiento sobre intervención pública (proyectos de infraestructura y/o desarrollo socio-económico) con enfoque integral de riesgo de desastres y adaptación al cambio climático, a partir de las lecciones aprendidas en la gestión institucional.</t>
  </si>
  <si>
    <t>SGC 6 Aprovechar al interior de la entidad, los activos de conocimiento… mejora continua</t>
  </si>
  <si>
    <t>Aprovechar al interior de la entidad, los activos de conocimiento generados en la gestión de estructuración y ejecución de proyectos con enfoque integral de riesgo de desastres y adaptación al cambio climático, como elementos clave de la mejora continua de la gestión.</t>
  </si>
  <si>
    <t>SGC 7 Transferir a diferentes instituciones del país, activos de conocimiento sobre intervención pública …</t>
  </si>
  <si>
    <t>Transferir a diferentes instituciones del país, activos de conocimiento sobre intervención pública (proyectos de infraestructura y/o desarrollo socio-económico) con enfoque integral de riesgo de desastres y adaptación al cambio climático, como parte de la mejora continua de la gestión pública.</t>
  </si>
  <si>
    <t>Integración de los Planes Institucionales (Decreto 612 de 2018) o Indicadores de Procesos</t>
  </si>
  <si>
    <t>P1</t>
  </si>
  <si>
    <t>PES (Sectorial)</t>
  </si>
  <si>
    <t>Plan Estratégico Sectorial</t>
  </si>
  <si>
    <t>P2</t>
  </si>
  <si>
    <t>PAI (Integrado)</t>
  </si>
  <si>
    <t>Plan de Acción Institucional integrado</t>
  </si>
  <si>
    <t>P3</t>
  </si>
  <si>
    <t>PAAd (Adquisiciones)</t>
  </si>
  <si>
    <t>Plan Anual de Adquisiciones</t>
  </si>
  <si>
    <t>P4</t>
  </si>
  <si>
    <t>PTEP (antes PAAC)</t>
  </si>
  <si>
    <t>Programa de Transparencia y Ética Pública (antes Plan Anticorrupción y de Atención al Ciudadano PAAC)</t>
  </si>
  <si>
    <t>P5</t>
  </si>
  <si>
    <t>PINAR (Archivo)</t>
  </si>
  <si>
    <t>Plan Institucional de Archivos</t>
  </si>
  <si>
    <t>P6</t>
  </si>
  <si>
    <t>PSPI (Seguridad info)</t>
  </si>
  <si>
    <t>Plan de Seguridad y Privacidad de la Información</t>
  </si>
  <si>
    <t>P7</t>
  </si>
  <si>
    <t>PETIC (Tecnología)</t>
  </si>
  <si>
    <t>Plan Estratégico de las Tecnologías de la Información y Comunicaciones</t>
  </si>
  <si>
    <t>P8</t>
  </si>
  <si>
    <t>PTRSPI (Riesgos privacidad info)</t>
  </si>
  <si>
    <t>Plan de Tratamiento de Riesgos de Seguridad y Privacidad de la Información</t>
  </si>
  <si>
    <t>P9</t>
  </si>
  <si>
    <t>PETH (Talento H)</t>
  </si>
  <si>
    <t>Plan Estratégico de Talento 
Humano</t>
  </si>
  <si>
    <t>P10</t>
  </si>
  <si>
    <t>PAV (Vacantes)</t>
  </si>
  <si>
    <t>Plan Anual de Vacantes</t>
  </si>
  <si>
    <t>P11</t>
  </si>
  <si>
    <t>PPRH (Prevención recurso H)</t>
  </si>
  <si>
    <t>Plan de Previsión de Recursos Humanos</t>
  </si>
  <si>
    <t>P12</t>
  </si>
  <si>
    <t>SST (Salud en el Trabajo)</t>
  </si>
  <si>
    <t>Plan de Trabajo Anual en Seguridad y Salud en el Trabajo</t>
  </si>
  <si>
    <t>P13</t>
  </si>
  <si>
    <t>PII (Incentivos)</t>
  </si>
  <si>
    <t>Plan de Incentivos Institucionales</t>
  </si>
  <si>
    <t>P14</t>
  </si>
  <si>
    <t>PIC (Capacitación)</t>
  </si>
  <si>
    <t>Plan Institucional de Capacitación</t>
  </si>
  <si>
    <t>P15</t>
  </si>
  <si>
    <t>PIGA (Ambiental)</t>
  </si>
  <si>
    <t>Plan Institucional de Gestión Ambiental*</t>
  </si>
  <si>
    <t>P16</t>
  </si>
  <si>
    <t>FURAG (brechas 2022)</t>
  </si>
  <si>
    <t>Plan de cierre brechas FURAG 2022</t>
  </si>
  <si>
    <t>P 17</t>
  </si>
  <si>
    <t>Indicador Procesos</t>
  </si>
  <si>
    <t>Indicadores de Procesos</t>
  </si>
  <si>
    <t>P18</t>
  </si>
  <si>
    <t>NA</t>
  </si>
  <si>
    <t>No aplica</t>
  </si>
  <si>
    <t>Mapa de aseguramiento (Matriz de Riesgos 5.0) CICCI 2023 https://www.fondoadaptacion.gov.co/intranet/index.php/para-trabajar/mapa-de-procesos</t>
  </si>
  <si>
    <t>Consecutivo</t>
  </si>
  <si>
    <t xml:space="preserve">Fuente de origen de riesgo </t>
  </si>
  <si>
    <t>ID Riesgo</t>
  </si>
  <si>
    <t>Riesgo</t>
  </si>
  <si>
    <t>...MP-1 Direccionamiento estratégico 
...MP-2 Gestión de conocimiento e información
...MP-3 Gestión de portafolio
...MP-4 Gestión de Programas y proyectos
...MP-12 Monitoreo y evaluación
...Plan Estratégico Institucional
...Plan de Acción Anual
…Políticas Institucionales
...PGN</t>
  </si>
  <si>
    <t>R-1</t>
  </si>
  <si>
    <t>Riesgo: (1) Atención inoportuna de la población afectada por el "Fenómeno de La Niña 2010-2011" por políticas institucionales no adecuadas debido a desconocimiento del objeto misional de la Entidad</t>
  </si>
  <si>
    <t>...MP-4 Gestión Integral de programas y Proyectos
...MP-7 Gestión Financiera
...MP-12 Monitoreo y Control</t>
  </si>
  <si>
    <t>R-9</t>
  </si>
  <si>
    <t>Riesgo: (9) Aprobación de pagos indebidos a contratistas por parte de supervisores debido a documentación incompleta o fraudulenta afectando el desarrollo económico del proyecto</t>
  </si>
  <si>
    <t>...MP-5 Gestión de Arquitectura de T.I.
…MP-7 Gestión Financiera
…MP-9 Gestión Documental
...MP-12 Monitoreo y evaluación
...Sistemas de información de la Entidad (PSA, SIFA, DataFondo, etc.).</t>
  </si>
  <si>
    <t>R-10</t>
  </si>
  <si>
    <t>Riesgo: (10) Manipulación indebida de datos en los sistemas de información del fondo adaptación por funcionarios debido a presión de interesados</t>
  </si>
  <si>
    <t>...MP-12 Monitoreo y Evaluación
…Plan Estratégico Sectorial
…Plan Estratégico Institucional
…Plan de Acción Anual
…Plan Anual de Adquisiciones
…Plan Institucional de Capacitación
...Plan Institucional de Gestión Ambiental
...Plan Institucional de Archivos
...Plan Estratégico de Talento Humano
…Plan Anticorrupción y Atención al Ciudadano
…Plan de Contratación
...Plan estratégico TIC</t>
  </si>
  <si>
    <t>R-11</t>
  </si>
  <si>
    <t>Riesgo: (11) Inexactitud en la medición de los resultados del monitoreo de los planes institucionales, por error humano</t>
  </si>
  <si>
    <t>...MP-6 Gestión de Talento Humano
...Plan Estratégico de Talento Humano</t>
  </si>
  <si>
    <t>R-12</t>
  </si>
  <si>
    <t>Riesgo: (12) Incumplimiento de los Planes Institucionales en el marco del Plan Estratégico de Talento Humano</t>
  </si>
  <si>
    <t>...MP-9 Gestión de Servicios
…Programa de Transparencia y Ética Pública (antes Plan Anticorrupción y de Atención al Ciudadano PAAC)</t>
  </si>
  <si>
    <t>R-13</t>
  </si>
  <si>
    <t>Riesgo: (13) Incumplimiento en el trámite oportuno de PQRSD</t>
  </si>
  <si>
    <t>...MP-8 Gestión Contractual
…Plan de Contratación
…Manual de Contratación</t>
  </si>
  <si>
    <t>R-14</t>
  </si>
  <si>
    <t>Riesgo: (14) Celebración indebida de contratos por no cumplir con los requisitos establecidos por el régimen actual de contratación</t>
  </si>
  <si>
    <t>...MP-11 Gestión de comunicaciones</t>
  </si>
  <si>
    <t>R-15</t>
  </si>
  <si>
    <t>Riesgo: (15) Desprestigio institucional por errores de comunicación</t>
  </si>
  <si>
    <t>Año o Vigencia</t>
  </si>
  <si>
    <t>ID INDICADOR</t>
  </si>
  <si>
    <t>EJEMPLOI1_OE4P2A5</t>
  </si>
  <si>
    <t>Indicador (I)</t>
  </si>
  <si>
    <t>I1_</t>
  </si>
  <si>
    <t>Orden de la numeración 1</t>
  </si>
  <si>
    <t>Objetivo Estratégico (OE)</t>
  </si>
  <si>
    <t>Plan (P)</t>
  </si>
  <si>
    <t>Área (A)</t>
  </si>
  <si>
    <t>A5</t>
  </si>
  <si>
    <t>Subgerencia de Gestión del Riesgo</t>
  </si>
  <si>
    <t>Equipo de Trabajo (ET)</t>
  </si>
  <si>
    <t>ET18.3</t>
  </si>
  <si>
    <t>Gestión Infraestructura Resiliente (Sector Salud)</t>
  </si>
  <si>
    <t>Intev_XX (corresponde al ID de la intervención para el caso de los indicadores misionales conformados por varias intervenciones)</t>
  </si>
  <si>
    <t>Interv_XX</t>
  </si>
  <si>
    <t>Interv_187-0380</t>
  </si>
  <si>
    <t>Código</t>
  </si>
  <si>
    <t>Macroproceso</t>
  </si>
  <si>
    <t>Proceso</t>
  </si>
  <si>
    <t>Objeto del proceso</t>
  </si>
  <si>
    <t>Tipo de Proceso</t>
  </si>
  <si>
    <t>Política MIPG</t>
  </si>
  <si>
    <t>Líder institucional Política MIPG</t>
  </si>
  <si>
    <t>Componentes PTEP</t>
  </si>
  <si>
    <t>ID Área</t>
  </si>
  <si>
    <t>Área del FA Responsable</t>
  </si>
  <si>
    <t>ID ET</t>
  </si>
  <si>
    <t>Equipo de Trabajo</t>
  </si>
  <si>
    <t>Mes</t>
  </si>
  <si>
    <t>Área+ E.T</t>
  </si>
  <si>
    <t>Periodicidad de Programación</t>
  </si>
  <si>
    <t>Herramienta de Reporte y Seguimiento</t>
  </si>
  <si>
    <t>1 Direccionamiento Estratégico</t>
  </si>
  <si>
    <t>PET</t>
  </si>
  <si>
    <t>1.1 Planeación Estratégica</t>
  </si>
  <si>
    <t>Estratégico</t>
  </si>
  <si>
    <t>Gobierno Digital</t>
  </si>
  <si>
    <t>GERENCIA - ET Tecnologías de la Información</t>
  </si>
  <si>
    <t>1. Medidas de debida diligencia para la prevención del Lavado de activos. Acciones que se adelantan para prevenir, detectar, controlar y sancionar posibles hechos de corrupción</t>
  </si>
  <si>
    <t>A0</t>
  </si>
  <si>
    <t>Fondo Adaptación</t>
  </si>
  <si>
    <t>ET 0</t>
  </si>
  <si>
    <t>Enero</t>
  </si>
  <si>
    <t xml:space="preserve"> Mensual</t>
  </si>
  <si>
    <t>Herramienta de seguimiento a planes y plan de acción</t>
  </si>
  <si>
    <t>2 Gestión del Conocimiento</t>
  </si>
  <si>
    <t>PCC</t>
  </si>
  <si>
    <t>1.2 Gestión de Relacionamiento</t>
  </si>
  <si>
    <t>Coordinar las políticas, lineamientos y planes del Fondo Adaptación en temas relacionados con comunicaciones (internas y externas).</t>
  </si>
  <si>
    <t>Misional</t>
  </si>
  <si>
    <t xml:space="preserve">Seguridad Digital </t>
  </si>
  <si>
    <t>2. Prevención, gestión y administración de riesgos de LA/FT/FPADM y Gestión del Riesgo de Corrupción. Acciones que se adelantan para prevenir, detectar, controlar y sancionar posibles hechos de corrupción</t>
  </si>
  <si>
    <t>A1</t>
  </si>
  <si>
    <t>Gerencia</t>
  </si>
  <si>
    <t>ET 1, 2, 3, 4, 5, 6 Y 7</t>
  </si>
  <si>
    <t>Febrero</t>
  </si>
  <si>
    <t>Trimestral</t>
  </si>
  <si>
    <t>Anexo 2. 1-PET-F-04 Reporte de ejecución de los indicadores de procesos</t>
  </si>
  <si>
    <t>3 Gestión del Portafolio</t>
  </si>
  <si>
    <t>GPS</t>
  </si>
  <si>
    <t>1.3 Gestión de Política Social</t>
  </si>
  <si>
    <t>Definir políticas y lineamientos para la gestión de la política social (creación, planeación, implementación y divulgación) con el fin de realizar un acompañamiento integral a los grupos de interés</t>
  </si>
  <si>
    <t>Apoyo</t>
  </si>
  <si>
    <t xml:space="preserve">Defensa Jurídica </t>
  </si>
  <si>
    <t>SECRETARÍA GENERAL – ET Gestión Jurídica, Defensa Judicial y Cobro Coactivo</t>
  </si>
  <si>
    <t>3.Participación Ciudadana y Rendición de Cuentas. Un elemento fundamental del Estado abierto se centra en la participación de la ciudadanía en la toma de decisiones, seguimiento y monitoreo de la gestión pública</t>
  </si>
  <si>
    <t>A2</t>
  </si>
  <si>
    <t>Secretaría General</t>
  </si>
  <si>
    <t>ET 20,21,22,23,24,25,26 Y 27</t>
  </si>
  <si>
    <t>Marzo</t>
  </si>
  <si>
    <t>Cuatrimestral</t>
  </si>
  <si>
    <t>Otra ¿cuál?</t>
  </si>
  <si>
    <t>4 Gestión Integral de Programas y Proyectos</t>
  </si>
  <si>
    <t>GRM</t>
  </si>
  <si>
    <t>1.4 Gestión de relacionamiento</t>
  </si>
  <si>
    <t>Definir políticas y lineamientos de consecución de recursos y de alianzas estratégicas con empresas y entidades nacionales y extranjeras, con el fin de ejecutar los programas y proyectos del FA</t>
  </si>
  <si>
    <t>Monitoreo</t>
  </si>
  <si>
    <t>Gestión del conocimiento y la Innovación</t>
  </si>
  <si>
    <t>Oficina Asesora De Planeación y Cumplimiento</t>
  </si>
  <si>
    <t>4. Mecanismos para mejorar la atención al ciudadano y canales de denuncia. Este componente busca mejorar la calidad y el acceso a los trámites y servicios de las entidades públicas, mejorando la satisfacción de los ciudadanos y facilitando el ejercicio de sus derechos.</t>
  </si>
  <si>
    <t>A3</t>
  </si>
  <si>
    <t>Subgerencia de Regiones</t>
  </si>
  <si>
    <t>ET 9 Y 10</t>
  </si>
  <si>
    <t>Abril</t>
  </si>
  <si>
    <t>Semestral</t>
  </si>
  <si>
    <t>5 Gestión de Arquitectura de TI</t>
  </si>
  <si>
    <t>GGC</t>
  </si>
  <si>
    <t>2.1 Gobierno de Gestión del Conocimiento</t>
  </si>
  <si>
    <t>Definir políticas y lineamientos para la gestión  del conocimiento (creación, transferencia, almacenamiento y uso) con el fin de capitalizar el conocimiento que se produce en el Fondo Adaptación</t>
  </si>
  <si>
    <t>Política de archivos y gestión documental</t>
  </si>
  <si>
    <t>SECRETARÍA GENERAL – ET Gestión de Servicios Administrativos y Gestión Documental</t>
  </si>
  <si>
    <t>5. Legalidad e Integridad. integridad pública se refiere al constante alineamiento y apropiación de valores éticos, principios y normas compartidas, para proteger y priorizar el interés público sobre los intereses privados en el sector público</t>
  </si>
  <si>
    <t>A4</t>
  </si>
  <si>
    <t>Subgerencia de Estructuración</t>
  </si>
  <si>
    <t>ET 11, ET 12 y ET 13</t>
  </si>
  <si>
    <t>Mayo</t>
  </si>
  <si>
    <t>Periodo de tiempo específico</t>
  </si>
  <si>
    <t>6 Gestión de Talento Humano</t>
  </si>
  <si>
    <t>CVC</t>
  </si>
  <si>
    <t>2.2 Ciclo de Vida del Conocimiento</t>
  </si>
  <si>
    <t xml:space="preserve"> Gestionar el cumplimiento del ciclo de vida del conocimiento (identificación, creación, organización, almacenamiento, transferencia y uso), teniendo en cuenta las políticas y lineamientos definidos. </t>
  </si>
  <si>
    <t>Gestión de la Información Estadística</t>
  </si>
  <si>
    <t>6. Mecanismos para la transparencia y acceso a la información. Busca incorporar principios como la máxima publicidad y la divulgación proactiva de la información pública, los mecanismos para materializar la transparencia activa y pasiva, la obligación de las entidades de publicar datos abiertos y adoptar los instrumentos de gestión de la información, entre otras medidas</t>
  </si>
  <si>
    <t>ET 17, ET 18 y ET 19</t>
  </si>
  <si>
    <t>Junio</t>
  </si>
  <si>
    <t>Otro ¿cuál?</t>
  </si>
  <si>
    <t>7 Gestión Financiera</t>
  </si>
  <si>
    <t>DGP</t>
  </si>
  <si>
    <t>3.1 Definición y Planeación del Portafolio</t>
  </si>
  <si>
    <t>Gestionar la definición, diseño y estructuración del portafolio, definiendo políticas, lineamiento, gobierno y metodologías que garanticen sus capacidades, recursos,  entre otros.</t>
  </si>
  <si>
    <t>Seguimiento y evaluación de desempeño institucional</t>
  </si>
  <si>
    <t>A6</t>
  </si>
  <si>
    <t>Subgerencia de Proyectos</t>
  </si>
  <si>
    <t>ET 14, ET 15 y ET 16</t>
  </si>
  <si>
    <t>Julio</t>
  </si>
  <si>
    <t>8 Gestión Contractual</t>
  </si>
  <si>
    <t>MCP</t>
  </si>
  <si>
    <t>3.2 Monitoreo y control del portafolio</t>
  </si>
  <si>
    <t>Gestionar el monitoreo y control del portafolio de programas y proyectos que cuenta el FA con el fin de atender necesidades presentadas.</t>
  </si>
  <si>
    <t xml:space="preserve">Control interno </t>
  </si>
  <si>
    <t>A7</t>
  </si>
  <si>
    <t>Control Interno de Gestión</t>
  </si>
  <si>
    <t>Agosto</t>
  </si>
  <si>
    <t>9 Gestión de Servicios</t>
  </si>
  <si>
    <t>GFP</t>
  </si>
  <si>
    <t>3.3 Gestión financiera del portafolio</t>
  </si>
  <si>
    <t>Estructurar y controlar  los costos del portafolio de acuerdo con la planeación establecida para  su ejecución.</t>
  </si>
  <si>
    <t xml:space="preserve">Planeación institucional </t>
  </si>
  <si>
    <t>Septiembre</t>
  </si>
  <si>
    <t>10 Gestión Jurídica</t>
  </si>
  <si>
    <t>GRP</t>
  </si>
  <si>
    <t>3.4 Gestión de riesgos del portafolio</t>
  </si>
  <si>
    <t>Identificar,  analizar  y gestionar los riesgos  minimizando los impactos en la gestión del portafolio.</t>
  </si>
  <si>
    <t>Gestión Presupuestal y Eficiencia del Gasto Público</t>
  </si>
  <si>
    <t xml:space="preserve">SECRETARÍA GENERAL - ET Gestión Financiera (Presupuesto funcionamiento)
 ET Gestión de Servicios Administrativos y Gestión Documental (Gastos Público)
Oficina Asesora De Planeación y Cumplimiento (Presupuesto inversión)
</t>
  </si>
  <si>
    <t>Octubre</t>
  </si>
  <si>
    <t>11 Gestión de las Comunicaciones</t>
  </si>
  <si>
    <t>GCP</t>
  </si>
  <si>
    <t>3.5 Gestión de Comunicaciones e información del portafolio</t>
  </si>
  <si>
    <t>Definir mecanismos de comunicación que permitan la transmisión de información de forma eficaz para los interesados a lo largo de la gestión del portafolio.</t>
  </si>
  <si>
    <t xml:space="preserve">Compras y Contratación Pública </t>
  </si>
  <si>
    <t>SECRETARÍA GENERAL - ET Gestión Contractual</t>
  </si>
  <si>
    <t>Noviembre</t>
  </si>
  <si>
    <t>12 Monitoreo y Evaluación</t>
  </si>
  <si>
    <t>GPG</t>
  </si>
  <si>
    <t>4.1 Gestión de Programas</t>
  </si>
  <si>
    <t>Definir, estructurar, ejecutar, monitorear y cerrar los programas para atender las intervenciones priorizadas y seleccionadas por el Fondo</t>
  </si>
  <si>
    <t xml:space="preserve">Gestión Estratégica de Talento Humano </t>
  </si>
  <si>
    <t>SECRETARÍA GENERAL - ET Talento Humano</t>
  </si>
  <si>
    <t>Diciembre</t>
  </si>
  <si>
    <t>GPY</t>
  </si>
  <si>
    <t>4.2 Gestión de Proyectos</t>
  </si>
  <si>
    <t xml:space="preserve">Integridad </t>
  </si>
  <si>
    <t>PAT</t>
  </si>
  <si>
    <t xml:space="preserve">5.1 Planeación de la Arquitectura de TI </t>
  </si>
  <si>
    <t>Establecer lineamientos para la planeación estratégica enfocada a la arquitectura de TI, otorgando soluciones que permitan la administración y atención de necesidades del Fondo</t>
  </si>
  <si>
    <t xml:space="preserve">Transparencia, acceso a la información pública y lucha contra la corrupción </t>
  </si>
  <si>
    <t>SECRETARIA GENERAL -  ET Relacionamiento con el ciudadano</t>
  </si>
  <si>
    <t>GOS</t>
  </si>
  <si>
    <t>5.2 Gestión de Operación y Soporte</t>
  </si>
  <si>
    <t>Gestionar el servicio de atención de las aplicaciones, herramientas y plataformas de TI en temas relacionados con eventos, incidentes y problemas que se presenten en la operación del Fondo, garantizando la continuidad, disponibilidad y seguridad de la información.</t>
  </si>
  <si>
    <t>Fortalecimiento institucional</t>
  </si>
  <si>
    <t xml:space="preserve">Servicio al ciudadano </t>
  </si>
  <si>
    <t>GFA</t>
  </si>
  <si>
    <t>Participación ciudadana en la Gestión Pública</t>
  </si>
  <si>
    <t>SST</t>
  </si>
  <si>
    <t>GPP</t>
  </si>
  <si>
    <t>7.1 Gestión de presupuesto</t>
  </si>
  <si>
    <t>Realizar, monitorear y controlar el requerimiento, expedición y trámite de certificados y constancias de disponibilidad de recursos, registros presupuestales, control de recursos contratados para vigencias actuales y futuras.</t>
  </si>
  <si>
    <t>GCC</t>
  </si>
  <si>
    <t>7.2 Gestión de Contabilidad</t>
  </si>
  <si>
    <t xml:space="preserve"> Elaborar y presentar estados financieros, informes y reportes contables a la Contaduría General de la Nación y entes de control, de conformidad con el  Marco Normativo para entidades de gobierno emitidas por la Contaduría General de la Nación.</t>
  </si>
  <si>
    <t>GTR</t>
  </si>
  <si>
    <t>7.3 Gestión de tesorería</t>
  </si>
  <si>
    <t>Coordinar la ejecución de pagos y la disponibilidad de recursos</t>
  </si>
  <si>
    <t>GCS</t>
  </si>
  <si>
    <t>7.4 Gestión de Central de Cuentas</t>
  </si>
  <si>
    <t>Realizar el análisis de los documentos de cobro radicados en la Entidad de personas naturales y jurídicas con recursos de Funcionamiento e Inversión para trámite de pago</t>
  </si>
  <si>
    <t>PLC</t>
  </si>
  <si>
    <t>8.1 Planeación Contractual</t>
  </si>
  <si>
    <t>Realizar la planeación Contractual que el Fondo Adaptación requiera, con el fin de adelantar los adecuadamente el Plan Anual de Adquisiciones (PAA)</t>
  </si>
  <si>
    <t>GPT</t>
  </si>
  <si>
    <t>8.2 Gestión Precontractual</t>
  </si>
  <si>
    <t xml:space="preserve">Realizar la Gestión precontractual que el Fondo Adaptación requiera, con el fin de adelantar los procesos de selección y celebrar los contratos necesarios para garantizar el cumplimiento de su misión. </t>
  </si>
  <si>
    <t>GEC</t>
  </si>
  <si>
    <t>8.3 Gestión Ejecución contractual</t>
  </si>
  <si>
    <t xml:space="preserve">Realizar la Gestión de ejecución contractual que el Fondo Adaptación requiera, con el fin de ejecutar los contratos necesarios para garantizar el cumplimiento de su misión. </t>
  </si>
  <si>
    <t>GPO</t>
  </si>
  <si>
    <t>8.4 Gestión Ejecución Post-Contractual</t>
  </si>
  <si>
    <t>Dar cierre definitivo a los contratos y convenios suscritos por el Fondo Adaptación que se encuentran en estado terminado</t>
  </si>
  <si>
    <t>GDM</t>
  </si>
  <si>
    <t>9.1 Gestión documental</t>
  </si>
  <si>
    <t>Gestionar la información producida y/o recibida por la Entidad en ejercicio de sus funciones, independiente de soporte o medio de registro en que se produzca durante todo el ciclo de vida del documento.</t>
  </si>
  <si>
    <t>SGR</t>
  </si>
  <si>
    <t>9.2 Gestión Administrativa</t>
  </si>
  <si>
    <t>GAC</t>
  </si>
  <si>
    <t>9.3 Gestión de Atención al Ciudadano</t>
  </si>
  <si>
    <t xml:space="preserve">Garantizar la atención al ciudadano de la entidad, haciendo uso efectivo de los canales de atención dispuestos para tal fin  </t>
  </si>
  <si>
    <t>DJC</t>
  </si>
  <si>
    <t>10.1 Defensa Judicial</t>
  </si>
  <si>
    <t>Representar al Fondo  en los procesos extrajudiciales y judiciales en los  que es  vinculado como parte o sujeto procesal, realizando las correspondientes actuaciones necesarias para garantizar la defensa de sus intereses, recibiendo, gestionando y haciendo seguimiento a dichos procesos.</t>
  </si>
  <si>
    <t>CCA</t>
  </si>
  <si>
    <t>10.2 Cobro coactivo</t>
  </si>
  <si>
    <t>Representar al Fondo en los procesos de cobro coactivo en los  que es  vinculado como parte o sujeto procesal, realizando las correspondientes actuaciones necesarias para garantizar la defensa de sus intereses, recibiendo, gestionando y haciendo seguimiento a dichos procesos.</t>
  </si>
  <si>
    <t>SYC</t>
  </si>
  <si>
    <t>10.3 Sentencias y conciliaciones</t>
  </si>
  <si>
    <t>Establecer los lineamientos y actividades para verificar los requisitos, liquidar y pagar las sentencias judiciales laudos arbitrales y conciliaciones que se produzcan como resultado de los procesos en que se encuentra vinculada la Entidad</t>
  </si>
  <si>
    <t>CDP</t>
  </si>
  <si>
    <t>10.4 Control Disciplinario</t>
  </si>
  <si>
    <t>Ejercer la acción disciplinaria conforme lo establece la Constitución y la Ley 1952 de 2019, en el sentido de determinar la responsabilidad disciplinaria de los servidores públicos.</t>
  </si>
  <si>
    <t>GCE</t>
  </si>
  <si>
    <t xml:space="preserve">11.1 Gestión de  comunicaciones externas </t>
  </si>
  <si>
    <t>Informar a los medios de comunicación nacional, regional y local, y a los diferentes grupos de interés,  el avance y beneficio de los proyectos y programas de adaptación al cambio climático que desarrolla el 
Fondo.</t>
  </si>
  <si>
    <t>GCI</t>
  </si>
  <si>
    <t>11.2 Gestión de  comunicaciones internas e imagen corporativa</t>
  </si>
  <si>
    <t>Afianzar la identidad corporativa del Fondo mediante el fortalecimiento de los canales de comunicación interna y los valores institucionales</t>
  </si>
  <si>
    <t>AUI</t>
  </si>
  <si>
    <t>12.1 Monitoreo y Evaluación Independiente a la Gestión Institucional</t>
  </si>
  <si>
    <t>Fortalecer el mejoramiento continuo de la gestión institucional y el sistema de control interno a través del seguimiento y evaluación independiente a los procesos de la Entidad, el fomento de la cultura de auto control, la realización de auditorías internas, la evaluación de la gestión de los riesgos y el seguimiento al cumplimiento de los planes de mejoramiento institucional y por procesos</t>
  </si>
  <si>
    <t>Tendencia</t>
  </si>
  <si>
    <t>Seleccione</t>
  </si>
  <si>
    <t>Fuente Financiación</t>
  </si>
  <si>
    <t>Característica de indicador</t>
  </si>
  <si>
    <t>Tipo de indicador</t>
  </si>
  <si>
    <t>Tipo Unidad de media de la fórmula</t>
  </si>
  <si>
    <t>Mantener</t>
  </si>
  <si>
    <t>SI</t>
  </si>
  <si>
    <t>Inversión</t>
  </si>
  <si>
    <t>Gestión</t>
  </si>
  <si>
    <t>Eficacia</t>
  </si>
  <si>
    <t>Numérico</t>
  </si>
  <si>
    <t>Disminuir</t>
  </si>
  <si>
    <t>NO</t>
  </si>
  <si>
    <t>Funcionamiento</t>
  </si>
  <si>
    <t>Producto</t>
  </si>
  <si>
    <t>Eficiencia</t>
  </si>
  <si>
    <t>Porcentual</t>
  </si>
  <si>
    <t>Incrementar</t>
  </si>
  <si>
    <t>Otros (Complemente en la columna Observaciones)</t>
  </si>
  <si>
    <t xml:space="preserve">De Efecto </t>
  </si>
  <si>
    <t>Efectividad</t>
  </si>
  <si>
    <t>De Impacto</t>
  </si>
  <si>
    <t>(Matriz de Riesgos 5.0) CICCI 2023 https://www.fondoadaptacion.gov.co/intranet/index.php/para-trabajar/mapa-de-procesos</t>
  </si>
  <si>
    <t>Fuente de origen de riesgo (Macroproceso - MP)</t>
  </si>
  <si>
    <t>ID. del Riesgo asociado</t>
  </si>
  <si>
    <t>Descripción del Evento de Riesgo</t>
  </si>
  <si>
    <t>MP-1 Direccionamiento Estratégico</t>
  </si>
  <si>
    <r>
      <rPr>
        <b/>
        <sz val="8"/>
        <color theme="1"/>
        <rFont val="Arial"/>
        <family val="2"/>
      </rPr>
      <t>R-1,</t>
    </r>
    <r>
      <rPr>
        <sz val="8"/>
        <color theme="1"/>
        <rFont val="Arial"/>
        <family val="2"/>
      </rPr>
      <t xml:space="preserve"> R-3, R-19, R-20, R-60</t>
    </r>
  </si>
  <si>
    <t>R-1 Atención inoportuna de la población afectada por el "Fenómeno de La Niña 2010-2011" por políticas institucionales no adecuadas debido a desconocimiento del objeto misional de la Entidad
R-3 _Estructuración inadecuada de portafolio e intervenciones por fallas en las restricciones de proyecto debido a falta de  aplicación de buenas prácticas de gestión de proyectos
R-19 Incumplimiento del marco normativo de la Planeación Estratégica
R-20 Inexactitud en la formulación de la Planeación Estratégica
R-60 Omisión/extralimitación de funciones, o infracción a la Constitución, las Leyes y los Reglamentos, durante la toma de decisiones de los colaboradores del Fondo Adaptación</t>
  </si>
  <si>
    <t>MP-2 Gestión del Conocimiento</t>
  </si>
  <si>
    <r>
      <rPr>
        <b/>
        <sz val="8"/>
        <color theme="1"/>
        <rFont val="Arial"/>
        <family val="2"/>
      </rPr>
      <t xml:space="preserve">R-1, </t>
    </r>
    <r>
      <rPr>
        <sz val="8"/>
        <color theme="1"/>
        <rFont val="Arial"/>
        <family val="2"/>
      </rPr>
      <t>R-3, R-4, R-5, R-21, R-22, R-23, R-60</t>
    </r>
  </si>
  <si>
    <t>R-1 Atención inoportuna de la población afectada por el "Fenómeno de La Niña 2010-2011" por políticas institucionales no adecuadas debido a desconocimiento del objeto misional de la Entidad
R-3 _Estructuración inadecuada de portafolio e intervenciones por fallas en las restricciones de proyecto debido a falta de  aplicación de buenas prácticas de gestión de proyectos
R-4 _Ejecución  y/o seguimiento inadecuado de programas y proyectos por fallas en las restricciones de proyecto debido a falta de  aplicación de buenas prácticas de gestión de proyectos
R-5 _Entrega tardía de portafolio, programas y proyectos por fallas en las restricciones de proyecto debido a falta de  aplicación de buenas prácticas de gestión de proyectos
R-21 Fuga o desaprovechamiento del conocimiento originado en la experiencia de la Entidad
R-22 Consolidación y documentación deficiente de los casos y experiencias definidas como pilares del plan de gestión del conocimiento
R-23 Divulgación deficiente de los activos de conocimiento que ha generado la Entidad.
R-60 Omisión/extralimitación de funciones, o infracción a la Constitución, las Leyes y los Reglamentos, durante la toma de decisiones de los colaboradores del Fondo Adaptación</t>
  </si>
  <si>
    <t>MP-3 Gestión del Portafolio</t>
  </si>
  <si>
    <r>
      <rPr>
        <b/>
        <sz val="8"/>
        <color theme="1"/>
        <rFont val="Arial"/>
        <family val="2"/>
      </rPr>
      <t>R-1</t>
    </r>
    <r>
      <rPr>
        <sz val="8"/>
        <color theme="1"/>
        <rFont val="Arial"/>
        <family val="2"/>
      </rPr>
      <t xml:space="preserve">, R-3, R-4, R-5, </t>
    </r>
    <r>
      <rPr>
        <sz val="8"/>
        <color rgb="FFFF0000"/>
        <rFont val="Arial"/>
        <family val="2"/>
      </rPr>
      <t>R-6</t>
    </r>
    <r>
      <rPr>
        <sz val="8"/>
        <color theme="1"/>
        <rFont val="Arial"/>
        <family val="2"/>
      </rPr>
      <t>, R-60</t>
    </r>
  </si>
  <si>
    <t>R-1 Atención inoportuna de la población afectada por el "Fenómeno de La Niña 2010-2011" por políticas institucionales no adecuadas debido a desconocimiento del objeto misional de la Entidad
R-3 _Estructuración inadecuada de portafolio e intervenciones por fallas en las restricciones de proyecto debido a falta de  aplicación de buenas prácticas de gestión de proyectos
R-4 _Ejecución  y/o seguimiento inadecuado de programas y proyectos por fallas en las restricciones de proyecto debido a falta de  aplicación de buenas prácticas de gestión de proyectos
R-5 _Entrega tardía de portafolio, programas y proyectos por fallas en las restricciones de proyecto debido a falta de  aplicación de buenas prácticas de gestión de proyectos
R-6 _Uso indebido del poder por parte del interventor/supervisor para modificar indebidamente el contrato para favorecimiento de un tercero
R-60 Omisión/extralimitación de funciones, o infracción a la Constitución, las Leyes y los Reglamentos, durante la toma de decisiones de los colaboradores del Fondo Adaptación</t>
  </si>
  <si>
    <t>MP-4 Gestión Integral de Programas y Proyectos</t>
  </si>
  <si>
    <r>
      <rPr>
        <b/>
        <sz val="8"/>
        <color theme="1"/>
        <rFont val="Arial"/>
        <family val="2"/>
      </rPr>
      <t>R-1</t>
    </r>
    <r>
      <rPr>
        <sz val="8"/>
        <color theme="1"/>
        <rFont val="Arial"/>
        <family val="2"/>
      </rPr>
      <t xml:space="preserve">, R-3, R-4, R-5, </t>
    </r>
    <r>
      <rPr>
        <sz val="8"/>
        <color rgb="FFFF0000"/>
        <rFont val="Arial"/>
        <family val="2"/>
      </rPr>
      <t>R-6</t>
    </r>
    <r>
      <rPr>
        <sz val="8"/>
        <color theme="1"/>
        <rFont val="Arial"/>
        <family val="2"/>
      </rPr>
      <t>,</t>
    </r>
    <r>
      <rPr>
        <sz val="8"/>
        <color rgb="FFFF0000"/>
        <rFont val="Arial"/>
        <family val="2"/>
      </rPr>
      <t xml:space="preserve"> </t>
    </r>
    <r>
      <rPr>
        <b/>
        <sz val="8"/>
        <color rgb="FFFF0000"/>
        <rFont val="Arial"/>
        <family val="2"/>
      </rPr>
      <t>R</t>
    </r>
    <r>
      <rPr>
        <b/>
        <sz val="8"/>
        <color theme="1"/>
        <rFont val="Arial"/>
        <family val="2"/>
      </rPr>
      <t>-9</t>
    </r>
    <r>
      <rPr>
        <sz val="8"/>
        <color theme="1"/>
        <rFont val="Arial"/>
        <family val="2"/>
      </rPr>
      <t>, R-16, 
R-17, R-18, R-67, R-60</t>
    </r>
  </si>
  <si>
    <t>R-1 Atención inoportuna de la población afectada por el "Fenómeno de La Niña 2010-2011" por políticas institucionales no adecuadas debido a desconocimiento del objeto misional de la Entidad
R-3 _Estructuración inadecuada de portafolio e intervenciones por fallas en las restricciones de proyecto debido a falta de  aplicación de buenas prácticas de gestión de proyectos
R-4 _Ejecución  y/o seguimiento inadecuado de programas y proyectos por fallas en las restricciones de proyecto debido a falta de  aplicación de buenas prácticas de gestión de proyectos
R-5 _Entrega tardía de portafolio, programas y proyectos por fallas en las restricciones de proyecto debido a falta de  aplicación de buenas prácticas de gestión de proyectos
R-6 _Uso indebido del poder por parte del interventor/supervisor para modificar indebidamente el contrato para favorecimiento de un tercero
R-9 ...Aprobación de pagos indebidos a contratistas por parte de supervisores debido a documentación incompleta o fraudulenta afectando el desarrollo económico del proyecto
R-16 Pérdida reputacional y afectaciones monetarias debido a la ausencia de formalización de entrega de los proyectos por parte del Fondo a los operadores y traspaso de pólizas.
R-17 Hallar nuevos registros de beneficiarios una vez finalizados los procesos de verificación en campo por parte de la Entidad. 
R-18 Dar respuestas sobre postulaciones presentadas con información incompleta, no concisa o inexacta
R-67 Incumplimiento de sentencias de tutelas 
R-60 Omisión/extralimitación de funciones, o infracción a la Constitución, las Leyes y los Reglamentos, durante la toma de decisiones de los colaboradores del Fondo Adaptación</t>
  </si>
  <si>
    <t>MP-5 Gestión de Arquitectura de TI</t>
  </si>
  <si>
    <r>
      <rPr>
        <sz val="8"/>
        <color theme="1"/>
        <rFont val="Arial"/>
        <family val="2"/>
      </rPr>
      <t xml:space="preserve">R-2, </t>
    </r>
    <r>
      <rPr>
        <sz val="8"/>
        <color rgb="FFFF0000"/>
        <rFont val="Arial"/>
        <family val="2"/>
      </rPr>
      <t>R-8</t>
    </r>
    <r>
      <rPr>
        <sz val="8"/>
        <color theme="1"/>
        <rFont val="Arial"/>
        <family val="2"/>
      </rPr>
      <t>,</t>
    </r>
    <r>
      <rPr>
        <b/>
        <sz val="8"/>
        <color theme="1"/>
        <rFont val="Arial"/>
        <family val="2"/>
      </rPr>
      <t xml:space="preserve"> </t>
    </r>
    <r>
      <rPr>
        <b/>
        <sz val="8"/>
        <color rgb="FFFF0000"/>
        <rFont val="Arial"/>
        <family val="2"/>
      </rPr>
      <t>R</t>
    </r>
    <r>
      <rPr>
        <b/>
        <sz val="8"/>
        <color theme="1"/>
        <rFont val="Arial"/>
        <family val="2"/>
      </rPr>
      <t>-10</t>
    </r>
    <r>
      <rPr>
        <sz val="8"/>
        <color theme="1"/>
        <rFont val="Arial"/>
        <family val="2"/>
      </rPr>
      <t>, R-29, R-60</t>
    </r>
  </si>
  <si>
    <t>R-2 _Interrupción parcial o total de la operación de la Entidad por  debido a factores externos
R-8 Filtración indebida de estudios previos y/o pliegos por parte de estructuradores de contratos para el favorecimiento de un tercero debido a presiones externas
R-10 …Manipulación indebida de datos en los sistemas de información del fondo adaptación por funcionarios debido a presión de interesados
R-29 Pérdida de la integridad, confidencialidad y disponibilidad de la información gestionada en los procesos
R-60 Omisión/extralimitación de funciones, o infracción a la Constitución, las Leyes y los Reglamentos, durante la toma de decisiones de los colaboradores del Fondo Adaptación</t>
  </si>
  <si>
    <t>MP-6 Gestión de Talento Humano</t>
  </si>
  <si>
    <r>
      <rPr>
        <sz val="8"/>
        <color theme="1"/>
        <rFont val="Arial"/>
        <family val="2"/>
      </rPr>
      <t xml:space="preserve">R-2, </t>
    </r>
    <r>
      <rPr>
        <b/>
        <sz val="8"/>
        <color theme="1"/>
        <rFont val="Arial"/>
        <family val="2"/>
      </rPr>
      <t>R-12</t>
    </r>
    <r>
      <rPr>
        <sz val="8"/>
        <color theme="1"/>
        <rFont val="Arial"/>
        <family val="2"/>
      </rPr>
      <t>, R-26, R-28, R-38, R-39, R-40, R-41, R-42, R-43, R-44, R-45, R-46, R-59, R-60</t>
    </r>
  </si>
  <si>
    <t>R-2 _Interrupción parcial o total de la operación de la Entidad por  debido a factores externos
R-12 Incumplimiento de los Planes Institucionales en el marco del Plan Estratégico de Talento Humano
R-26 Pérdida de la integridad y disponibilidad de la información registrada en el archivo de gestión (historias laborales, expedientes de proyectos, carpetas de contratación, etc.).
R-28 Pérdida de la disponibilidad o ausencia del talento humano crítico que realiza la toma de decisiones y la autorización de acciones o actividades sensibles y críticas.
R-38 Fraude en el aporte de documentos y/o requisitos de selección y vinculación de personal
R-39 Desfinanciamiento progresivo de las obligaciones laborales causadas durante la liquidación de nómina mensual.
R-40 Pérdida de información física de historias laborales por inadecuada manipulación de los documentos o creación inadecuada de expedientes laborales.
R-41 Inconsistencias en la liquidación de nómina y seguridad social.
R-42 Extensión de tiempos de comisión  por inadecuada planeación o reconocer comisiones no causadas
R-43 Incumplimiento del SG-SST
R-44 Incumplimiento de los Planes Institucionales en el marco del Plan Estratégico de Talento Humano
R-45 Proveer un cargo sin el cumplimiento de requisitos de formación y experiencia
R-46 Desfinanciamiento progresivo en los saldos presupuestales de los CDP/CDR
R-59 Generación de incapacidades prolongadas por parte de entidades del Sistema General de Seguridad Social en salud y riesgos laborales
R-60 Omisión/extralimitación de funciones, o infracción a la Constitución, las Leyes y los Reglamentos, durante la toma de decisiones de los colaboradores del Fondo Adaptación</t>
  </si>
  <si>
    <t>MP-7 Gestión Financiera</t>
  </si>
  <si>
    <r>
      <rPr>
        <b/>
        <sz val="8"/>
        <color theme="1"/>
        <rFont val="Arial"/>
        <family val="2"/>
      </rPr>
      <t xml:space="preserve">R-9, </t>
    </r>
    <r>
      <rPr>
        <b/>
        <sz val="8"/>
        <color rgb="FFFF0000"/>
        <rFont val="Arial"/>
        <family val="2"/>
      </rPr>
      <t>R</t>
    </r>
    <r>
      <rPr>
        <b/>
        <sz val="8"/>
        <color theme="1"/>
        <rFont val="Arial"/>
        <family val="2"/>
      </rPr>
      <t>-10,</t>
    </r>
    <r>
      <rPr>
        <sz val="8"/>
        <color theme="1"/>
        <rFont val="Arial"/>
        <family val="2"/>
      </rPr>
      <t xml:space="preserve"> R-30, R-31, R-32, R-33, R-34, R-35, R-36, R-37, R-60</t>
    </r>
  </si>
  <si>
    <t>R-9 ...Aprobación de pagos indebidos a contratistas por parte de supervisores debido a documentación incompleta o fraudulenta afectando el desarrollo económico del proyecto
R-10 …Manipulación indebida de datos en los sistemas de información del fondo adaptación por funcionarios debido a presión de interesados
R-30 Presentación extemporánea o errónea de los informes o reportes financieros a entes de control o entidades externas
R-31 Contratos/ convenios/ Actos de la Administración sin amparo presupuestal (Recursos de Inversión)
R-32 Hurto o uso indebido de efectivo de la caja menor
R-33 Omisión de las obligaciones tributarias y de declaración y pago de las mismas
R-34 Valores girados por las Fiducias que no fueron ordenados por el Fondo Adaptación
R-35 No descuento de medidas cautelares de embargos, que obliguen a la Entidad a retener y pagar sobre pagos que se hagan a contratistas
R-36 Omisión o registro inoportuno de hechos económicos
R-37 Aplicación inadecuada del marco normativo para entidades de gobierno
R-60 Omisión/extralimitación de funciones, o infracción a la Constitución, las Leyes y los Reglamentos, durante la toma de decisiones de los colaboradores del Fondo Adaptación</t>
  </si>
  <si>
    <t>MP-8 Gestión Contractual</t>
  </si>
  <si>
    <r>
      <rPr>
        <sz val="8"/>
        <color theme="1"/>
        <rFont val="Arial"/>
        <family val="2"/>
      </rPr>
      <t xml:space="preserve">R-3, </t>
    </r>
    <r>
      <rPr>
        <sz val="8"/>
        <color rgb="FFFF0000"/>
        <rFont val="Arial"/>
        <family val="2"/>
      </rPr>
      <t>R-6, R-7, R-8</t>
    </r>
    <r>
      <rPr>
        <sz val="8"/>
        <color theme="1"/>
        <rFont val="Arial"/>
        <family val="2"/>
      </rPr>
      <t>,</t>
    </r>
    <r>
      <rPr>
        <b/>
        <sz val="8"/>
        <color theme="1"/>
        <rFont val="Arial"/>
        <family val="2"/>
      </rPr>
      <t xml:space="preserve"> R-14</t>
    </r>
    <r>
      <rPr>
        <sz val="8"/>
        <color theme="1"/>
        <rFont val="Arial"/>
        <family val="2"/>
      </rPr>
      <t>, R-71, R-72, R-60</t>
    </r>
  </si>
  <si>
    <t>R-3 _Estructuración inadecuada de portafolio e intervenciones por fallas en las restricciones de proyecto debido a falta de  aplicación de buenas prácticas de gestión de proyectos
R-6 _Uso indebido del poder por parte del interventor/supervisor para modificar indebidamente el contrato para favorecimiento de un tercero
R-7 _Direccionamiento indebido de procesos contractuales por parte de funcionarios en la elaboración de pliegos y revisión de propuestas para favorecimiento de un tercero
R-8 Filtración indebida de estudios previos y/o pliegos por parte de estructuradores de contratos para el favorecimiento de un tercero debido a presiones externas
R-14 Celebración indebida de contratos por no cumplir con los requisitos establecidos por el régimen actual de contratación
R-71 Gestionar trámites administrativos de incumplimiento y/o reclamaciones ante compañías de seguros por fuera del plazo legal.
R-72 Pérdida de competencia para liquidar contratos y convenios.
R-60 Omisión/extralimitación de funciones, o infracción a la Constitución, las Leyes y los Reglamentos, durante la toma de decisiones de los colaboradores del Fondo Adaptación</t>
  </si>
  <si>
    <t>MP-9 Gestión de Servicios</t>
  </si>
  <si>
    <r>
      <rPr>
        <b/>
        <sz val="8"/>
        <color rgb="FFFF0000"/>
        <rFont val="Arial"/>
        <family val="2"/>
      </rPr>
      <t>R</t>
    </r>
    <r>
      <rPr>
        <b/>
        <sz val="8"/>
        <color theme="1"/>
        <rFont val="Arial"/>
        <family val="2"/>
      </rPr>
      <t>-10, R-13,</t>
    </r>
    <r>
      <rPr>
        <sz val="8"/>
        <color theme="1"/>
        <rFont val="Arial"/>
        <family val="2"/>
      </rPr>
      <t xml:space="preserve"> R-26, R-27, R-47, R-48, R-49, R-50, R-51, R-52, R-53, R-54, R-55, R-56, R-57, R-58, R-60</t>
    </r>
  </si>
  <si>
    <t>R-10 …Manipulación indebida de datos en los sistemas de información del fondo adaptación por funcionarios debido a presión de interesados
R-13 Incumplimiento en el trámite oportuno de PQRSD
R-26 Pérdida de la integridad y disponibilidad de la información registrada en el archivo de gestión (historias laborales, expedientes de proyectos, carpetas de contratación, etc.).
R-27 Pérdida de la integridad y disponibilidad de los activos de información como equipos portátiles, de escritorio, dispositivos móviles y tanto archivos electrónicos como digitales almacenados en estos equipos.
R-47 Deterioro o pérdida de los documentos de la Entidad
R-48 Falta de organización de archivos por no aplicar TRD
R-49 Tener datos del destinatario incorrectos y/o incompletos para el envío de comunicaciones
R-50 Inserciones de los documentos a los expedientes incorrectos.
R-51 Incumplir con las transferencias documentales
R-52 Eliminación de la documentación de archivo físico
R-53 Hurto de bienes al servicio de la Entidad
R-54 Inconsistencias entre los inventarios físicos y contables.
R-55 Documentación incompleta, no válida, desactualizada, sin vigencia, adulterada o falsa , incumpliendo la normatividad vigente.
R-56 Errar en la radicación, clasificación y distribución de PQRSFD
R-57 Ausencia de notificaciones por aviso de PQRSFD 
R-58 Inadecuada implementación de los procesos ambientales internos de la entidad
R-60 Omisión/extralimitación de funciones, o infracción a la Constitución, las Leyes y los Reglamentos, durante la toma de decisiones de los colaboradores del Fondo Adaptación</t>
  </si>
  <si>
    <t>MP-10 Gestión Jurídica</t>
  </si>
  <si>
    <t>R-61, R-62, R-63, R-65, R-66, R-67, R-73, R-60</t>
  </si>
  <si>
    <t>R-61 Prescripción de la acción disciplinaria
R-62 Sustracción de expedientes disciplinarios
R-63 Error en las decisiones emitidas dentro de las actuaciones disciplinarias
R-65 Ineficacia o ineficiencia de la actividad de defensa judicial de la entidad 
R-66 Atención inoportuna de las actuaciones procesales por falta de monitoreo y vigilancia del sistema judicial 
R-67 Incumplimiento de sentencias de tutelas 
R-73 Incremento del valor que se debe pagar por concepto de sentencias ejecutoriadas y conciliaciones
R-60 Omisión/extralimitación de funciones, o infracción a la Constitución, las Leyes y los Reglamentos, durante la toma de decisiones de los colaboradores del Fondo Adaptación</t>
  </si>
  <si>
    <t>MP-11 Gestión de las Comunicaciones</t>
  </si>
  <si>
    <r>
      <rPr>
        <b/>
        <sz val="8"/>
        <color theme="1"/>
        <rFont val="Arial"/>
        <family val="2"/>
      </rPr>
      <t>R-15</t>
    </r>
    <r>
      <rPr>
        <sz val="8"/>
        <color theme="1"/>
        <rFont val="Arial"/>
        <family val="2"/>
      </rPr>
      <t>, R-60</t>
    </r>
  </si>
  <si>
    <t>R-15 Desprestigio institucional por errores de comunicación
R-60 Omisión/extralimitación de funciones, o infracción a la Constitución, las Leyes y los Reglamentos, durante la toma de decisiones de los colaboradores del Fondo Adaptación</t>
  </si>
  <si>
    <t>MP-12 Monitoreo y Evaluación</t>
  </si>
  <si>
    <r>
      <rPr>
        <b/>
        <sz val="8"/>
        <color theme="1"/>
        <rFont val="Arial"/>
        <family val="2"/>
      </rPr>
      <t xml:space="preserve">R-1, </t>
    </r>
    <r>
      <rPr>
        <b/>
        <sz val="8"/>
        <color rgb="FFFF0000"/>
        <rFont val="Arial"/>
        <family val="2"/>
      </rPr>
      <t>R</t>
    </r>
    <r>
      <rPr>
        <b/>
        <sz val="8"/>
        <color theme="1"/>
        <rFont val="Arial"/>
        <family val="2"/>
      </rPr>
      <t xml:space="preserve">-9, </t>
    </r>
    <r>
      <rPr>
        <b/>
        <sz val="8"/>
        <color rgb="FFFF0000"/>
        <rFont val="Arial"/>
        <family val="2"/>
      </rPr>
      <t>R</t>
    </r>
    <r>
      <rPr>
        <b/>
        <sz val="8"/>
        <color theme="1"/>
        <rFont val="Arial"/>
        <family val="2"/>
      </rPr>
      <t>-10, R-11,</t>
    </r>
    <r>
      <rPr>
        <sz val="8"/>
        <color theme="1"/>
        <rFont val="Arial"/>
        <family val="2"/>
      </rPr>
      <t xml:space="preserve"> R-24, R-25, R-64, R-68, R-69, R-70, R-60</t>
    </r>
  </si>
  <si>
    <t>R-1 Atención inoportuna de la población afectada por el "Fenómeno de La Niña 2010-2011" por políticas institucionales no adecuadas debido a desconocimiento del objeto misional de la Entidad
R-9 ...Aprobación de pagos indebidos a contratistas por parte de supervisores debido a documentación incompleta o fraudulenta afectando el desarrollo económico del proyecto
R-10 …Manipulación indebida de datos en los sistemas de información del fondo adaptación por funcionarios debido a presión de interesados
R-11 Inexactitud en la medición de los resultados del monitoreo de los planes institucionales, por error humano
R-24 Inexactitud en la medición de los resultados del monitoreo de los planes institucionales
R-25 Inoportunidad en la medición y presentación de los resultados del monitoreo de los planes institucionales
R-64 Atención inoportuna a requerimientos por los entes de control internos y externos.  
R-68 Incumplir con la oportunidad, calidad y metodologías establecidas en la ejecución del Plan Anual de Auditoría
R-69 Inefectividad en la evaluación integral de la gestión interna de la Entidad
R-70 Incumplimiento en el seguimiento y evaluación  del Plan de Mejoramiento institucional  suscrito con la Contraloría General de la República y los planes de mejoramiento por procesos
R-60 Omisión/extralimitación de funciones, o infracción a la Constitución, las Leyes y los Reglamentos, durante la toma de decisiones de los colaboradores del Fondo Adaptación</t>
  </si>
  <si>
    <t>R-12 y R-44 iguales</t>
  </si>
  <si>
    <t>Indicaciones para diligenciar el tablero de indicadores del Fondo Adaptación (1-PET-F-04)</t>
  </si>
  <si>
    <r>
      <rPr>
        <sz val="11"/>
        <color theme="1"/>
        <rFont val="Calibri"/>
        <family val="2"/>
      </rPr>
      <t>El tablero de indicadores de la Entidad es el instrumento en el que se registran los indicadores de las acciones/metas estratégicas, misionales, de apoyo y monitoreo proyectadas en cada vigencia de los diferentes planes, programas, proyectos, procesos, entre otros, que permite identificar todos los elementos o factores importantes de los indicadores (hoja de vida). Este instrumento es de uso de todas las áreas que requieran realizar la planeación, formulación y control de sus acciones y metas.</t>
    </r>
    <r>
      <rPr>
        <b/>
        <sz val="11"/>
        <color theme="1"/>
        <rFont val="Calibri"/>
        <family val="2"/>
      </rPr>
      <t xml:space="preserve"> Adicionalmente, con la información consignada en el tablero de indicadores se genera la "Ficha hoja de vida indicadores" (anexa). 
Pasos: 
</t>
    </r>
    <r>
      <rPr>
        <sz val="11"/>
        <color theme="1"/>
        <rFont val="Calibri"/>
        <family val="2"/>
      </rPr>
      <t xml:space="preserve">1) Para la formulación del indicador primero se deberá diligenciar la hoja del formato "1-PET-F-04 Tablero Indicadores AAAA", de acuerdo con las indicaciones que se presentan a continuación.
2) Los anexos 1 y 2 de este formato por defecto muestran la información consignada en el tablero de indicadores. Cada anexo incluye una lista desplegable que corresponde al código (ID) asignado al indicador en el tablero de indicadores, seleccionar según corresponda. Una vez diligenciada la ficha, generar la hoja de vida del indicador en formato PDF.
 - El </t>
    </r>
    <r>
      <rPr>
        <b/>
        <sz val="11"/>
        <color theme="1"/>
        <rFont val="Calibri"/>
        <family val="2"/>
      </rPr>
      <t>Anexo 1</t>
    </r>
    <r>
      <rPr>
        <sz val="11"/>
        <color theme="1"/>
        <rFont val="Calibri"/>
        <family val="2"/>
      </rPr>
      <t xml:space="preserve"> denominado </t>
    </r>
    <r>
      <rPr>
        <b/>
        <sz val="11"/>
        <color theme="1"/>
        <rFont val="Calibri"/>
        <family val="2"/>
      </rPr>
      <t xml:space="preserve">"HOJA DE VIDA DEL INDICADOR" </t>
    </r>
    <r>
      <rPr>
        <sz val="11"/>
        <color theme="1"/>
        <rFont val="Calibri"/>
        <family val="2"/>
      </rPr>
      <t>muestra los elementos o factores importantes de los indicadores (Se deberá ajustar el formato de celda según la unidad de medida de las variables y fórmula del indicador. Ejemplo: numérico o porcentual). El seguimiento de los indicadores del plan de acción, planes y demás indicadores internos de las áreas, se reportan en las herramientas establecidas en el Fondo Adaptación.
- El</t>
    </r>
    <r>
      <rPr>
        <b/>
        <sz val="11"/>
        <color theme="1"/>
        <rFont val="Calibri"/>
        <family val="2"/>
      </rPr>
      <t xml:space="preserve"> Anexo 2</t>
    </r>
    <r>
      <rPr>
        <sz val="11"/>
        <color theme="1"/>
        <rFont val="Calibri"/>
        <family val="2"/>
      </rPr>
      <t xml:space="preserve"> denominado </t>
    </r>
    <r>
      <rPr>
        <b/>
        <sz val="11"/>
        <color theme="1"/>
        <rFont val="Calibri"/>
        <family val="2"/>
      </rPr>
      <t>"Reporte de ejecución de los indicadores de procesos"</t>
    </r>
    <r>
      <rPr>
        <sz val="11"/>
        <color theme="1"/>
        <rFont val="Calibri"/>
        <family val="2"/>
      </rPr>
      <t xml:space="preserve"> se formaliza para los indicadores de los procesos de la entidad (mapa de procesos) y muestra la hoja de vida del indicador y permite registrar el seguimiento del mismo. Igualmente, se deberá ajustar el formato de celda según la unidad de medida del indicador. Una vez diligenciada la ficha, generar el indicador en formato PDF.
A continuación, se presentan las indicaciones básicas para diligenciar el formato del tablero de indicadores del Fondo Adaptación:</t>
    </r>
  </si>
  <si>
    <t>Columna A</t>
  </si>
  <si>
    <t>No.</t>
  </si>
  <si>
    <t>Número consecutivo.</t>
  </si>
  <si>
    <t>Columna B</t>
  </si>
  <si>
    <t>ID indicador</t>
  </si>
  <si>
    <t>Código único asignado al indicador por la Oficina Asesora de Planeación y Cumplimiento.  Siglas: Indicador (I), Objetivo Estratégico (OE), Plan (P), Área (A),Equipo de Trabajo (ET),  Interv_XX (corresponde al ID de la intervención para el caso de los indicadores misionales conformados por varias intervenciones)</t>
  </si>
  <si>
    <t>Columna C</t>
  </si>
  <si>
    <t>EJE TEMÁTICO (Plan Nacional de Desarrollo)</t>
  </si>
  <si>
    <t>Seleccionar de la lista desplegable. Corresponde a los EJES DE TRANSFORMACIÓN DEL PLAN NACIONAL DE DESARROLLO establecidos en el ARTÍCULO 3° del "Plan Nacional de Desarrollo 2022-2026 “Colombia potencia mundial de la vida" que aplican al Fondo Adaptación. Se actualiza cada vez que se aprueba un nuevo PND.</t>
  </si>
  <si>
    <t>Columna D</t>
  </si>
  <si>
    <t>Proyecto de Inversión FA</t>
  </si>
  <si>
    <t>Seleccionar de la lista desplegable el Proyecto de Inversión del Fondo Adaptación asociado al indicador, según corresponda.</t>
  </si>
  <si>
    <t>Columna E</t>
  </si>
  <si>
    <t>ID Objetivo Estratégico del Fondo Adaptación</t>
  </si>
  <si>
    <t>Seleccionar de la lista desplegable. El Fondo Adaptación cuenta con 5 objetivos Estratégicos establecidos en el Plan Estratégico Institucional (4 misionales y 1 transversal). Plan Estratégico Institucional: https://www.fondoadaptacion.gov.co/index.php/fondo-adaptacion/planeacion-de-la-entidad.html  Se actualiza cada vez que se aprueba un nuevo Plan Estratégico Institucional (PEI) y modifique los objetivos estratégicos de la entidad.</t>
  </si>
  <si>
    <t>Columna F</t>
  </si>
  <si>
    <t>Política MIPG (si aplica)</t>
  </si>
  <si>
    <t>Seleccionar de la lista desplegable las Políticas del Modelo Integrado de Planeación y Gestión de Función Pública, que le aplican al Fondo Adaptación.</t>
  </si>
  <si>
    <t>Columna G</t>
  </si>
  <si>
    <t>Plan Principal / Indicadores Procesos</t>
  </si>
  <si>
    <t>Seleccionar de la lista desplegable. Depende de los planes que se hayan diligenciado y consolidado en el formato. Ej. El tablero de indicadores 2024 incluye indicadores del Plan de Acción Integrado, Programa de Transparencia y Ética Pública, Plan de Cierre de Brechas FURAG 2022 e Indicadores de procesos (mapa de procesos).</t>
  </si>
  <si>
    <t>Columna H</t>
  </si>
  <si>
    <t>Otros Planes asociados (si aplica)</t>
  </si>
  <si>
    <t>Seleccionar de la lista desplegable. Los indicadores de los planes principales puede hacer parte de otros planes institucionales o internos como por ejemplo Planes Institucionales (Decreto 612 de 2018) y plan PIGA. Adicionalmente, también se debe indicar si hace parte del Plan Estratégico Sectorial. En el caso que aplique está opción a más de un plan, se debe complementar la información en la columna "Observaciones".</t>
  </si>
  <si>
    <t>Columna I</t>
  </si>
  <si>
    <t>Seleccionar de la lista desplegable. Corresponde a los objetivos de la gestión de calidad del Fondo Adaptación. 1-PET-P-01 Política y lineamientos para la gestión de calidad: https://drive.google.com/drive/folders/1078oOgIlaJRECLx1Or1Cii0NhnCSfbqJ</t>
  </si>
  <si>
    <t>Columna J</t>
  </si>
  <si>
    <t>Seleccionar de la lista desplegable el macroproceso de acuerdo con el mapa de procesos de la entidad https://www.fondoadaptacion.gov.co/intranet/index.php/para-trabajar/mapa-de-procesos</t>
  </si>
  <si>
    <t>Columna K</t>
  </si>
  <si>
    <t>Conjunto de actividades mutuamente relacionadas o que interactúan y que transforman elementos de entrada en resultados o productos.
Seleccionar de la lista desplegable el proceso correspondiente del Fondo Adaptación. https://www.fondoadaptacion.gov.co/intranet/index.php/para-trabajar/mapa-de-procesos</t>
  </si>
  <si>
    <t>Columna L</t>
  </si>
  <si>
    <t>Tipo de Proceso (Estratégico, Misional, Apoyo o Monitoreo)</t>
  </si>
  <si>
    <t>Seleccionar de la lista desplegable el tipo de proceso de acuerdo con el mapa de procesos https://www.fondoadaptacion.gov.co/intranet/index.php/para-trabajar/mapa-de-procesos: Estratégico, Misional, Apoyo, Monitoreo.</t>
  </si>
  <si>
    <t>Columna M</t>
  </si>
  <si>
    <t>Temática (según aplique)</t>
  </si>
  <si>
    <t xml:space="preserve">Corresponde a la desagregación temática. Este campo se diligencia según la necesidad del usuario. Ejemplo: Diligenciar la información asociada al Plan Estratégico Institucional (PEI), ejemplo: nombre del Sector/ Macroproyecto), Información del Plan Estratégico Institucional: https://www.fondoadaptacion.gov.co/index.php/fondo-adaptacion/planeacion-de-la-entidad.html </t>
  </si>
  <si>
    <t>Columna N</t>
  </si>
  <si>
    <t>Departamento (según aplique)</t>
  </si>
  <si>
    <t>Corresponde a la desagregación geográfica. Diligenciar el nombre del departamento en el que se desarrolla la intervención/proyecto, para las metas misionales. Para indicadores transversales o de otro tipo se diligencia  "N/A".</t>
  </si>
  <si>
    <t>Columna O</t>
  </si>
  <si>
    <t>Municipio (según aplique)</t>
  </si>
  <si>
    <t>Corresponde a la desagregación geográfica. Diligenciar el nombre del municipio en el que se desarrolla la intervención/proyecto, para las metas misionales. Para indicadores transversales o de otro tipo se diligencia  "N/A".</t>
  </si>
  <si>
    <t>Columna P</t>
  </si>
  <si>
    <t>Nombre de la Intervención (según aplique)</t>
  </si>
  <si>
    <t>Corresponde al nombre de la intervención/proyecto en la herramienta de seguimiento a proyectos (PSA). Para indicadores transversales o de otro tipo se diligencia  "N/A".</t>
  </si>
  <si>
    <t>Columna Q</t>
  </si>
  <si>
    <t>Código de la intervención (según aplique)</t>
  </si>
  <si>
    <t>Corresponde número de identificación de la intervención/proyecto en la herramienta de seguimiento a proyectos (PSA), es decir, la llave y/o el centro de costo de las intervenciones. Para indicadores transversales o de otro tipo se diligencia  "N/A".</t>
  </si>
  <si>
    <t>Columna R</t>
  </si>
  <si>
    <t>Estrategia (según aplique)</t>
  </si>
  <si>
    <t>Diligenciar la(s) estrategia(s) definida(s), entendida como el eje articulador de las acciones y metas planteadas para la vigencia con el fin de lograr los avances y fortalecimientos de los objetivos estratégicos.
Este campo es opcional para la formulación de indicadores de procesos. Si no se requiere diligenciar "No aplica".</t>
  </si>
  <si>
    <t>Columna S</t>
  </si>
  <si>
    <t>Descripción ACCIONES ESTRATÉGICAS 2023 (Programas/Proyectos)</t>
  </si>
  <si>
    <t>Diligenciar el nombre de la Acción estratégica planteada para el desarrollo de la estrategia y cumplimiento de los objetivos establecidos. Puede se parte de Programas/Proyectos, según aplique.
Su planteamiento inicia con un verbo en infinitivo  (Ejemplo: establecer, implementar, desarrollar, etc.) 
Este campo es opcional para la formulación de indicadores de procesos. Si no se requiere diligenciar "No aplica".
Al iniciar la descripción OAPC establece una siglas para identificar los planes (PA= Plan de Acción, PT= Programa de Transparencia, BrechasF= Plan cierre Brechas FURAG)</t>
  </si>
  <si>
    <t>Columna T</t>
  </si>
  <si>
    <t>Identificar los posibles riesgos para cada una de las metas establecidas en la entidad, la información se analiza con base en la matriz de riesgos vigente. Registrar el número del riesgo establecido en la matriz (ejemplo: R-1, R-5) https://www.fondoadaptacion.gov.co/index.php/component/sppagebuilder/?view=page&amp;id=4065
La gestión de riesgos desempeña un papel fundamental en el éxito de la ejecución de las metas programadas. El monitoreo permanente de los controles identificados permite anticipar y responder de manera proactiva a cualquier desviación o amenaza potencial, garantizando así el logro de los objetivos establecidos.</t>
  </si>
  <si>
    <t>Columna U</t>
  </si>
  <si>
    <t>Nombre del Indicador</t>
  </si>
  <si>
    <t xml:space="preserve">El nombre del indicador debe representar el objetivo que se desea verificar y la tipología del indicador (eficacia, eficiencia, efectividad). El indicador debe ser fácil de interpretar (sencillo y concreto), fácil de generar, recolectar y procesar, cuantificable, medible, verificable y establecido en un periodo de tiempo. Debe cumplir los siguientes criterios (Ver tabla metodología CREMAS):
El nombre del indicador se debe redactar con al siguiente estructura:
</t>
  </si>
  <si>
    <t>Columna V</t>
  </si>
  <si>
    <t>Descripción del Indicador</t>
  </si>
  <si>
    <t xml:space="preserve">Registrar una explicación cualitativa del indicador donde se incluye el alcance e indica por qué y para que se mide. </t>
  </si>
  <si>
    <t>Columna W</t>
  </si>
  <si>
    <t>Fórmula de cálculo</t>
  </si>
  <si>
    <t>Es la representación matemática del cálculo del indicador, ya sea que se trate de la medición de una variable o de una relación entre variable:</t>
  </si>
  <si>
    <t>Columna X</t>
  </si>
  <si>
    <t>Variable 1 
(Numerador)</t>
  </si>
  <si>
    <t>El campo Variable 1 y 2 representan el valor del Numerador y Denominador, respectivamente, según la fórmula planteada para calcular el indicador. Incluye la definición de cada variable, su alcance y límites.</t>
  </si>
  <si>
    <t>Columna Y</t>
  </si>
  <si>
    <t>Variable 2 
(Denominador)</t>
  </si>
  <si>
    <t>Columna Z</t>
  </si>
  <si>
    <t>Fuente Variable 1 
(Numerador)</t>
  </si>
  <si>
    <t>Establecer quien genera la fuente o donde se origina la información de las variables y cual es el medio de verificación de la fuente.</t>
  </si>
  <si>
    <t>Columna AA</t>
  </si>
  <si>
    <t>Fuente Variable 2 
(Denominador)</t>
  </si>
  <si>
    <t>Columna AB</t>
  </si>
  <si>
    <t>Tipo de Unidad de medida de la fórmula (Numérico o Porcentual)</t>
  </si>
  <si>
    <t>Identificar la forma como se expresa un valor determinado y se usa para definir la magnitud y tipo de unidad de la variable 1 y 2. Las principales unidades de medida son: Numérico o Porcentual.</t>
  </si>
  <si>
    <t>Columna AC</t>
  </si>
  <si>
    <t>Descripción de la Evidencia de Cumplimiento (Medio de Verificación)</t>
  </si>
  <si>
    <t>Establecer cual o cuales son las evidencias que suministra el área para soportar el cumplimiento de la meta.</t>
  </si>
  <si>
    <t>Columna AD</t>
  </si>
  <si>
    <t>Descripción de Tarea(s) (según se requiera)</t>
  </si>
  <si>
    <t>El campo se encuentra habilitado para diligenciar las tareas necesarias para cumplir con las metas, de acuerdo con las necesidades particulares de cada plan institucional o equipo de trabajo.</t>
  </si>
  <si>
    <t>Columna AE</t>
  </si>
  <si>
    <t>Tipo de indicador (Eficacia, Eficiencia, Efectividad)</t>
  </si>
  <si>
    <t>Seleccionar el tipo de indicador:
Eficacia:  Grado de cumplimiento o capacidad de alcanzar las metas y objetivos establecidos, a nivel de productos y resultados.
Eficiencia: Mide la máxima cantidad de producto que un nivel dado de insumos/recursos (tiempo, dinero, personal, etc.) puede generar o, alternativamente, el nivel mínimo de insumos que se requiere para generar una cantidad dada de producto o resultado.
Efectividad: Grado en el que los resultados deseados se alcanzan de manera sostenida. (consistencia y sostenibilidad. Ejemplo: Impacto)</t>
  </si>
  <si>
    <t>Columna AF</t>
  </si>
  <si>
    <t>Característica del indicador (Gestión, Producto, de efecto o impacto)</t>
  </si>
  <si>
    <t>Seleccionar de la lista desplegable. Dependiendo de la localización del resultado que respalda el CICLO DE VIDA DEL RESULTADO/PROYECTO, los indicadores de la Entidad se clasifican así: 
Gestión: Resultado intermedio (corto plazo) Se centra en la gestión operativa para asegurar que las actividades se realicen según lo planeado y mide el logro al corto plazo. 
Producto: Resultado final (mediano plazo) Mide los resultados tangibles y específicos una vez se complementan las actividades planeadas y permite evaluar la entrega de los productos o servicios esperados.
De Efecto: Efecto Básico del Resultado por el Uso de los Productos (largo plazo) Mide el efecto directo o los cambios que ocurren como resultado de la entrega de los productos o servicios.
De Impacto: Efecto complementario del Resultado como consecuencia del Uso de los Productos (largo plazo). Mide el impacto complementario (cambios más amplios y duraderos) en el entorno, la zona, la  comunidad, la organización, entre otros,  de los productos o servicios entregados. 
Política y lineamientos de gestión de resultados del Fondo Adaptación (1-PET-P-03) https://drive.google.com/drive/folders/1078oOgIlaJRECLx1Or1Cii0NhnCSfbqJ</t>
  </si>
  <si>
    <t>Columna AG</t>
  </si>
  <si>
    <t>Tendencia (Mantener, Disminuir, Incrementar)</t>
  </si>
  <si>
    <t>Seleccionar la tendencia del indicador, es decir la dirección esperada en el tiempo del indicador:
Mantener, Disminuir, Incrementar</t>
  </si>
  <si>
    <t>Columna AH</t>
  </si>
  <si>
    <t>META AÑO AAAA</t>
  </si>
  <si>
    <t>Diligenciar el valor esperado del resultado del indicador en una vigencia. (En el título de la columna registrar el año según corresponda. Ej. META 2024)</t>
  </si>
  <si>
    <t>Columna AI</t>
  </si>
  <si>
    <t>Fecha de Inicio (DD/MM/AAAA)</t>
  </si>
  <si>
    <t>Indicar la fecha en que se definió la fecha de inicio de la ejecución de cada indicador</t>
  </si>
  <si>
    <t>Columna AJ</t>
  </si>
  <si>
    <t>Fecha de Terminación (DD/MM/AAAA)</t>
  </si>
  <si>
    <t>Indicar la fecha en que se definió la fecha final para el cumplimiento de la meta de cada indicador</t>
  </si>
  <si>
    <t>Columna AK</t>
  </si>
  <si>
    <t>Seleccionar de la lista desplegable el nombre del área del Fondo Adaptación responsable de ejecutar la meta, de acuerdo con el Decreto 4785 de 2011.</t>
  </si>
  <si>
    <t>Columna AL</t>
  </si>
  <si>
    <t>Seleccionar de la lista desplegable el nombre del equipo de trabajo responsable de ejecutar la meta, de acuerdo con la resolución 022 de Enero de 2024, o norma que la sustituya.</t>
  </si>
  <si>
    <t>Columna AM</t>
  </si>
  <si>
    <t>GERENTE DE META Responsable de la medición (únicamente cargo y ET)</t>
  </si>
  <si>
    <t>Diligenciar el cargo del responsable del cumplimiento y medición de los indicadores. Este rol pertenece en la mayoría de los casis al líder de Equipo de Trabajo.</t>
  </si>
  <si>
    <t>Columna AN</t>
  </si>
  <si>
    <t>Fuente de Financiación 
(Inversión, Funcionamiento, otros)</t>
  </si>
  <si>
    <t>Seleccionar la Fuente de Financiación: Inversión, Funcionamiento, otros, en este último caso Complementar información en la columna "Observaciones".</t>
  </si>
  <si>
    <t>Columna AO</t>
  </si>
  <si>
    <t>Control de Cambios (modificaciones aprobadas a los indicadores)</t>
  </si>
  <si>
    <t>Campo para registrar  las modificaciones aprobadas a los indicadores y llevar el registro histórico de los cambios.</t>
  </si>
  <si>
    <t>Columna AP</t>
  </si>
  <si>
    <t>Corresponde a las herramientas establecidas en las diferentes áreas para el reporte y seguimiento de los indicadores (ejemplo: herramienta de seguimiento a planes  plan de acción, anexo 2. 1-PET-F-04 Reporte de ejecución de los indicadores de procesos, tablero de seguimiento ambiental o de TI, etc.). Seguimiento (cuantitativo, cualitativo y cargue evidencias).
Recomendaciones generales para el seguimiento: Registrar el reporte descriptivo (cualitativo) del avance o las dificultades para el cumplimiento de la meta. En el avance cualitativo, se deben reportar de manera clara, concisa y precisa (idealmente no más de 700 caracteres) los avances mensuales en la ejecución de la meta y el valor acumulado. La información debe reportarse en los términos en que está concebida tanto la acción estratégica como el indicador. En caso de no obtener avances en la ejecución de la meta o de generar incumplimientos, se deben explicar las razones de la situación presentada. Se deben verificar los riesgos asociados (columna S),  indicar si ha identificado las causas y ha implementado medidas correctivas para cerrar la brecha para evitar la materialización de riesgos.</t>
  </si>
  <si>
    <t>Columna AQ</t>
  </si>
  <si>
    <t>Se refiere al periodo programado por cada área para cumplir la meta: mensual, trimestral, cuatrimestral, semestral, otro ¿cuál? Es diferente al periodo de reporte de avance o seguimiento, ejemplo para el caso de los planes de la entidad el seguimiento es mensual de acuerdo con los lineamientos de la OAPC.</t>
  </si>
  <si>
    <t>Columna AR</t>
  </si>
  <si>
    <t>Observaciones / Notas
o Otro ¿Cuál?</t>
  </si>
  <si>
    <t>Campo para que las áreas diligencien información complementaria o comentarios, si se requiere. También para diligenciar los campos que indiquen Otro ¿Cuál? O Registrar el análisis y las observaciones de la Oficina Asesora de Planeación y cumplimiento y/o Control Interno de Gestión, como segunda y tercera línea de defensa respectivamente.</t>
  </si>
  <si>
    <t>Columnas AS - BH</t>
  </si>
  <si>
    <t>Programación 
Cronograma mensual y trimestral</t>
  </si>
  <si>
    <t>Indicar la programación de la ejecución de los indicadores durante la vigencia, establecida por cada una de las áreas, y debe ser congruente con la Meta establecida y con la Columna AQ.
Es recomendable que la programación de meta en la vigencia se distribuya en diferentes periodos, para evitar riesgos de incumplimiento al dejarlas programadas para un único periodo, ejemplo el último trimestre de año, y esto no permita formular acciones preventivas. Sin embargo, si por su propia tipología la meta programada solo puede cumplirse en un periodo de tiempo en particular, se considera una buena práctica generar un indicador complementario que permita monitorear su avance desde el interior del equipo de trabajo.</t>
  </si>
  <si>
    <t>Columna BI - BJ</t>
  </si>
  <si>
    <t>OPCIONAL Avance porcentual (%) mensual (MM-AAAA)</t>
  </si>
  <si>
    <t>Los Columna BI - BJ son opcionales para diligenciar. Están sujetos a la necesidad del usuario para llevar un control interno si lo requiere. Pueden migrarse los datos registrados en la herramienta de seguimiento del plan de acción. Puede llevar el registro histórico e inserta una columna de avance % mensual a medida que se registre un nuevo periodo. Incluir en "MM_AAAA" mes y año. ejemplo MAYO 2024</t>
  </si>
  <si>
    <t>Columna BJ</t>
  </si>
  <si>
    <t>Semáforo</t>
  </si>
  <si>
    <t>Rango en el que se ubica el indicador de acuerdo con los lineamientos de la Política y lineamientos para la gestión de resultados de la Entidad</t>
  </si>
  <si>
    <t>Nota 1:</t>
  </si>
  <si>
    <t>Valor de los Rangos  (Alertas): Establece la escala de evaluación del avance en el cumplimiento de la meta de los indicadores en cada periodo de medición mediante intervalos porcentuales y los rangos se identifican a través de colores. Campo estandarizado para todos los indicadores y formulado por la Oficina Asesora de Planeación y Cumplimiento.</t>
  </si>
  <si>
    <t>Nota 2:</t>
  </si>
  <si>
    <t xml:space="preserve">Existen metas transversales internas que no cuentan con plan institucional, pero son estrategias para el cumplimiento de los objetivos y misión del Fondo Adaptación y del Modelo Integrado de Planeación y Gestión de Función Pública. Ej. Oficina Asesora de Planeación, Comunicaciones, Control Interno Disciplinario,  y los equipos de trabajo de Secretaría General tales como Relacionamiento con el Ciudadano, Gestión contractual, Liquidaciones e incumplimientos, Defensa Judicial, Jurídica Misional, Gestión Financiera, entre otros. </t>
  </si>
  <si>
    <t>1-PET-F-04 Anexo 1: FICHA HOJA DE VIDA DEL INDICADOR</t>
  </si>
  <si>
    <t>Anexo 1: La HOJA DE VIDA DEL INDICADOR permite identificar todos los elementos o factores importantes de los indicadores. (No incluye sección de seguimiento, teniendo en cuenta que para los planes institucionales y metas estratégicas la entidad cuenta con una herramienta de seguimiento o cada área puede tener una herramienta interna de seguimiento, según aplique).</t>
  </si>
  <si>
    <t>1-PET-F-04 Anexo 2: Ficha reporte ejecución indicadores de procesos</t>
  </si>
  <si>
    <t>Para el caso de los indicadores de procesos se establece el "Anexo 2: Ficha reporte ejecución indicadores de procesos" que permite a las áreas visualizar la hoja de vida del indicador y a su vez pueden registrar periodicamente el reporte de Ejecución y avance del mismo.</t>
  </si>
  <si>
    <t>CÓDIGO:</t>
  </si>
  <si>
    <t>1-PET-F-04</t>
  </si>
  <si>
    <t>VERSIÓN:</t>
  </si>
  <si>
    <t>3.0</t>
  </si>
  <si>
    <t>FECHA:</t>
  </si>
  <si>
    <t xml:space="preserve">Ir a Hoja "Indicaciones". </t>
  </si>
  <si>
    <t>Programación 
Cronograma mensual</t>
  </si>
  <si>
    <t>Alerta Cumplimiento</t>
  </si>
  <si>
    <t>EJE TEMÁTICO
(Plan Nacional de
Desarrollo)</t>
  </si>
  <si>
    <t>ID Objetivo Estratégico</t>
  </si>
  <si>
    <t>Política MIPG 
(si aplica)</t>
  </si>
  <si>
    <t>Otros Planes  asociados
 (si aplica)</t>
  </si>
  <si>
    <t>Departamento
(según aplique)</t>
  </si>
  <si>
    <t>Municipio
(según aplique)</t>
  </si>
  <si>
    <t>Estrategia 
(según aplique)</t>
  </si>
  <si>
    <t>Descripción de la Evidencia de Cumplimiento 
(Medio de Verificación)</t>
  </si>
  <si>
    <t>Descripción de Tarea(s) 
(según se requiera)</t>
  </si>
  <si>
    <t>Característica de indicador (Gestión, Producto)</t>
  </si>
  <si>
    <t>GERENTE DE META Responsable de la medición (únicamente cargo del ET columna AF)</t>
  </si>
  <si>
    <t>ene</t>
  </si>
  <si>
    <t>feb</t>
  </si>
  <si>
    <t>mrz</t>
  </si>
  <si>
    <t>T 1</t>
  </si>
  <si>
    <t>abr</t>
  </si>
  <si>
    <t>may</t>
  </si>
  <si>
    <t>jun</t>
  </si>
  <si>
    <t>T2</t>
  </si>
  <si>
    <t>jul</t>
  </si>
  <si>
    <t>ago</t>
  </si>
  <si>
    <t>sept</t>
  </si>
  <si>
    <t>T3</t>
  </si>
  <si>
    <t>oct</t>
  </si>
  <si>
    <t>nov</t>
  </si>
  <si>
    <t>dic</t>
  </si>
  <si>
    <t>T4</t>
  </si>
  <si>
    <t>OPCIONAL 
Avance descriptivo y porcentual (%) 
(MM - AAAA)
Semáforo 
(Alerta)</t>
  </si>
  <si>
    <t>Validación Cronograma</t>
  </si>
  <si>
    <t>&gt;= 100%</t>
  </si>
  <si>
    <t>&lt; 99%; 
&gt;=70%</t>
  </si>
  <si>
    <t>70% &lt;</t>
  </si>
  <si>
    <t>CUNDINAMARCA</t>
  </si>
  <si>
    <t>ÚTICA</t>
  </si>
  <si>
    <t>CENTRO DE SALUD DE UTICA</t>
  </si>
  <si>
    <t>Número obras de infraestructura de IPS terminadas</t>
  </si>
  <si>
    <t>-</t>
  </si>
  <si>
    <t>GESTIÓN DE CONTROL DE CAMBIOS</t>
  </si>
  <si>
    <t>DATOS GENERALES</t>
  </si>
  <si>
    <t>Nombre del Formato</t>
  </si>
  <si>
    <t>Tablero de indicadores del Fondo Adaptación</t>
  </si>
  <si>
    <t>Código y Versión del Formato</t>
  </si>
  <si>
    <t>1-PET-F-04 - Versión 3.0</t>
  </si>
  <si>
    <t>Macroproceso y proceso al que está asociado</t>
  </si>
  <si>
    <t>1 Direccionamiento Estratégico (DET), Planeación Estratégica (PET)</t>
  </si>
  <si>
    <t>Área responsable</t>
  </si>
  <si>
    <t>Oficina Asesora de Planeación y Cumplimiento</t>
  </si>
  <si>
    <t>Versión</t>
  </si>
  <si>
    <t>Fecha de creación/ actualización:</t>
  </si>
  <si>
    <t>Descripción</t>
  </si>
  <si>
    <t>1.0 (Inicial)</t>
  </si>
  <si>
    <t>Creación del Formato Tablero de indicadores del Fondo Adaptación</t>
  </si>
  <si>
    <t>2.0</t>
  </si>
  <si>
    <t>Actualización del Formato Tablero de indicadores del Fondo Adaptación incluye elementos y factores importantes de los indicadores. Incluye indicaciones de para el diligenciamiento.</t>
  </si>
  <si>
    <t>Actualización del Formato "Tablero de indicadores del Fondo Adaptación" incluye elementos y factores importantes de los indicadores. Incluye desagregación geográfica y temática (regionalización), nombre y código de la intervención (proyecto), control de cambios de indicadores, herramienta de seguimiento, periodicidad de la programación para cumplir la meta, y se precisan definiciones en las indicaciones de diligenciamiento, se crean 2 anexos 1) la ficha general de hoja de vida de indicadores 2) la ficha de hoja de vida del indicador formulación y reporte de ejecución indicadores de procesos.</t>
  </si>
  <si>
    <t>BASE HISTÓRICA DE FORMULAS DE CÁLCULO</t>
  </si>
  <si>
    <t>MAGDALENA</t>
  </si>
  <si>
    <t>Norte de Santander</t>
  </si>
  <si>
    <t>Transversal</t>
  </si>
  <si>
    <t xml:space="preserve">Achí - San Benito Abad </t>
  </si>
  <si>
    <t>Valle del Cauca</t>
  </si>
  <si>
    <t>TRANSVERSAL</t>
  </si>
  <si>
    <t>NACION</t>
  </si>
  <si>
    <t>BOLIVAR - SUCRE</t>
  </si>
  <si>
    <t>BOLÍVAR - SUCRE</t>
  </si>
  <si>
    <t>CONCORDIA</t>
  </si>
  <si>
    <t>Gramalote</t>
  </si>
  <si>
    <t>Bolívar - Sucre</t>
  </si>
  <si>
    <t>Santiago de Cali</t>
  </si>
  <si>
    <t>Maria La Baja, San Onofre, Cartagena y San Jacinto</t>
  </si>
  <si>
    <t>Magangue - San Marcos</t>
  </si>
  <si>
    <t>004-0656-ERM  de Bellavista-Concordia</t>
  </si>
  <si>
    <t>001-0011 Gramalote Vivienda</t>
  </si>
  <si>
    <t>165 - Proyectos económicos, sociales y culturales</t>
  </si>
  <si>
    <t xml:space="preserve">165 - Tecnologias de la informacion y las comunicaciones como instrumento para la adaptación de la variabilidad climatica y la competitividad regional </t>
  </si>
  <si>
    <t>165-0006- La Mojana Desarrollo Socioeconómico</t>
  </si>
  <si>
    <t>457-0001- Jarillón de Cali</t>
  </si>
  <si>
    <t>457-0002- Reducción de la vulnerabilidad de la infraestructura indispensable frente a la amenaza por inundación y reducción de la amenaza de inundación por deficiencias en el sistema de drenaje pluvial oriental (EMCALI)</t>
  </si>
  <si>
    <t>457-0004- Reducción de la vulnerabilidad social frente a la amenaza por inundación- social (Municipio)</t>
  </si>
  <si>
    <t>Obras preventivas-Gestión predial inhouse</t>
  </si>
  <si>
    <t>Canal del Dique-Obras preventivas-Centro poblado Gambote - Implementación de acuerdos</t>
  </si>
  <si>
    <t>Recuperación zonas priorizadas MADS</t>
  </si>
  <si>
    <t>2903 - Canal del Dique - 2SZH</t>
  </si>
  <si>
    <t>Definición de Alternativas de obras de protección SM y MG</t>
  </si>
  <si>
    <t>6-826-1-0044</t>
  </si>
  <si>
    <t>2-004-1-0656</t>
  </si>
  <si>
    <t>4-001-1-0011</t>
  </si>
  <si>
    <t>12-165-1-0003</t>
  </si>
  <si>
    <t>4-165-1-0006</t>
  </si>
  <si>
    <t>4-457-1-0001</t>
  </si>
  <si>
    <t>4-457-1-0002</t>
  </si>
  <si>
    <t>4-457-1-0004</t>
  </si>
  <si>
    <t>4-007-1-0023</t>
  </si>
  <si>
    <t>4-007-1-0010</t>
  </si>
  <si>
    <t>3-174-1-0001</t>
  </si>
  <si>
    <t>3-175-1-0813</t>
  </si>
  <si>
    <t>4-165-1-0010</t>
  </si>
  <si>
    <t>PA_PET Implementar acciones para fortalecer la cultura de transparencia y participación ciudadana en el Fondo Adaptación</t>
  </si>
  <si>
    <t>PA_PET_Implementar acciones para fortalecer la cultura de transparencia y participación ciudadana en el Fondo Adaptación</t>
  </si>
  <si>
    <t>PA_Reubicar y Reconstruir viviendas para la atención de hogares damnificados y/o localizados en zonas de alto riesgo no mitigable afectadas los eventos derivados del Fenómeno de la Niña 2010-2011</t>
  </si>
  <si>
    <t>PA_Reubicar y Reconstruir viviendas para la atención de hogares damnificados y/o localizados en zonas de alto riesgo no mitigable afectadas los eventos derivados del Fenómeno de la Niña 2010-2134</t>
  </si>
  <si>
    <t>PA_ FORTALECER LA ESTRATEGIA DE GESTION DE RIESGOS Y ADAPTACION AL CAMBIO CLIMATICO</t>
  </si>
  <si>
    <t>PA_Elaborar gestión predial</t>
  </si>
  <si>
    <t>PA_Implementar los acuerdos con la comunidad de Gambote</t>
  </si>
  <si>
    <t>PA_Restaurar áreas de regulación hídrica prioritarias</t>
  </si>
  <si>
    <t>Obras de infraestructura de IPS terminadas</t>
  </si>
  <si>
    <t>Sedes Educativas, Entregadas</t>
  </si>
  <si>
    <t>Convenio interadministrativo estructurado y firmado para la autoconstrucción de unidades básicas de vivienda.</t>
  </si>
  <si>
    <t>Convenio interadministrativo estructurado y firmado para adelantar los procesos de comunicación del riesgo por fenómenos geológicos en el municipio Gramalote -Norte de Santander.</t>
  </si>
  <si>
    <t>Proyectos estructurados para el cumplimiento de la misión de la Entidad</t>
  </si>
  <si>
    <t xml:space="preserve">Documento firmado con el concepto de los resultados de las evaluaciones realizadas a los oferentes presentados. </t>
  </si>
  <si>
    <t>Desarrollo Socioeconómico de la Pesca contratado</t>
  </si>
  <si>
    <t xml:space="preserve">Mincultura ICANH contratado </t>
  </si>
  <si>
    <t>Acompañamiento Socioeconómico Achí - San Benito Abad contratado</t>
  </si>
  <si>
    <t>Km de Jarillón, entregado</t>
  </si>
  <si>
    <t>Infraestructura Vital y Sistema de Drenaje, entregada</t>
  </si>
  <si>
    <t>Soluciones de vivienda, contratada</t>
  </si>
  <si>
    <t>Espacios de participación ciudadana acompañados</t>
  </si>
  <si>
    <t>Capacitaciones a ELS/comunidad /gestores sociales realizadas</t>
  </si>
  <si>
    <t xml:space="preserve">Comités Regionales de Seguimiento - CORES realizados </t>
  </si>
  <si>
    <t xml:space="preserve">Comités de seguimiento social realizados a los proyectos del Fondo Adaptación </t>
  </si>
  <si>
    <t>Planes de gestión social  aprobados</t>
  </si>
  <si>
    <t>Cierre y paz y salvo social de proyectos del Fondo Adaptación gestionados</t>
  </si>
  <si>
    <t>Soluciones de Vivienda Contratadas</t>
  </si>
  <si>
    <t>Soluciones de Vivienda Terminadas</t>
  </si>
  <si>
    <t>Soluciones de Vivienda Entregadas</t>
  </si>
  <si>
    <t>Conceptos  técnicos de viabilidad</t>
  </si>
  <si>
    <t>Implementación de Acuerdos con la comunidad de Gambote</t>
  </si>
  <si>
    <t>Rutas Metodológicas para la consulta previa protocolizada</t>
  </si>
  <si>
    <t>PA_Implementar intervenciones para la reducción del riesgo de inundación en San Marcos – Sucre y Magangué – Bolívar</t>
  </si>
  <si>
    <t>Terminar obras de infraestructura de IPS</t>
  </si>
  <si>
    <t>Entregar sedes educativas</t>
  </si>
  <si>
    <t>Es necesario estructurar y firmar un convenio interadministrativo que permita  la auto construcción de unidades básicas de vivienda en el municipio de Gramalote, Norte de Santander"</t>
  </si>
  <si>
    <t>Es necesario estructurar y firmar un convenio interadministrativo que permita dar a conocer a las partes interesadas del Fondo Adaptación y a los actores involucrados el proceso de reasentamiento del municipio Gramalote en Norte de Santander.</t>
  </si>
  <si>
    <t>Corresponde al número de viviendas terminadas y entregadas en el municipio de Gramalote, en el marco del Plan de Reasentamiento.</t>
  </si>
  <si>
    <t xml:space="preserve">Corresponde a los estudios previos y estudios de sector que se acompañan desde la Subgerencia, para dar continuidad a la contratación y ejecución de los proyectos que se desarrollan en la Entidad; con el fin de garantizar el buen desarrollo de las etapas contractual y postcontractuales.  </t>
  </si>
  <si>
    <t xml:space="preserve">Corresponde a las evaluaciones financieras y económicas solicitadas por el equipo de trabajo contractual, para la revisión de las propuestas por parte de los oferentes, de aquellos procesos que se adelantan para adjudicación. </t>
  </si>
  <si>
    <t>Contratar Acompañamiento Social Achí - San Benito Abad</t>
  </si>
  <si>
    <t>Infraestructura Vital y Sistema de Drenaje</t>
  </si>
  <si>
    <t>Soluciones de vivienda</t>
  </si>
  <si>
    <t xml:space="preserve">PA_Acciones orientadas a fortalecer las capacidades de las comunidades beneficiarias, incluidos integrantes de ELS y  gestores sociales con el fin de  socializar, capacitar e implementar diversos métodos que fortalezcan la formación y el desarrollo humano, centrándose en las capacidades interpersonales, emocionales y ciudadanas a través de la implementación de la  “CAJA DE HERRAMIENTAS PARA EL FORTALECIMIENTO DEL TEJIDO SOCIAL. </t>
  </si>
  <si>
    <t>PA_ PET_Realizar acciones de articulación de esfuerzos interinstitucionales a favor de los proyectos, obras o intervenciones.</t>
  </si>
  <si>
    <t xml:space="preserve">Corresponde a los espacios de seguimiento donde los profesionales sociales del Fondo se encuentran con los gestores sociales de campo para realizar seguimiento a la adecuada implementación de la Política Social. </t>
  </si>
  <si>
    <t xml:space="preserve">Consolidar las sugerencias/recomendaciones y solicitudes entregadas por la comunidad y realizar proceso de socialización con los Equipos de Trabajo técnico del FA para las gestiones que haya lugar. </t>
  </si>
  <si>
    <t xml:space="preserve">Proceso de acompañamiento al diseño y aprobación de planes de gestión social. </t>
  </si>
  <si>
    <t xml:space="preserve">Revisión del informe de cierre social de  proyectos del Fondo Adaptación  y gestionar el respectivo paz y salvo social. </t>
  </si>
  <si>
    <t xml:space="preserve">Corresponde a las actividades de gestión social realizadas con el fin de mantener una relación  cercana con las comunidades y la institucionalidad regional y que permite articular esfuerzos a favor del efectivo desarrollo de los proyectos. </t>
  </si>
  <si>
    <t>Corresponde a la cantidad de viviendas contratadas en el municipio de BOLÍVAR</t>
  </si>
  <si>
    <t>Corresponde a la cantidad de viviendas terminadas en el municipio de URIBIA</t>
  </si>
  <si>
    <t>Avance porcentual en la gestión predial (Número de predios pagados)</t>
  </si>
  <si>
    <t>Avance porcentual en la implementación de acuerdos con la comunidad de Gambote</t>
  </si>
  <si>
    <t>Número de ruta metodológica Protocolarizada</t>
  </si>
  <si>
    <t>Número de sedes entregadas</t>
  </si>
  <si>
    <t>((Sumatoria del número de proyectos estructurados)/(Sumatoria del número de solicitudes de estructuración de proyectos))*100</t>
  </si>
  <si>
    <t>((Sumatoria del número de procesos a contratar)/(Sumatoria del número de solicitudes de evaluaciones financieras y económicas))/100</t>
  </si>
  <si>
    <t>Proyecto contratado</t>
  </si>
  <si>
    <t>Número de Capacitaciones a ELS/comunidad /gestores sociales realizadas</t>
  </si>
  <si>
    <t>Número de Comités Regionales de Seguimiento - CORES realizados</t>
  </si>
  <si>
    <t>Número de comités de seguimiento social realizados</t>
  </si>
  <si>
    <t>Número de Informes de sugerencias/recomendaciones y solicitudes socializadas con el equipo de trabajo técnico</t>
  </si>
  <si>
    <t xml:space="preserve">Número de cierres y paz y salvos sociales gestionados/Número de cierres sociales solicitados </t>
  </si>
  <si>
    <t>emitido/solicitado</t>
  </si>
  <si>
    <t>Registro de avance del cronograma establecido en la gestión predial</t>
  </si>
  <si>
    <t>Porcentaje de la estrategia de rehabilitación ecológica ejecutada (El indicador inicia con 10% de avance y se plantea completar el 90% restante en las vigencias 2025-2026)</t>
  </si>
  <si>
    <t>Porcentaje de avance de obra física</t>
  </si>
  <si>
    <t>Repositorios de la Subgerencia de Proyectos.</t>
  </si>
  <si>
    <t>https://drive.google.com/drive/u/1/folders/1crjMc8ShFJPNFtTxO5bR_VVUNnI2-GUi</t>
  </si>
  <si>
    <t>Númerico</t>
  </si>
  <si>
    <t xml:space="preserve">Número de proyectos estructurados  </t>
  </si>
  <si>
    <t xml:space="preserve">Número de solicitudes de acompañamiento estructuración de proyectos </t>
  </si>
  <si>
    <t xml:space="preserve">Base de seguimiento de proyectos de la Subgerencia </t>
  </si>
  <si>
    <t xml:space="preserve">Correos electronicos, DataFondo </t>
  </si>
  <si>
    <t>Número de contratos a modificar</t>
  </si>
  <si>
    <t>Número de solicitudes de revisión de Items no Previstos</t>
  </si>
  <si>
    <t xml:space="preserve">Número procesos a contratar </t>
  </si>
  <si>
    <t>Número de solicitudes de evaluaciones financieras y económicas</t>
  </si>
  <si>
    <t>Contrato suscrito</t>
  </si>
  <si>
    <t>Contrato firmado</t>
  </si>
  <si>
    <t>Base financiera registro total</t>
  </si>
  <si>
    <t>Base de entregas totales</t>
  </si>
  <si>
    <t>Postulacion de hogares por la Alcaldia de Cali</t>
  </si>
  <si>
    <t>No Aplica</t>
  </si>
  <si>
    <t xml:space="preserve">Acta de acompañamiento a espacio de participación </t>
  </si>
  <si>
    <t xml:space="preserve">Acta de reunión con comunidad </t>
  </si>
  <si>
    <t>Número de comités realizados</t>
  </si>
  <si>
    <t>Actas de CORES realizados</t>
  </si>
  <si>
    <t xml:space="preserve">Actas de reunión realizados
</t>
  </si>
  <si>
    <t xml:space="preserve"> Numero de informes realizados </t>
  </si>
  <si>
    <t>Documento de sugerencias/recomendaciones y solicitudes 
Memorando interno  de socialización</t>
  </si>
  <si>
    <t xml:space="preserve">Planes de gestión social aprobado por el profesional del E.T Gestión social </t>
  </si>
  <si>
    <t xml:space="preserve">Número de cierres y paz y salvos sociales gestionados </t>
  </si>
  <si>
    <t xml:space="preserve">Número de cierres sociales solicitados </t>
  </si>
  <si>
    <t xml:space="preserve">Informes de cierre y paz y salvos </t>
  </si>
  <si>
    <t xml:space="preserve">Correos de solictudes de cierres sociales realizados </t>
  </si>
  <si>
    <t xml:space="preserve">Porcentual </t>
  </si>
  <si>
    <t xml:space="preserve">Actas de actividades de acercamiento comunitario e interinstitucional </t>
  </si>
  <si>
    <t>Viviendas contratadas en el municipio de BOLÍVAR</t>
  </si>
  <si>
    <t>Viviendas terminadas en el municipio de URIBIA</t>
  </si>
  <si>
    <t>emitidos</t>
  </si>
  <si>
    <t>solicitado</t>
  </si>
  <si>
    <t>Memorando</t>
  </si>
  <si>
    <t>Correo electronico interno</t>
  </si>
  <si>
    <t xml:space="preserve">Número </t>
  </si>
  <si>
    <t>Avance de ejecución reportado en el periodo</t>
  </si>
  <si>
    <t>Avance de Ejecución Planeado en el periodo</t>
  </si>
  <si>
    <t>Repositorio de contratación Intranet/SECOP</t>
  </si>
  <si>
    <t>Número</t>
  </si>
  <si>
    <t>Avance de ejecución reportado</t>
  </si>
  <si>
    <t>Avance de Ejecución Planeado</t>
  </si>
  <si>
    <t>Descripción de la ACCIÓN ESTRATÉGICA 2025
(Programas/Proyectos)</t>
  </si>
  <si>
    <t>Acta de Recibo de la Interventoría</t>
  </si>
  <si>
    <t>Acta de entrega al beneficiario</t>
  </si>
  <si>
    <t>Convenio interadministrativo debidamente firmado.</t>
  </si>
  <si>
    <t>Acta de Entrega de una solución de vivienda en el casco urbano del municipio de Gramalote.</t>
  </si>
  <si>
    <t xml:space="preserve">1)  Estudios Previos y Estudios de Mercado firmados </t>
  </si>
  <si>
    <t xml:space="preserve">1) Documento firmado con los resultados de la evaluación realizada </t>
  </si>
  <si>
    <t>Contrato firmado por ambas partes</t>
  </si>
  <si>
    <t>Acta de entrega EMCALI</t>
  </si>
  <si>
    <t>Soportes generación subcuenta</t>
  </si>
  <si>
    <t>Acta de acompañamiento a espacio de participación  diligenciada</t>
  </si>
  <si>
    <t>Acta de reunión de comunidad donde se indica la temática de la capacitación realizada y su publico objetivo</t>
  </si>
  <si>
    <t>Documento de sugerencias/recomendaciones y solicitudes 
Memorando interno de socialización con los E.T del FA con alertas de gestión social</t>
  </si>
  <si>
    <t>Formato de Planes de gestión social y soporte de correo aprobado</t>
  </si>
  <si>
    <t xml:space="preserve">Informes de cierre social y paz y salvo social gestionados </t>
  </si>
  <si>
    <t xml:space="preserve">Actas de actividades de acercamiento realizados con comunidad o la institucionalidad 
Conceptos sociales realizados por solicitud del sector vivienda </t>
  </si>
  <si>
    <t>Contrato debidamente firmado por las dos partes.</t>
  </si>
  <si>
    <t>Link</t>
  </si>
  <si>
    <t>Soporte de pagos de predios</t>
  </si>
  <si>
    <t>Informe de avance supervisión y actualización del cronograma PSA</t>
  </si>
  <si>
    <t>Contratos suscritos</t>
  </si>
  <si>
    <t>Informe de avance, y actas de entrega/recibo</t>
  </si>
  <si>
    <t>Documento protocolarizado por Min Interior</t>
  </si>
  <si>
    <t>Informes de supervisión e interventoría - reporte cronograma PSA</t>
  </si>
  <si>
    <t xml:space="preserve">Producto </t>
  </si>
  <si>
    <t xml:space="preserve">Gestión </t>
  </si>
  <si>
    <t>META 2025</t>
  </si>
  <si>
    <t xml:space="preserve">Subgerencia de Estructuración </t>
  </si>
  <si>
    <t xml:space="preserve">Subgerencia de Regiones </t>
  </si>
  <si>
    <t>Subgerencia de Gestion del Riesgo</t>
  </si>
  <si>
    <t>Jarillón de Cali</t>
  </si>
  <si>
    <t>Sector Vivienda</t>
  </si>
  <si>
    <t>Subgerencia de gestion del riesgo</t>
  </si>
  <si>
    <t>Equipo de Trabajo de Dirección de Proyecto Integral de La Mojana.</t>
  </si>
  <si>
    <t>Líder ET Dirección de Proyectos de infraestructura y Macroproyectos Niña 2010-2011 (Sector Educación, Acueducto y Saneamiento Básico, Salud, Transporte y Macroproyecto Río Fonce)</t>
  </si>
  <si>
    <t>Líder ET de Dirección de Proyectos de infraestructura y Macroproyectos Niña 2010-2011 (Sector Acueducto y Saneamiento Básico, Salud, Educación y Transporte)</t>
  </si>
  <si>
    <t>Subgerente de Proyectos</t>
  </si>
  <si>
    <t xml:space="preserve">Subgerente de Estructuración </t>
  </si>
  <si>
    <t>Asesor III - Líder E.T. de Reactivación Económica</t>
  </si>
  <si>
    <t>Subgerente de proyectos</t>
  </si>
  <si>
    <t xml:space="preserve">Lider E.T Gestión Social </t>
  </si>
  <si>
    <t>Lider Sector Vivienda</t>
  </si>
  <si>
    <t xml:space="preserve">Lider Equipo de Trabajo </t>
  </si>
  <si>
    <t>Lider Equipo de Trabajo Equipo de Trabajo de Sector Medio Ambiente Niña 2010-2011 (Proyecto Integral del Canal del Dique)</t>
  </si>
  <si>
    <t>Lider Equipo de Trabajo Equipo de Trabajo de Sector Medio Ambiente Niña 2010-2011 (Proyecto Restauración de ecosistemas participativa.)</t>
  </si>
  <si>
    <t>Número de viviendas entregadas</t>
  </si>
  <si>
    <t>Porcentaje de avance de obra física ejecutado</t>
  </si>
  <si>
    <t>Gestión predial, elaborada (Contrato 185 de 2015)</t>
  </si>
  <si>
    <t>Restauracion_ecosistemas_contratada_Ha</t>
  </si>
  <si>
    <t>Estrategia_rehabilitacion_ecologica_ejecutada</t>
  </si>
  <si>
    <t>Número de Convenios estructurados y firmados</t>
  </si>
  <si>
    <t xml:space="preserve">Contratar Tecnologías de la información y las comunicaciones como instrumento para la adaptación de la variabilidad climática y la competitividad regional </t>
  </si>
  <si>
    <t>kilómetros de Jarillón reforzado y entregado a la Alcaldía de Cali</t>
  </si>
  <si>
    <t>kilómetros de Jarillón entregado</t>
  </si>
  <si>
    <t>PA_Espacios, acompañados por el E.T de Gestión Social del F.A, eficaces, eficientes y pertinentes, que propenden por la participación activa de los diversos grupos poblacionales y actuantes sociales impactados con la ejecución de los proyectos</t>
  </si>
  <si>
    <t>Número de Espacios de participación ciudadana acompañados</t>
  </si>
  <si>
    <t xml:space="preserve">PA_Promover la inclusión social en los proyectos a través de la adecuada implementación de la Política de Gestión Social en los territorios por parte de contratistas ejecutores de proyectos. </t>
  </si>
  <si>
    <t xml:space="preserve">Número de planes de gestión social aprobados </t>
  </si>
  <si>
    <t xml:space="preserve">Número de planes de gestión aprobados </t>
  </si>
  <si>
    <t xml:space="preserve">PA_Promover la inclusión social en los proyectos a través de la adecuada implementación de la Política Social en los territorios por parte de contratistas ejecutores de proyectos. </t>
  </si>
  <si>
    <t xml:space="preserve">PA_Liderar acciones de relacionamiento con comunidades beneficiarias, actores regionales y otros grupos de interés, orientadas al buen desarrollo y efectiva gestión de los proyectos estructurados, ejecutados y entregados por el F.A  </t>
  </si>
  <si>
    <t xml:space="preserve">Actividades de acercamiento comunitario e interinstitucional realizadas </t>
  </si>
  <si>
    <t xml:space="preserve">Número de actividades de acercamiento comunitario e interinstitucional </t>
  </si>
  <si>
    <t>Número de hectáreas contratadas (Incluye rezago 2024)</t>
  </si>
  <si>
    <t>Definición porcentual de las actividades desarrolladas en la estrategia de rehabilitación ecológica</t>
  </si>
  <si>
    <t>Tablero de indicadores del Fondo Adaptación
(Plan de Acción Metas Misionales del Fondo Adaptación Vigencia 2025 - planeación participativa)</t>
  </si>
  <si>
    <t>Definir, formular y efectuar seguimiento a los proyectos en todas sus fases para controlar el cumplimiento de las intervenciones y proyectos priorizados por el Fondo Adaptación.</t>
  </si>
  <si>
    <t xml:space="preserve">Formular, implementar y realizar el monitoreo y seguimiento de las políticas, los planes, los programas y los proyectos que establecen la ruta de gestión de corto, mediano y largo plazo para dar cumplimiento a la misión de la entidad. </t>
  </si>
  <si>
    <t>Promover el desarrollo y mejoramiento continuo del Talento Humano a través de la planeación, organización, ejecución y control de acciones que fortalezcan el proceso, promuevan el bienestar, potencien las competencias laborales y la apropiación de una cultura de integridad
institucional, con el fin de cumplir con la misionalidad de la Entidad.</t>
  </si>
  <si>
    <t>6.1 Gestión de fases administrativas y desarrollo del talento humano</t>
  </si>
  <si>
    <t>6.2 Gestión de Seguridad y Salud en el trabajo</t>
  </si>
  <si>
    <t>Gestionar y fortalecer la gestión de Seguridad y Salud en el Trabajo (SST), promoviendo la prevención de accidentes y enfermedades laborales mediante la identificación de peligros y el control de riesgos ocupacionales, contribuyendo al bienestar y productividad del personal del Fondo Adaptación.</t>
  </si>
  <si>
    <t>Gestionar de manera eficiente y oportuna los recursos físicos, ambientales y administrativos que se requieran en la Entidad para el cumplimiento de sus funciones, de conformidad con la normativa vigente.</t>
  </si>
  <si>
    <t>Varias</t>
  </si>
  <si>
    <t>Varios</t>
  </si>
  <si>
    <t>Ejecución de la estrategia de tecnologías de la información y las comunicaciones como instrumento para la adaptación de la variabilidad climática y la competitividad regional contratado</t>
  </si>
  <si>
    <t>5 Gestión Integral de Programas y Proyectos</t>
  </si>
  <si>
    <t>6 Gestión Integral de Programas y Proyectos</t>
  </si>
  <si>
    <t>7 Gestión Integral de Programas y Proyectos</t>
  </si>
  <si>
    <t>8 Gestión Integral de Programas y Proyectos</t>
  </si>
  <si>
    <t>9 Gestión Integral de Programas y Proyectos</t>
  </si>
  <si>
    <t>12 Gestión Integral de Programas y Proyectos</t>
  </si>
  <si>
    <t>13 Gestión Integral de Programas y Proyectos</t>
  </si>
  <si>
    <t>15 Gestión Integral de Programas y Proyectos</t>
  </si>
  <si>
    <t>17 Gestión Integral de Programas y Proyectos</t>
  </si>
  <si>
    <t>18 Gestión Integral de Programas y Proyectos</t>
  </si>
  <si>
    <t>19 Gestión Integral de Programas y Proyectos</t>
  </si>
  <si>
    <t>20 Gestión Integral de Programas y Proyectos</t>
  </si>
  <si>
    <t>21 Gestión Integral de Programas y Proyectos</t>
  </si>
  <si>
    <t>23 Gestión Integral de Programas y Proyectos</t>
  </si>
  <si>
    <t>24 Gestión Integral de Programas y Proyectos</t>
  </si>
  <si>
    <t>25 Gestión Integral de Programas y Proyectos</t>
  </si>
  <si>
    <t>26 Gestión Integral de Programas y Proyectos</t>
  </si>
  <si>
    <t>27 Gestión Integral de Programas y Proyectos</t>
  </si>
  <si>
    <t>28 Gestión Integral de Programas y Proyectos</t>
  </si>
  <si>
    <t>34 Gestión Integral de Programas y Proyectos</t>
  </si>
  <si>
    <t>35 Gestión Integral de Programas y Proyectos</t>
  </si>
  <si>
    <t>12-165-1-0001</t>
  </si>
  <si>
    <t>12-165-1-0004</t>
  </si>
  <si>
    <t>12-165-1-0007</t>
  </si>
  <si>
    <t>12-165-1-0008</t>
  </si>
  <si>
    <t>12-165-1-0002</t>
  </si>
  <si>
    <t>12-165-1-0009</t>
  </si>
  <si>
    <t>12-165-1-0006</t>
  </si>
  <si>
    <t>12-165-1-0010</t>
  </si>
  <si>
    <t xml:space="preserve">165 - Intervenciones estructurales de reducción de riesgos </t>
  </si>
  <si>
    <t>165 - Estrategia Gestión del Conocimiento (plataforma de modelación)</t>
  </si>
  <si>
    <t xml:space="preserve">Tecnologias de la informacion y las comunicaciones para la adaptación de la variabilidad climatica y la competitividad regional </t>
  </si>
  <si>
    <t>Educación Ambiental, Territorio y Género</t>
  </si>
  <si>
    <t>165 - Rehabilitación Ecológica</t>
  </si>
  <si>
    <t>Estrategia GRACIAS</t>
  </si>
  <si>
    <t>165 - Adaptación y Soluciones habitacionales con enfoque de género - Mejoramiento Integral del Habitat con enfoque adaptativo</t>
  </si>
  <si>
    <t>Saneamiento Básico para Magangué  entregado</t>
  </si>
  <si>
    <t>PA_Intervención integral en la Región de La Mojana</t>
  </si>
  <si>
    <t>Numero  de Estudios contratados</t>
  </si>
  <si>
    <t>SECOP 2 - Repositorio contratos Fondo Adaptación</t>
  </si>
  <si>
    <t>Corresponde al desarrollo de la estrategia de socialización y interna y externa de la plataforma de modelación integrada de la Región de la Mojana</t>
  </si>
  <si>
    <t>Corresponde a los medios de comunicación alternativo fortalecidos</t>
  </si>
  <si>
    <t>Numero de medios comunitarios fortalecidos</t>
  </si>
  <si>
    <t>Corresponde a la conformación de equipos comunitarios fortalecidos en Gestión del Riesgo</t>
  </si>
  <si>
    <t>Fortalecimiento organizativo en el ordenamiento del territorio alrededor del agua ejecutado</t>
  </si>
  <si>
    <t>Numero de capacitaciones realizadas</t>
  </si>
  <si>
    <t>Corresponde al numero de granjas priorizadas para el desarrollo de la estrategia GRACIAS</t>
  </si>
  <si>
    <t>Numero de Granjas con acciones implementadas</t>
  </si>
  <si>
    <t xml:space="preserve">Granjas con estrategia GRACIAS implementadas por municipio </t>
  </si>
  <si>
    <t>Corresponde al número de beneficiarios asistidos técnicamente en instituciones superiores de la región</t>
  </si>
  <si>
    <t>Bienes  Publico Populares Terminados</t>
  </si>
  <si>
    <t>Corresponde a la construcción y terminación de los bienes público populares en la Mojana</t>
  </si>
  <si>
    <t>Corresponde a las Viviendas beneficiadas con acciones de Recualificación de Vivienda y Habitad</t>
  </si>
  <si>
    <t>Numero de viviendas recualificadas</t>
  </si>
  <si>
    <t>Numero de soluciones habitacionales contratadas</t>
  </si>
  <si>
    <t>Corresponde al numero de municipios beneficiados con proyectos de saneamiento básico</t>
  </si>
  <si>
    <t>Corresponde al numero de estrategias de proyectos artesanales contratados</t>
  </si>
  <si>
    <t>Numero de estrategias de comunicación contratadas</t>
  </si>
  <si>
    <t>Estrategia MinCultura Artes Saberes contratado</t>
  </si>
  <si>
    <t>Corresponde al numero de estrategias de Artes t saberes contratadas</t>
  </si>
  <si>
    <t>Estrategia MinCultura Artes Saberes Terminado y Entregado</t>
  </si>
  <si>
    <t>Corresponde al numero de estrategias de Artes t saberes desarrolladas terminadas y entregadas</t>
  </si>
  <si>
    <t>Lider Equipo de Trabajo de Dirección de Proyecto Integral de La Mojana. (Equipo de Trabajo Recuperación de las Dinámicas Hídricas.)</t>
  </si>
  <si>
    <t>Lider Equipo de Trabajo de Dirección de Proyecto Integral de La Mojana. ( Equipo de Trabajo Gestión del Conocimiento.)</t>
  </si>
  <si>
    <t>Lider Equipo de Trabajo de Dirección de Proyecto Integral de La Mojana ( Equipo de Trabajo Rehabilitación Ecológica.)</t>
  </si>
  <si>
    <t>Lider Equipo de Trabajo de Dirección de Proyecto Integral de La Mojana. (Equipo de Trabajo Mejoramiento integral del Hábitat con enfoque 
adaptativo)</t>
  </si>
  <si>
    <t>Equipo de Trabajo de Dirección de Proyecto Integral de La Mojana. (Equipo de Trabajo Mejoramiento integral del Hábitat con enfoque 
adaptativo)</t>
  </si>
  <si>
    <t>Lider Equipo de Trabajo Reactivación económica</t>
  </si>
  <si>
    <t>Actualización Factibilidad Fase II y Estudios y Diseños Fase III, contratadas</t>
  </si>
  <si>
    <t>Fortalecimiento organizativo en el ordenamiento del territorio alrededor del agua</t>
  </si>
  <si>
    <t>Granjas con estrategia GRACIAS implementadas por municipio</t>
  </si>
  <si>
    <t>Bienes  Público Populares Terminados</t>
  </si>
  <si>
    <t>Municipios con saneamiento básico ejecutado</t>
  </si>
  <si>
    <t>Compensaciones Económicas para Viviendas contratadas</t>
  </si>
  <si>
    <t>Control de Cambios: Planeación participativa V 1.0</t>
  </si>
  <si>
    <t>Descripción: Metas asociados a los obejtivos misionales del plan de acción 2025 del Fondo Adaptación.</t>
  </si>
  <si>
    <t>Km de Jarillón, contratado</t>
  </si>
  <si>
    <t>kilómetros de Jarillón contratados para ser reforzados</t>
  </si>
  <si>
    <t>kilómetros de Jarillón contratado</t>
  </si>
  <si>
    <t xml:space="preserve">Contrato de obra </t>
  </si>
  <si>
    <t>Km de Jarillón, terminado</t>
  </si>
  <si>
    <t>kilómetros de Jarillón finalizado el reforzamiento</t>
  </si>
  <si>
    <t>kilómetros de Jarillón terminado</t>
  </si>
  <si>
    <t>NARIÑO</t>
  </si>
  <si>
    <t>LA CRUZ</t>
  </si>
  <si>
    <t>187-1158-DIRECTAS NARIÑO-LA CRUZ-URBANIZACIÓN TAJUMBINA II EL HATICO SAN GERARDO EL CEDRO-COMPRAVENTA-V2</t>
  </si>
  <si>
    <t>8-187-1-1158</t>
  </si>
  <si>
    <t>PA_Reubicar y Reconstruir viviendas para la atención de hogares damnificados y/o localizados en zonas de alto riesgo no mitigable afectadas los eventos derivados del Fenómeno de la Niña 2010-2130</t>
  </si>
  <si>
    <t>Corresponde a la cantidad de viviendas terminadas en el municipio de LA CRUZ</t>
  </si>
  <si>
    <t>Viviendas terminadas en el municipio de LA CRUZ</t>
  </si>
  <si>
    <t>457-0003- Componente reducción de la vulnerabilidad física frente a la amenaza por inundación- oferta de vivienda (COMFANDI- Municipio)</t>
  </si>
  <si>
    <t>4-457-1-0003</t>
  </si>
  <si>
    <t>Contrato</t>
  </si>
  <si>
    <t xml:space="preserve">Contrato </t>
  </si>
  <si>
    <t>Viviendas municipio Gramalote, entregadas</t>
  </si>
  <si>
    <t>Estrategia de Proyecto Artesanías Contratada</t>
  </si>
  <si>
    <t>Rehabilitación Ecológica, contratada</t>
  </si>
  <si>
    <t>Intervenciones para la reducción del riesgo de inundación en San Marcos – Sucre y Magangué – Bolívar implementadas</t>
  </si>
  <si>
    <t>Restauración ecosistemas contratada Ha</t>
  </si>
  <si>
    <t>Informes de sugerencias /recomendaciones y solicitudes realizados</t>
  </si>
  <si>
    <t>Estrategia de tecnologías de la información y las comunicaciones como instrumento para la adaptación de la variabilidad climática y la competitividad regional contratada</t>
  </si>
  <si>
    <t>PA_Consulta Previa Protocolarizada para el POMCAS de Canal del Dique</t>
  </si>
  <si>
    <t>PA_Programa Intervención Integral de la región de La Mojana</t>
  </si>
  <si>
    <t>PA_Reconstruir la infraestructura del Sector Salud y los servicios requeridos para las poblaciones afectadas por el fenómeno de la Niña 2010-2011</t>
  </si>
  <si>
    <t>PA_Reconstruir y/o reubicar establecimientos educativos afectados por la ola invernal en 2010-2011</t>
  </si>
  <si>
    <t>PA_Reubicar y reconstruir viviendas para la atención de hogares damnificados y/o localizados en zonas de alto riesgo no mitigable, afectadas por los eventos derivados del Fenómeno de la Niña 2010-2011.</t>
  </si>
  <si>
    <t>PA_Acompañar la estructuración de proyectos con la aplicación de la norma, por la Agencia Nacional de Contratación Colombia Compra Eficiente</t>
  </si>
  <si>
    <t xml:space="preserve">PA_Realizar las evaluaciones financieras y económicas para los oferentes de los procesos que se encuentran en estado de adjudicación, de acuerdo con las solicitudes allegadas por parte del equipo de trabajo de Gestión Contractual. </t>
  </si>
  <si>
    <t>PA_Contratar reforzamiento Jarillón</t>
  </si>
  <si>
    <t>PA_Terminar reforzamiento Jarillón</t>
  </si>
  <si>
    <t>PA_Entregar reforzamiento Jarillón</t>
  </si>
  <si>
    <t>PA_Entregar Infraestructura Vital y Sistema de Drenaje</t>
  </si>
  <si>
    <t>PA_Compensaciones Económicas para Viviendas, contratada</t>
  </si>
  <si>
    <t>PA_Contratar soluciones de vivienda</t>
  </si>
  <si>
    <t xml:space="preserve">PA_Realizar contacto directo en territorio con los beneficiarios y grupos de interés, a través de la realización de  espacios de participación ciudadana de la Estrategia de Auditorías Visibles </t>
  </si>
  <si>
    <t>PA_Fortalecer el tejido social de la comunidad beneficiaría del F.A mediante la transferencia de conocimientos para mejorar habilidades y capacidades.</t>
  </si>
  <si>
    <t>PA_Realizar la revisión de Ítems No Previstos de contratos en ejecución para  las áreas que requieran del apoyo de la Subgerencia de Estructuración.</t>
  </si>
  <si>
    <t xml:space="preserve">Documento firmado con el concepto de la aprobación o no aprobación de los ítems no previstos </t>
  </si>
  <si>
    <t xml:space="preserve">Hace referencia a las solicitudes realizadas por las áreas misionales de la Entidad, para la revisión de Ítems no Previstos de contratos en ejecución que requieran modificaciones. Esta acción permite dar un concepto de aprobación para determinar si es prudente o no realizar las modificaciones solicitadas. </t>
  </si>
  <si>
    <t>((Sumatoria del número de contratos a modificar)/(Sumatoria del número de solicitudes de revisión de Ítems no Previstos))*100</t>
  </si>
  <si>
    <t>Número de estrategias de proyectos de artesanía contratados</t>
  </si>
  <si>
    <t>Documento Técnico</t>
  </si>
  <si>
    <t>Manual operativo de gestión del riesgo de desastres 2018 actualizado</t>
  </si>
  <si>
    <t>Registro de avance del cronograma establecido para la ejecución de acuerdos. (Tener en cuenta que una extensión en tiempo del convenio en ejecución disminuye su porcentaje de avance)</t>
  </si>
  <si>
    <t>Corresponde a los estudios de actualización factibilidad y Estudios y Diseños contratados por el FA</t>
  </si>
  <si>
    <t>Plataforma de integración y modelación en funcionamiento</t>
  </si>
  <si>
    <t>Numero de plataformas con puesta en marcha</t>
  </si>
  <si>
    <t>Medios alternativos de comunicación fortalecidos.</t>
  </si>
  <si>
    <t xml:space="preserve">Equipos comunitarios de gestión del riego, creados y fortalecidos. </t>
  </si>
  <si>
    <t>Número de equipos comunitarios creados y fortalecidos</t>
  </si>
  <si>
    <t>Corresponde a las capacitaciones para el fortalecimiento organizativo en el ordenamiento del territorio alrededor del agua realizadas</t>
  </si>
  <si>
    <t>Corresponde a las hectáreas contratadas para el desarrollo de la estrategia de rehabilitación ecológica participativa</t>
  </si>
  <si>
    <t>Numero de hectáreas con acciones de rehabilitación implementada contratada</t>
  </si>
  <si>
    <t>Personas asistidas técnicamente por institución de educación superior</t>
  </si>
  <si>
    <t>Numero de personas asistidas técnicamente</t>
  </si>
  <si>
    <t>Numero de Bienes Públicos Populares Terminados</t>
  </si>
  <si>
    <t>Hogares beneficiados con acciones de Recualificaciones de Viviendas y/o Hábitat.</t>
  </si>
  <si>
    <t>Soluciones Habitacionales Integrales para Hogares por atender 2010-2011 en  la región de la Mojana contratadas.</t>
  </si>
  <si>
    <t>Corresponde al numero de soluciones habitacionales contratadas para hogares en la mojana</t>
  </si>
  <si>
    <t>Numero de municipios intervenidos</t>
  </si>
  <si>
    <t>Numero de estrategia de saberes contratadas</t>
  </si>
  <si>
    <t>Numero de estrategia de saberes ejecutadas</t>
  </si>
  <si>
    <t xml:space="preserve"> Medios alternativos de comunicación fortalecidos.</t>
  </si>
  <si>
    <t>Personas asistidas técnicamente por  institución de educación superior</t>
  </si>
  <si>
    <t>1) Documentos firmados, emitidos por la Subgerencia de Estructuración con el concepto de aprobación o no aprobación de los Ítems</t>
  </si>
  <si>
    <t>Informe de Interventoría</t>
  </si>
  <si>
    <t>Acta de entrega Alcaldía de Cali</t>
  </si>
  <si>
    <t xml:space="preserve">Actas de Comités Regionales de Seguimiento - CORES - Presentaciones realizadas durante la realización de los Comités Regionales de Seguimiento - CORES - </t>
  </si>
  <si>
    <t xml:space="preserve">Actas suscritas y/o  actas con listado de asistencia donde se consigna la información del comité de seguimiento realizado </t>
  </si>
  <si>
    <t>Acta de recibo de la Interventoría</t>
  </si>
  <si>
    <t>Ejecución hectáreas contratadas</t>
  </si>
  <si>
    <t>Informes de supervisión y/o interventoría</t>
  </si>
  <si>
    <t>_</t>
  </si>
  <si>
    <t>Cultura de la legalidad y estado abierto (PTEP - participación ciudadana</t>
  </si>
  <si>
    <t>Sector Salud</t>
  </si>
  <si>
    <t>Sector Educación</t>
  </si>
  <si>
    <t>Macroproyecto Gramalote</t>
  </si>
  <si>
    <t>PA_Compensaciones Económicas para Viviendas, entregada</t>
  </si>
  <si>
    <t>PA_Compensaciones Económicas para Viviendas, terminada</t>
  </si>
  <si>
    <t xml:space="preserve">Soportes cuentas de cobro </t>
  </si>
  <si>
    <t>Acta de entrega beneficiarios</t>
  </si>
  <si>
    <t>Cuentas de cobro presentadas por la Alcaldia de Cali</t>
  </si>
  <si>
    <t>Soluciones de vivienda, finalizada</t>
  </si>
  <si>
    <t>Soluciones de vivienda, entregada</t>
  </si>
  <si>
    <t>Compensaciones Económicas para Viviendas terminadas</t>
  </si>
  <si>
    <t>Compensaciones Económicas para Viviendas entregadas</t>
  </si>
  <si>
    <t>Macroproyecto Canal del Dique</t>
  </si>
  <si>
    <t>Sector Medio Ambiente</t>
  </si>
  <si>
    <t>Macroproyecto La Mojana</t>
  </si>
  <si>
    <t>Restauración ecosistemas terminada Ha</t>
  </si>
  <si>
    <t>Restauración ecosistemas entregada Ha</t>
  </si>
  <si>
    <t>Restauracion_ecosistemas_entregada_Ha</t>
  </si>
  <si>
    <t>Restauracion_ecosistemas_terminada_Ha</t>
  </si>
  <si>
    <t>Número de hectáreas terminadas</t>
  </si>
  <si>
    <t>Número de hectáreas entregadas</t>
  </si>
  <si>
    <t>Gestión Social</t>
  </si>
  <si>
    <t>Lineamientos para la incorporación de la gestión del riesgo y el cambio climático</t>
  </si>
  <si>
    <t>Dinámicas Hídricas</t>
  </si>
  <si>
    <t xml:space="preserve">Equipos comunitarios de gestión del riesgo, creados y fortalecidos. </t>
  </si>
  <si>
    <t>Soluciones Habitacionales Integrales para Hogares en la región de la Mojana contratadas.</t>
  </si>
  <si>
    <t>Sistema PSA</t>
  </si>
  <si>
    <t>Sistema PSA
Informes de supervisión</t>
  </si>
  <si>
    <t>Sistema PSA
Informes de supervisión/Interventoria</t>
  </si>
  <si>
    <t>ET de Dirección de Proyectos de infraestructura y macroproyectos Niña 2010-2011 (Macroproyecto Jarillón de Cali)</t>
  </si>
  <si>
    <t>ET de Sector Medio Ambiente Niña 2010-2011 (Proyecto Integral de Canal del Dique)</t>
  </si>
  <si>
    <t>ET de Dirección de Proyectos de infraestructura y macroproyectos Niña 2010-2011 (Macroproyecto Gramalote)</t>
  </si>
  <si>
    <t>ET de Dirección de Proyecto Integral de La Mojana</t>
  </si>
  <si>
    <t>ET de Dirección de Proyectos de infraestructura y Macroproyectos Niña 2010-2011 (Sector Acueducto y Saneamiento Básico, Sector Salud, Sector Educación y Sector Transporte)</t>
  </si>
  <si>
    <t>ET de Sector Medio Ambiente Niña 2010-2011 (Restauración de ecosistemas participativa)</t>
  </si>
  <si>
    <t>ET de Dirección de proyectos de infraestructura y Macroproyectos Niña 2010-2011 (Sector Vivienda)</t>
  </si>
  <si>
    <t>ET Reactivación Económica</t>
  </si>
  <si>
    <t>ET de Dirección de Proyecto Integral de La Mojana (Recuperación de las Dinámicas Hídricas)</t>
  </si>
  <si>
    <t>ET de Dirección de Proyecto Integral de La Mojana (Gestión del Conocimiento)</t>
  </si>
  <si>
    <t>ET de Dirección de Proyecto Integral de La Mojana (Rehabiliación Ecológica)</t>
  </si>
  <si>
    <t>ET de Dirección de Proyecto Integral de La Mojana (Mejoramiento Integral del Hábitat con enfoque adaptativo)</t>
  </si>
  <si>
    <t>ET de Gestión Socioeconómica para la Adaptación al Cambio Climático</t>
  </si>
  <si>
    <t>ET Implementación de riesgos y adaptacion al cambio climatico en proyectos</t>
  </si>
  <si>
    <t>ET Incorporación de riesgos y adaptacion al cambio climatico en al recuperación y reconstrución postdesastre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</si>
</sst>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mmm\-yyyy"/>
    <numFmt numFmtId="165" formatCode="yyyy"/>
    <numFmt numFmtId="166" formatCode="d/m/yyyy"/>
    <numFmt numFmtId="167" formatCode="0.0%"/>
    <numFmt numFmtId="168" formatCode="_-* #,##0\ _€_-;\-* #,##0\ _€_-;_-* &quot;-&quot;\ _€_-;_-@"/>
    <numFmt numFmtId="169" formatCode="_-* #,##0_-;\-* #,##0_-;_-* &quot;-&quot;??_-;_-@_-"/>
    <numFmt numFmtId="170" formatCode="0.000"/>
  </numFmts>
  <fonts count="42" x14ac:knownFonts="1">
    <font>
      <sz val="11"/>
      <color theme="1"/>
      <name val="Calibri"/>
      <scheme val="minor"/>
    </font>
    <font>
      <sz val="11"/>
      <color theme="1"/>
      <name val="Calibri"/>
      <family val="2"/>
      <scheme val="minor"/>
    </font>
    <font>
      <sz val="8"/>
      <color theme="1"/>
      <name val="Arial"/>
      <family val="2"/>
    </font>
    <font>
      <b/>
      <sz val="8"/>
      <color theme="0"/>
      <name val="Arial"/>
      <family val="2"/>
    </font>
    <font>
      <sz val="11"/>
      <name val="Calibri"/>
      <family val="2"/>
    </font>
    <font>
      <sz val="8"/>
      <color theme="0"/>
      <name val="Arial"/>
      <family val="2"/>
    </font>
    <font>
      <u/>
      <sz val="8"/>
      <color theme="10"/>
      <name val="Arial"/>
      <family val="2"/>
    </font>
    <font>
      <u/>
      <sz val="8"/>
      <color theme="10"/>
      <name val="Arial"/>
      <family val="2"/>
    </font>
    <font>
      <u/>
      <sz val="8"/>
      <color theme="10"/>
      <name val="Calibri"/>
      <family val="2"/>
    </font>
    <font>
      <u/>
      <sz val="8"/>
      <color theme="10"/>
      <name val="Calibri"/>
      <family val="2"/>
    </font>
    <font>
      <sz val="11"/>
      <color theme="1"/>
      <name val="Arial"/>
      <family val="2"/>
    </font>
    <font>
      <b/>
      <sz val="8"/>
      <color theme="1"/>
      <name val="Arial"/>
      <family val="2"/>
    </font>
    <font>
      <b/>
      <sz val="11"/>
      <color theme="1"/>
      <name val="Calibri"/>
      <family val="2"/>
    </font>
    <font>
      <sz val="11"/>
      <color theme="1"/>
      <name val="Calibri"/>
      <family val="2"/>
    </font>
    <font>
      <b/>
      <sz val="11"/>
      <color theme="0"/>
      <name val="Arial"/>
      <family val="2"/>
    </font>
    <font>
      <b/>
      <sz val="11"/>
      <color theme="1"/>
      <name val="Arial"/>
      <family val="2"/>
    </font>
    <font>
      <b/>
      <sz val="14"/>
      <color theme="1"/>
      <name val="Arial"/>
      <family val="2"/>
    </font>
    <font>
      <sz val="9"/>
      <color theme="1"/>
      <name val="Arial Narrow"/>
      <family val="2"/>
    </font>
    <font>
      <b/>
      <sz val="24"/>
      <color theme="1"/>
      <name val="Arial Narrow"/>
      <family val="2"/>
    </font>
    <font>
      <b/>
      <sz val="9"/>
      <color theme="1"/>
      <name val="Arial Narrow"/>
      <family val="2"/>
    </font>
    <font>
      <b/>
      <sz val="9"/>
      <color theme="0"/>
      <name val="Arial Narrow"/>
      <family val="2"/>
    </font>
    <font>
      <sz val="8"/>
      <color rgb="FF000000"/>
      <name val="Arial Narrow"/>
      <family val="2"/>
    </font>
    <font>
      <sz val="8"/>
      <color theme="1"/>
      <name val="Arial Narrow"/>
      <family val="2"/>
    </font>
    <font>
      <sz val="8"/>
      <color rgb="FFFF0000"/>
      <name val="Arial"/>
      <family val="2"/>
    </font>
    <font>
      <b/>
      <sz val="8"/>
      <color rgb="FFFF0000"/>
      <name val="Arial"/>
      <family val="2"/>
    </font>
    <font>
      <sz val="11"/>
      <color theme="1"/>
      <name val="Calibri"/>
      <family val="2"/>
      <scheme val="minor"/>
    </font>
    <font>
      <sz val="11"/>
      <color theme="1"/>
      <name val="Calibri"/>
      <family val="2"/>
      <scheme val="minor"/>
    </font>
    <font>
      <sz val="8"/>
      <name val="Calibri"/>
      <family val="2"/>
      <scheme val="minor"/>
    </font>
    <font>
      <b/>
      <sz val="8"/>
      <color theme="1"/>
      <name val="Arial Narrow"/>
      <family val="2"/>
    </font>
    <font>
      <b/>
      <sz val="14"/>
      <color theme="1"/>
      <name val="Arial Narrow"/>
      <family val="2"/>
    </font>
    <font>
      <sz val="11"/>
      <name val="Arial Narrow"/>
      <family val="2"/>
    </font>
    <font>
      <sz val="11"/>
      <color theme="1"/>
      <name val="Arial Narrow"/>
      <family val="2"/>
    </font>
    <font>
      <u/>
      <sz val="9"/>
      <color theme="10"/>
      <name val="Arial Narrow"/>
      <family val="2"/>
    </font>
    <font>
      <u/>
      <sz val="11"/>
      <color theme="10"/>
      <name val="Arial Narrow"/>
      <family val="2"/>
    </font>
    <font>
      <b/>
      <sz val="8"/>
      <color theme="0"/>
      <name val="Arial Narrow"/>
      <family val="2"/>
    </font>
    <font>
      <b/>
      <u/>
      <sz val="8"/>
      <color theme="0"/>
      <name val="Arial Narrow"/>
      <family val="2"/>
    </font>
    <font>
      <b/>
      <sz val="10"/>
      <color theme="0"/>
      <name val="Arial Narrow"/>
      <family val="2"/>
    </font>
    <font>
      <b/>
      <sz val="10"/>
      <color theme="1"/>
      <name val="Arial Narrow"/>
      <family val="2"/>
    </font>
    <font>
      <sz val="14"/>
      <color theme="1"/>
      <name val="Arial Narrow"/>
      <family val="2"/>
    </font>
    <font>
      <b/>
      <sz val="11"/>
      <color theme="1"/>
      <name val="Arial Narrow"/>
      <family val="2"/>
    </font>
    <font>
      <sz val="8"/>
      <color theme="1"/>
      <name val="Verdana"/>
      <family val="2"/>
    </font>
    <font>
      <b/>
      <sz val="8"/>
      <color theme="1"/>
      <name val="Verdana"/>
      <family val="2"/>
    </font>
  </fonts>
  <fills count="10">
    <fill>
      <patternFill patternType="none"/>
    </fill>
    <fill>
      <patternFill patternType="gray125"/>
    </fill>
    <fill>
      <patternFill patternType="solid">
        <fgColor rgb="FFBF8F00"/>
        <bgColor rgb="FFBF8F00"/>
      </patternFill>
    </fill>
    <fill>
      <patternFill patternType="solid">
        <fgColor rgb="FFF7CAAC"/>
        <bgColor rgb="FFF7CAAC"/>
      </patternFill>
    </fill>
    <fill>
      <patternFill patternType="solid">
        <fgColor rgb="FFE2EFD9"/>
        <bgColor rgb="FFE2EFD9"/>
      </patternFill>
    </fill>
    <fill>
      <patternFill patternType="solid">
        <fgColor rgb="FFE6AA00"/>
        <bgColor rgb="FFE6AA00"/>
      </patternFill>
    </fill>
    <fill>
      <patternFill patternType="solid">
        <fgColor rgb="FF00B050"/>
        <bgColor rgb="FF00B050"/>
      </patternFill>
    </fill>
    <fill>
      <patternFill patternType="solid">
        <fgColor rgb="FFFFFF00"/>
        <bgColor rgb="FFFFFF00"/>
      </patternFill>
    </fill>
    <fill>
      <patternFill patternType="solid">
        <fgColor rgb="FFFF0000"/>
        <bgColor rgb="FFFF0000"/>
      </patternFill>
    </fill>
    <fill>
      <patternFill patternType="solid">
        <fgColor rgb="FF1F3864"/>
        <bgColor rgb="FF1F3864"/>
      </patternFill>
    </fill>
  </fills>
  <borders count="42">
    <border>
      <left/>
      <right/>
      <top/>
      <bottom/>
      <diagonal/>
    </border>
    <border>
      <left style="hair">
        <color rgb="FF000000"/>
      </left>
      <right style="hair">
        <color rgb="FF000000"/>
      </right>
      <top/>
      <bottom/>
      <diagonal/>
    </border>
    <border>
      <left style="hair">
        <color rgb="FF000000"/>
      </left>
      <right/>
      <top/>
      <bottom/>
      <diagonal/>
    </border>
    <border>
      <left/>
      <right/>
      <top/>
      <bottom/>
      <diagonal/>
    </border>
    <border>
      <left/>
      <right/>
      <top/>
      <bottom/>
      <diagonal/>
    </border>
    <border>
      <left/>
      <right style="hair">
        <color rgb="FF000000"/>
      </right>
      <top/>
      <bottom/>
      <diagonal/>
    </border>
    <border>
      <left/>
      <right/>
      <top/>
      <bottom/>
      <diagonal/>
    </border>
    <border>
      <left/>
      <right style="hair">
        <color rgb="FF000000"/>
      </right>
      <top/>
      <bottom/>
      <diagonal/>
    </border>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top/>
      <bottom/>
      <diagonal/>
    </border>
    <border>
      <left/>
      <right style="thin">
        <color rgb="FF000000"/>
      </right>
      <top/>
      <bottom/>
      <diagonal/>
    </border>
    <border>
      <left/>
      <right/>
      <top style="thin">
        <color rgb="FF000000"/>
      </top>
      <bottom/>
      <diagonal/>
    </border>
    <border>
      <left/>
      <right/>
      <top style="thin">
        <color rgb="FF000000"/>
      </top>
      <bottom/>
      <diagonal/>
    </border>
    <border>
      <left/>
      <right/>
      <top style="thin">
        <color rgb="FF000000"/>
      </top>
      <bottom/>
      <diagonal/>
    </border>
    <border>
      <left/>
      <right style="thin">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hair">
        <color rgb="FF000000"/>
      </left>
      <right style="thin">
        <color rgb="FF000000"/>
      </right>
      <top style="hair">
        <color rgb="FF000000"/>
      </top>
      <bottom style="hair">
        <color rgb="FF000000"/>
      </bottom>
      <diagonal/>
    </border>
    <border>
      <left/>
      <right/>
      <top/>
      <bottom style="medium">
        <color rgb="FF000000"/>
      </bottom>
      <diagonal/>
    </border>
    <border>
      <left/>
      <right/>
      <top style="medium">
        <color rgb="FF000000"/>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s>
  <cellStyleXfs count="4">
    <xf numFmtId="0" fontId="0" fillId="0" borderId="0"/>
    <xf numFmtId="9" fontId="25" fillId="0" borderId="0" applyFont="0" applyFill="0" applyBorder="0" applyAlignment="0" applyProtection="0"/>
    <xf numFmtId="0" fontId="1" fillId="0" borderId="8"/>
    <xf numFmtId="43" fontId="26" fillId="0" borderId="0" applyFont="0" applyFill="0" applyBorder="0" applyAlignment="0" applyProtection="0"/>
  </cellStyleXfs>
  <cellXfs count="169">
    <xf numFmtId="0" fontId="0" fillId="0" borderId="0" xfId="0"/>
    <xf numFmtId="0" fontId="2" fillId="0" borderId="0" xfId="0" applyFont="1"/>
    <xf numFmtId="164" fontId="3" fillId="2" borderId="1" xfId="0" applyNumberFormat="1" applyFont="1" applyFill="1" applyBorder="1" applyAlignment="1">
      <alignment horizontal="center" vertical="center" wrapText="1"/>
    </xf>
    <xf numFmtId="0" fontId="2" fillId="0" borderId="0" xfId="0" applyFont="1" applyAlignment="1">
      <alignment wrapText="1"/>
    </xf>
    <xf numFmtId="0" fontId="3" fillId="2" borderId="1" xfId="0" applyFont="1" applyFill="1" applyBorder="1" applyAlignment="1">
      <alignment horizontal="center" vertical="center"/>
    </xf>
    <xf numFmtId="164" fontId="3" fillId="2" borderId="6" xfId="0" applyNumberFormat="1" applyFont="1" applyFill="1" applyBorder="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center" vertical="center"/>
    </xf>
    <xf numFmtId="0" fontId="2" fillId="0" borderId="0" xfId="0" applyFont="1" applyAlignment="1">
      <alignment horizontal="left" vertical="center"/>
    </xf>
    <xf numFmtId="0" fontId="5" fillId="0" borderId="0" xfId="0" applyFont="1"/>
    <xf numFmtId="0" fontId="2" fillId="0" borderId="0" xfId="0" applyFont="1" applyAlignment="1">
      <alignment horizontal="right" wrapText="1"/>
    </xf>
    <xf numFmtId="0" fontId="2" fillId="0" borderId="0" xfId="0" applyFont="1" applyAlignment="1">
      <alignment vertical="center"/>
    </xf>
    <xf numFmtId="0" fontId="2" fillId="0" borderId="0" xfId="0" applyFont="1" applyAlignment="1">
      <alignment horizontal="center" vertical="center" wrapText="1"/>
    </xf>
    <xf numFmtId="164" fontId="3" fillId="0" borderId="0" xfId="0" applyNumberFormat="1" applyFont="1" applyAlignment="1">
      <alignment vertical="center" wrapText="1"/>
    </xf>
    <xf numFmtId="164" fontId="3" fillId="0" borderId="7" xfId="0" applyNumberFormat="1" applyFont="1" applyBorder="1" applyAlignment="1">
      <alignment vertical="center" wrapText="1"/>
    </xf>
    <xf numFmtId="0" fontId="6" fillId="0" borderId="0" xfId="0" applyFont="1"/>
    <xf numFmtId="165" fontId="2" fillId="0" borderId="9" xfId="0" applyNumberFormat="1" applyFont="1" applyBorder="1" applyAlignment="1">
      <alignment horizontal="center" vertical="center"/>
    </xf>
    <xf numFmtId="0" fontId="7" fillId="0" borderId="0" xfId="0" applyFont="1" applyAlignment="1">
      <alignment horizontal="left" vertical="center" wrapText="1"/>
    </xf>
    <xf numFmtId="0" fontId="3" fillId="2" borderId="1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0" xfId="0" applyFont="1" applyFill="1" applyBorder="1" applyAlignment="1">
      <alignment horizontal="center" vertical="center"/>
    </xf>
    <xf numFmtId="0" fontId="8" fillId="0" borderId="0" xfId="0" applyFont="1"/>
    <xf numFmtId="0" fontId="9" fillId="0" borderId="0" xfId="0" applyFont="1" applyAlignment="1">
      <alignment wrapText="1"/>
    </xf>
    <xf numFmtId="0" fontId="2" fillId="0" borderId="0" xfId="0" applyFont="1" applyAlignment="1">
      <alignment horizontal="left"/>
    </xf>
    <xf numFmtId="0" fontId="2" fillId="3" borderId="6" xfId="0" applyFont="1" applyFill="1" applyBorder="1" applyAlignment="1">
      <alignment vertical="center"/>
    </xf>
    <xf numFmtId="0" fontId="10" fillId="0" borderId="0" xfId="0" applyFont="1"/>
    <xf numFmtId="0" fontId="12" fillId="0" borderId="13" xfId="0" applyFont="1" applyBorder="1" applyAlignment="1">
      <alignment vertical="center" wrapText="1"/>
    </xf>
    <xf numFmtId="0" fontId="13" fillId="0" borderId="0" xfId="0" applyFont="1" applyAlignment="1">
      <alignment horizontal="left"/>
    </xf>
    <xf numFmtId="0" fontId="13" fillId="0" borderId="13" xfId="0" applyFont="1" applyBorder="1" applyAlignment="1">
      <alignment horizontal="left" vertical="center"/>
    </xf>
    <xf numFmtId="0" fontId="3" fillId="2" borderId="13" xfId="0" applyFont="1" applyFill="1" applyBorder="1" applyAlignment="1">
      <alignment horizontal="left" vertical="center" wrapText="1"/>
    </xf>
    <xf numFmtId="0" fontId="3" fillId="5" borderId="13" xfId="0" applyFont="1" applyFill="1" applyBorder="1" applyAlignment="1">
      <alignment horizontal="left" vertical="center" wrapText="1"/>
    </xf>
    <xf numFmtId="0" fontId="13" fillId="0" borderId="20" xfId="0" applyFont="1" applyBorder="1" applyAlignment="1">
      <alignment horizontal="left"/>
    </xf>
    <xf numFmtId="0" fontId="3" fillId="2" borderId="9" xfId="0" applyFont="1" applyFill="1" applyBorder="1" applyAlignment="1">
      <alignment horizontal="left" vertical="center" wrapText="1"/>
    </xf>
    <xf numFmtId="0" fontId="13" fillId="0" borderId="12" xfId="0" applyFont="1" applyBorder="1" applyAlignment="1">
      <alignment horizontal="left" vertical="center"/>
    </xf>
    <xf numFmtId="0" fontId="13" fillId="0" borderId="11" xfId="0" applyFont="1" applyBorder="1" applyAlignment="1">
      <alignment horizontal="left" vertical="center"/>
    </xf>
    <xf numFmtId="0" fontId="3" fillId="2" borderId="23" xfId="0" applyFont="1" applyFill="1" applyBorder="1" applyAlignment="1">
      <alignment horizontal="left" vertical="center" wrapText="1"/>
    </xf>
    <xf numFmtId="0" fontId="13" fillId="0" borderId="24" xfId="0" applyFont="1" applyBorder="1" applyAlignment="1">
      <alignment vertical="center"/>
    </xf>
    <xf numFmtId="0" fontId="3" fillId="2" borderId="25" xfId="0" applyFont="1" applyFill="1" applyBorder="1" applyAlignment="1">
      <alignment horizontal="left" vertical="center" wrapText="1"/>
    </xf>
    <xf numFmtId="0" fontId="10" fillId="0" borderId="0" xfId="0" applyFont="1" applyAlignment="1">
      <alignment horizontal="center"/>
    </xf>
    <xf numFmtId="0" fontId="13" fillId="0" borderId="0" xfId="0" applyFont="1"/>
    <xf numFmtId="0" fontId="17" fillId="0" borderId="0" xfId="0" applyFont="1" applyAlignment="1">
      <alignment horizontal="center" vertical="center"/>
    </xf>
    <xf numFmtId="0" fontId="18" fillId="0" borderId="38" xfId="0" applyFont="1" applyBorder="1" applyAlignment="1">
      <alignment horizontal="center" vertical="center"/>
    </xf>
    <xf numFmtId="0" fontId="19" fillId="0" borderId="0" xfId="0" applyFont="1" applyAlignment="1">
      <alignment vertical="center"/>
    </xf>
    <xf numFmtId="0" fontId="20" fillId="2" borderId="39" xfId="0" applyFont="1" applyFill="1" applyBorder="1" applyAlignment="1">
      <alignment horizontal="center" vertical="center"/>
    </xf>
    <xf numFmtId="0" fontId="17" fillId="0" borderId="0" xfId="0" applyFont="1" applyAlignment="1">
      <alignment vertical="center" wrapText="1"/>
    </xf>
    <xf numFmtId="0" fontId="20" fillId="2" borderId="40" xfId="0" applyFont="1" applyFill="1" applyBorder="1" applyAlignment="1">
      <alignment horizontal="center" vertical="center" wrapText="1"/>
    </xf>
    <xf numFmtId="0" fontId="20" fillId="2" borderId="41" xfId="0" applyFont="1" applyFill="1" applyBorder="1" applyAlignment="1">
      <alignment horizontal="center" vertical="center" wrapText="1"/>
    </xf>
    <xf numFmtId="168" fontId="21" fillId="0" borderId="13" xfId="0" applyNumberFormat="1" applyFont="1" applyBorder="1" applyAlignment="1">
      <alignment horizontal="center" vertical="center" wrapText="1"/>
    </xf>
    <xf numFmtId="168" fontId="21" fillId="4" borderId="13" xfId="0" applyNumberFormat="1" applyFont="1" applyFill="1" applyBorder="1" applyAlignment="1">
      <alignment horizontal="center" vertical="center" wrapText="1"/>
    </xf>
    <xf numFmtId="0" fontId="22" fillId="0" borderId="0" xfId="0" applyFont="1" applyAlignment="1">
      <alignment vertical="center" wrapText="1"/>
    </xf>
    <xf numFmtId="0" fontId="21" fillId="0" borderId="13" xfId="0" applyFont="1" applyBorder="1" applyAlignment="1">
      <alignment horizontal="left" vertical="center" wrapText="1"/>
    </xf>
    <xf numFmtId="0" fontId="22" fillId="0" borderId="13" xfId="0" applyFont="1" applyBorder="1" applyAlignment="1">
      <alignment horizontal="left" vertical="center" wrapText="1"/>
    </xf>
    <xf numFmtId="0" fontId="17" fillId="0" borderId="0" xfId="0" applyFont="1" applyAlignment="1">
      <alignment vertical="center"/>
    </xf>
    <xf numFmtId="0" fontId="17" fillId="0" borderId="0" xfId="0" applyFont="1" applyAlignment="1">
      <alignment horizontal="left" vertical="center"/>
    </xf>
    <xf numFmtId="0" fontId="28" fillId="0" borderId="14" xfId="0" applyFont="1" applyBorder="1" applyAlignment="1">
      <alignment vertical="center" wrapText="1"/>
    </xf>
    <xf numFmtId="0" fontId="29" fillId="0" borderId="15" xfId="0" applyFont="1" applyBorder="1" applyAlignment="1">
      <alignment vertical="center" wrapText="1"/>
    </xf>
    <xf numFmtId="0" fontId="29" fillId="0" borderId="16" xfId="0" applyFont="1" applyBorder="1" applyAlignment="1">
      <alignment vertical="center" wrapText="1"/>
    </xf>
    <xf numFmtId="0" fontId="28" fillId="0" borderId="13" xfId="0" applyFont="1" applyBorder="1" applyAlignment="1">
      <alignment vertical="center" wrapText="1"/>
    </xf>
    <xf numFmtId="0" fontId="28" fillId="0" borderId="13" xfId="0" applyFont="1" applyBorder="1" applyAlignment="1">
      <alignment horizontal="center" vertical="center" wrapText="1"/>
    </xf>
    <xf numFmtId="0" fontId="28" fillId="0" borderId="0" xfId="0" applyFont="1" applyAlignment="1">
      <alignment vertical="center" wrapText="1"/>
    </xf>
    <xf numFmtId="0" fontId="31" fillId="0" borderId="0" xfId="0" applyFont="1"/>
    <xf numFmtId="0" fontId="29" fillId="0" borderId="26" xfId="0" applyFont="1" applyBorder="1" applyAlignment="1">
      <alignment vertical="center" wrapText="1"/>
    </xf>
    <xf numFmtId="0" fontId="29" fillId="0" borderId="0" xfId="0" applyFont="1" applyAlignment="1">
      <alignment vertical="center" wrapText="1"/>
    </xf>
    <xf numFmtId="0" fontId="29" fillId="0" borderId="27" xfId="0" applyFont="1" applyBorder="1" applyAlignment="1">
      <alignment vertical="center" wrapText="1"/>
    </xf>
    <xf numFmtId="0" fontId="29" fillId="0" borderId="17" xfId="0" applyFont="1" applyBorder="1" applyAlignment="1">
      <alignment vertical="center" wrapText="1"/>
    </xf>
    <xf numFmtId="0" fontId="29" fillId="0" borderId="18" xfId="0" applyFont="1" applyBorder="1" applyAlignment="1">
      <alignment vertical="center" wrapText="1"/>
    </xf>
    <xf numFmtId="0" fontId="29" fillId="0" borderId="19" xfId="0" applyFont="1" applyBorder="1" applyAlignment="1">
      <alignment vertical="center" wrapText="1"/>
    </xf>
    <xf numFmtId="166" fontId="28" fillId="0" borderId="13" xfId="0" applyNumberFormat="1" applyFont="1" applyBorder="1" applyAlignment="1">
      <alignment horizontal="center" vertical="center" wrapText="1"/>
    </xf>
    <xf numFmtId="0" fontId="31" fillId="0" borderId="21" xfId="0" applyFont="1" applyBorder="1"/>
    <xf numFmtId="0" fontId="29" fillId="0" borderId="18" xfId="0" applyFont="1" applyBorder="1" applyAlignment="1">
      <alignment horizontal="center" vertical="center" wrapText="1"/>
    </xf>
    <xf numFmtId="0" fontId="29" fillId="0" borderId="19" xfId="0" applyFont="1" applyBorder="1" applyAlignment="1">
      <alignment horizontal="center" vertical="center" wrapText="1"/>
    </xf>
    <xf numFmtId="0" fontId="33" fillId="0" borderId="15" xfId="0" applyFont="1" applyBorder="1" applyAlignment="1">
      <alignment horizontal="left" vertical="center" wrapText="1"/>
    </xf>
    <xf numFmtId="0" fontId="34" fillId="2" borderId="32" xfId="0" applyFont="1" applyFill="1" applyBorder="1" applyAlignment="1">
      <alignment horizontal="center" vertical="center" wrapText="1"/>
    </xf>
    <xf numFmtId="0" fontId="34" fillId="2" borderId="9" xfId="0" applyFont="1" applyFill="1" applyBorder="1" applyAlignment="1">
      <alignment horizontal="center" vertical="center" wrapText="1"/>
    </xf>
    <xf numFmtId="0" fontId="35" fillId="2" borderId="9" xfId="0" applyFont="1" applyFill="1" applyBorder="1" applyAlignment="1">
      <alignment horizontal="center" vertical="center" wrapText="1"/>
    </xf>
    <xf numFmtId="0" fontId="34" fillId="5" borderId="9" xfId="0" applyFont="1" applyFill="1" applyBorder="1" applyAlignment="1">
      <alignment horizontal="center" vertical="center" wrapText="1"/>
    </xf>
    <xf numFmtId="164" fontId="34" fillId="2" borderId="9" xfId="0" applyNumberFormat="1" applyFont="1" applyFill="1" applyBorder="1" applyAlignment="1">
      <alignment horizontal="center" vertical="center" wrapText="1"/>
    </xf>
    <xf numFmtId="164" fontId="34" fillId="5" borderId="9" xfId="0" applyNumberFormat="1" applyFont="1" applyFill="1" applyBorder="1" applyAlignment="1">
      <alignment horizontal="center" vertical="center" wrapText="1"/>
    </xf>
    <xf numFmtId="0" fontId="28" fillId="0" borderId="34" xfId="0" applyFont="1" applyBorder="1" applyAlignment="1">
      <alignment horizontal="center" vertical="center" wrapText="1"/>
    </xf>
    <xf numFmtId="0" fontId="36" fillId="6" borderId="35" xfId="0" applyFont="1" applyFill="1" applyBorder="1" applyAlignment="1">
      <alignment horizontal="center" vertical="center" wrapText="1"/>
    </xf>
    <xf numFmtId="0" fontId="37" fillId="7" borderId="35" xfId="0" applyFont="1" applyFill="1" applyBorder="1" applyAlignment="1">
      <alignment horizontal="center" vertical="center" wrapText="1"/>
    </xf>
    <xf numFmtId="0" fontId="36" fillId="8" borderId="36" xfId="0" applyFont="1" applyFill="1" applyBorder="1" applyAlignment="1">
      <alignment horizontal="center" vertical="center" wrapText="1"/>
    </xf>
    <xf numFmtId="0" fontId="22" fillId="0" borderId="0" xfId="0" applyFont="1" applyAlignment="1">
      <alignment horizontal="center" vertical="center" wrapText="1"/>
    </xf>
    <xf numFmtId="0" fontId="38" fillId="0" borderId="18" xfId="0" applyFont="1" applyBorder="1" applyAlignment="1">
      <alignment horizontal="center" vertical="center" wrapText="1"/>
    </xf>
    <xf numFmtId="0" fontId="39" fillId="0" borderId="0" xfId="0" applyFont="1"/>
    <xf numFmtId="9" fontId="22" fillId="0" borderId="9" xfId="1" applyFont="1" applyFill="1" applyBorder="1" applyAlignment="1">
      <alignment horizontal="center" vertical="center" wrapText="1"/>
    </xf>
    <xf numFmtId="164" fontId="3" fillId="2" borderId="2" xfId="0" applyNumberFormat="1" applyFont="1" applyFill="1" applyBorder="1" applyAlignment="1">
      <alignment horizontal="left" vertical="center" wrapText="1"/>
    </xf>
    <xf numFmtId="0" fontId="4" fillId="0" borderId="3" xfId="0" applyFont="1" applyBorder="1"/>
    <xf numFmtId="0" fontId="4" fillId="0" borderId="4" xfId="0" applyFont="1" applyBorder="1"/>
    <xf numFmtId="0" fontId="4" fillId="0" borderId="5" xfId="0" applyFont="1" applyBorder="1"/>
    <xf numFmtId="0" fontId="2" fillId="0" borderId="0" xfId="0" applyFont="1" applyAlignment="1">
      <alignment horizontal="left" vertical="center" wrapText="1"/>
    </xf>
    <xf numFmtId="0" fontId="0" fillId="0" borderId="0" xfId="0"/>
    <xf numFmtId="0" fontId="2" fillId="0" borderId="0" xfId="0" applyFont="1" applyAlignment="1">
      <alignment horizontal="left" vertical="center"/>
    </xf>
    <xf numFmtId="164" fontId="3" fillId="2" borderId="8" xfId="0" applyNumberFormat="1" applyFont="1" applyFill="1" applyBorder="1" applyAlignment="1">
      <alignment horizontal="center" vertical="center" wrapText="1"/>
    </xf>
    <xf numFmtId="0" fontId="12" fillId="0" borderId="14" xfId="0" applyFont="1" applyBorder="1" applyAlignment="1">
      <alignment horizontal="center" vertical="center" wrapText="1"/>
    </xf>
    <xf numFmtId="0" fontId="4" fillId="0" borderId="15" xfId="0" applyFont="1" applyBorder="1"/>
    <xf numFmtId="0" fontId="4" fillId="0" borderId="16" xfId="0" applyFont="1" applyBorder="1"/>
    <xf numFmtId="0" fontId="13" fillId="0" borderId="17" xfId="0" applyFont="1" applyBorder="1" applyAlignment="1">
      <alignment horizontal="left" vertical="center" wrapText="1"/>
    </xf>
    <xf numFmtId="0" fontId="4" fillId="0" borderId="18" xfId="0" applyFont="1" applyBorder="1"/>
    <xf numFmtId="0" fontId="4" fillId="0" borderId="19" xfId="0" applyFont="1" applyBorder="1"/>
    <xf numFmtId="0" fontId="13" fillId="0" borderId="20" xfId="0" applyFont="1" applyBorder="1" applyAlignment="1">
      <alignment horizontal="left" vertical="center" wrapText="1"/>
    </xf>
    <xf numFmtId="0" fontId="4" fillId="0" borderId="21" xfId="0" applyFont="1" applyBorder="1"/>
    <xf numFmtId="0" fontId="4" fillId="0" borderId="22" xfId="0" applyFont="1" applyBorder="1"/>
    <xf numFmtId="0" fontId="13" fillId="0" borderId="20" xfId="0" applyFont="1" applyBorder="1" applyAlignment="1">
      <alignment horizontal="left" vertical="top" wrapText="1"/>
    </xf>
    <xf numFmtId="0" fontId="13" fillId="0" borderId="20" xfId="0" applyFont="1" applyBorder="1" applyAlignment="1">
      <alignment horizontal="center"/>
    </xf>
    <xf numFmtId="0" fontId="13" fillId="0" borderId="20" xfId="0" applyFont="1" applyBorder="1" applyAlignment="1">
      <alignment horizontal="left" vertical="center"/>
    </xf>
    <xf numFmtId="0" fontId="13" fillId="0" borderId="14" xfId="0" applyFont="1" applyBorder="1" applyAlignment="1">
      <alignment horizontal="left" vertical="center" wrapText="1"/>
    </xf>
    <xf numFmtId="0" fontId="4" fillId="0" borderId="17" xfId="0" applyFont="1" applyBorder="1"/>
    <xf numFmtId="0" fontId="13" fillId="0" borderId="20" xfId="0" applyFont="1" applyBorder="1" applyAlignment="1">
      <alignment horizontal="left"/>
    </xf>
    <xf numFmtId="0" fontId="13" fillId="0" borderId="20" xfId="0" applyFont="1" applyBorder="1" applyAlignment="1">
      <alignment horizontal="left" wrapText="1"/>
    </xf>
    <xf numFmtId="0" fontId="34" fillId="5" borderId="8" xfId="0" applyFont="1" applyFill="1" applyBorder="1" applyAlignment="1">
      <alignment horizontal="center" vertical="center" wrapText="1"/>
    </xf>
    <xf numFmtId="0" fontId="30" fillId="0" borderId="31" xfId="0" applyFont="1" applyBorder="1"/>
    <xf numFmtId="0" fontId="28" fillId="0" borderId="18" xfId="0" applyFont="1" applyBorder="1" applyAlignment="1">
      <alignment horizontal="center" vertical="center" wrapText="1"/>
    </xf>
    <xf numFmtId="0" fontId="30" fillId="0" borderId="18" xfId="0" applyFont="1" applyBorder="1"/>
    <xf numFmtId="164" fontId="34" fillId="5" borderId="33" xfId="0" applyNumberFormat="1" applyFont="1" applyFill="1" applyBorder="1" applyAlignment="1">
      <alignment horizontal="center" vertical="center" wrapText="1"/>
    </xf>
    <xf numFmtId="0" fontId="30" fillId="0" borderId="34" xfId="0" applyFont="1" applyBorder="1"/>
    <xf numFmtId="0" fontId="29" fillId="0" borderId="14" xfId="0" applyFont="1" applyBorder="1" applyAlignment="1">
      <alignment horizontal="center" vertical="center" wrapText="1"/>
    </xf>
    <xf numFmtId="0" fontId="30" fillId="0" borderId="15" xfId="0" applyFont="1" applyBorder="1"/>
    <xf numFmtId="0" fontId="30" fillId="0" borderId="26" xfId="0" applyFont="1" applyBorder="1"/>
    <xf numFmtId="0" fontId="31" fillId="0" borderId="0" xfId="0" applyFont="1"/>
    <xf numFmtId="0" fontId="30" fillId="0" borderId="17" xfId="0" applyFont="1" applyBorder="1"/>
    <xf numFmtId="0" fontId="17" fillId="0" borderId="20" xfId="0" applyFont="1" applyBorder="1" applyAlignment="1">
      <alignment horizontal="left" vertical="center" wrapText="1"/>
    </xf>
    <xf numFmtId="0" fontId="30" fillId="0" borderId="21" xfId="0" applyFont="1" applyBorder="1"/>
    <xf numFmtId="0" fontId="17" fillId="0" borderId="14" xfId="0" applyFont="1" applyBorder="1" applyAlignment="1">
      <alignment horizontal="left" vertical="center" wrapText="1"/>
    </xf>
    <xf numFmtId="0" fontId="32" fillId="0" borderId="14" xfId="0" applyFont="1" applyBorder="1" applyAlignment="1">
      <alignment horizontal="left" vertical="center" wrapText="1"/>
    </xf>
    <xf numFmtId="0" fontId="34" fillId="5" borderId="28" xfId="0" applyFont="1" applyFill="1" applyBorder="1" applyAlignment="1">
      <alignment horizontal="center" vertical="center" wrapText="1"/>
    </xf>
    <xf numFmtId="0" fontId="30" fillId="0" borderId="29" xfId="0" applyFont="1" applyBorder="1"/>
    <xf numFmtId="0" fontId="30" fillId="0" borderId="30" xfId="0" applyFont="1" applyBorder="1"/>
    <xf numFmtId="0" fontId="15" fillId="0" borderId="20" xfId="0" applyFont="1" applyBorder="1" applyAlignment="1">
      <alignment horizontal="left" vertical="center" wrapText="1"/>
    </xf>
    <xf numFmtId="0" fontId="10" fillId="0" borderId="14" xfId="0" applyFont="1" applyBorder="1" applyAlignment="1">
      <alignment horizontal="center"/>
    </xf>
    <xf numFmtId="0" fontId="4" fillId="0" borderId="26" xfId="0" applyFont="1" applyBorder="1"/>
    <xf numFmtId="0" fontId="4" fillId="0" borderId="27" xfId="0" applyFont="1" applyBorder="1"/>
    <xf numFmtId="0" fontId="16" fillId="0" borderId="14" xfId="0" applyFont="1" applyBorder="1" applyAlignment="1">
      <alignment horizontal="center" vertical="center" wrapText="1"/>
    </xf>
    <xf numFmtId="0" fontId="10" fillId="0" borderId="0" xfId="0" applyFont="1" applyAlignment="1">
      <alignment horizontal="center"/>
    </xf>
    <xf numFmtId="0" fontId="14" fillId="9" borderId="20" xfId="0" applyFont="1" applyFill="1" applyBorder="1" applyAlignment="1">
      <alignment horizontal="left" vertical="center"/>
    </xf>
    <xf numFmtId="0" fontId="10" fillId="0" borderId="20" xfId="0" applyFont="1" applyBorder="1" applyAlignment="1">
      <alignment horizontal="left" vertical="center" wrapText="1"/>
    </xf>
    <xf numFmtId="0" fontId="10" fillId="0" borderId="20" xfId="0" quotePrefix="1" applyFont="1" applyBorder="1" applyAlignment="1">
      <alignment horizontal="left" vertical="center" wrapText="1"/>
    </xf>
    <xf numFmtId="166" fontId="10" fillId="0" borderId="20" xfId="0" applyNumberFormat="1" applyFont="1" applyBorder="1" applyAlignment="1">
      <alignment horizontal="center" vertical="center"/>
    </xf>
    <xf numFmtId="0" fontId="15" fillId="0" borderId="20" xfId="0" applyFont="1" applyBorder="1" applyAlignment="1">
      <alignment horizontal="left"/>
    </xf>
    <xf numFmtId="0" fontId="22" fillId="0" borderId="9" xfId="0" applyFont="1" applyFill="1" applyBorder="1" applyAlignment="1">
      <alignment horizontal="center" vertical="center" wrapText="1"/>
    </xf>
    <xf numFmtId="0" fontId="22" fillId="0" borderId="9" xfId="0" applyFont="1" applyFill="1" applyBorder="1" applyAlignment="1">
      <alignment horizontal="left" vertical="center" wrapText="1"/>
    </xf>
    <xf numFmtId="0" fontId="22" fillId="0" borderId="9" xfId="0" applyFont="1" applyFill="1" applyBorder="1" applyAlignment="1">
      <alignment horizontal="left" vertical="center"/>
    </xf>
    <xf numFmtId="1" fontId="28" fillId="0" borderId="9" xfId="0" applyNumberFormat="1" applyFont="1" applyFill="1" applyBorder="1" applyAlignment="1">
      <alignment horizontal="center" vertical="center" wrapText="1"/>
    </xf>
    <xf numFmtId="166" fontId="22" fillId="0" borderId="9" xfId="0" applyNumberFormat="1" applyFont="1" applyFill="1" applyBorder="1" applyAlignment="1">
      <alignment horizontal="left" vertical="center" wrapText="1"/>
    </xf>
    <xf numFmtId="0" fontId="28" fillId="0" borderId="9" xfId="0" applyFont="1" applyFill="1" applyBorder="1" applyAlignment="1">
      <alignment horizontal="center" vertical="center" wrapText="1"/>
    </xf>
    <xf numFmtId="167" fontId="22" fillId="0" borderId="37" xfId="0" applyNumberFormat="1" applyFont="1" applyFill="1" applyBorder="1" applyAlignment="1">
      <alignment horizontal="center" vertical="center" wrapText="1"/>
    </xf>
    <xf numFmtId="49" fontId="22" fillId="0" borderId="34" xfId="0" applyNumberFormat="1" applyFont="1" applyFill="1" applyBorder="1" applyAlignment="1">
      <alignment horizontal="center" vertical="center" wrapText="1"/>
    </xf>
    <xf numFmtId="0" fontId="22" fillId="0" borderId="0" xfId="0" applyFont="1" applyFill="1" applyAlignment="1">
      <alignment vertical="center" wrapText="1"/>
    </xf>
    <xf numFmtId="0" fontId="31" fillId="0" borderId="0" xfId="0" applyFont="1" applyFill="1"/>
    <xf numFmtId="9" fontId="28" fillId="0" borderId="9" xfId="1" applyFont="1" applyFill="1" applyBorder="1" applyAlignment="1">
      <alignment horizontal="center" vertical="center" wrapText="1"/>
    </xf>
    <xf numFmtId="0" fontId="40" fillId="0" borderId="9" xfId="0" applyFont="1" applyFill="1" applyBorder="1" applyAlignment="1">
      <alignment horizontal="left" vertical="center" wrapText="1"/>
    </xf>
    <xf numFmtId="0" fontId="40" fillId="0" borderId="9" xfId="0" applyFont="1" applyFill="1" applyBorder="1" applyAlignment="1">
      <alignment horizontal="left" vertical="center"/>
    </xf>
    <xf numFmtId="170" fontId="41" fillId="0" borderId="9" xfId="0" applyNumberFormat="1" applyFont="1" applyFill="1" applyBorder="1" applyAlignment="1">
      <alignment horizontal="center" vertical="center" wrapText="1"/>
    </xf>
    <xf numFmtId="166" fontId="40" fillId="0" borderId="9" xfId="0" applyNumberFormat="1" applyFont="1" applyFill="1" applyBorder="1" applyAlignment="1">
      <alignment horizontal="left" vertical="center" wrapText="1"/>
    </xf>
    <xf numFmtId="0" fontId="40" fillId="0" borderId="9" xfId="0" applyFont="1" applyFill="1" applyBorder="1" applyAlignment="1">
      <alignment horizontal="center" vertical="center" wrapText="1"/>
    </xf>
    <xf numFmtId="0" fontId="41" fillId="0" borderId="9" xfId="0" applyFont="1" applyFill="1" applyBorder="1" applyAlignment="1">
      <alignment horizontal="center" vertical="center" wrapText="1"/>
    </xf>
    <xf numFmtId="167" fontId="40" fillId="0" borderId="37" xfId="0" applyNumberFormat="1" applyFont="1" applyFill="1" applyBorder="1" applyAlignment="1">
      <alignment horizontal="center" vertical="center" wrapText="1"/>
    </xf>
    <xf numFmtId="0" fontId="0" fillId="0" borderId="0" xfId="0" applyFill="1"/>
    <xf numFmtId="170" fontId="28" fillId="0" borderId="9" xfId="0" applyNumberFormat="1" applyFont="1" applyFill="1" applyBorder="1" applyAlignment="1">
      <alignment horizontal="center" vertical="center" wrapText="1"/>
    </xf>
    <xf numFmtId="1" fontId="41" fillId="0" borderId="9" xfId="0" applyNumberFormat="1" applyFont="1" applyFill="1" applyBorder="1" applyAlignment="1">
      <alignment horizontal="center" vertical="center" wrapText="1"/>
    </xf>
    <xf numFmtId="49" fontId="40" fillId="0" borderId="34" xfId="0" applyNumberFormat="1" applyFont="1" applyFill="1" applyBorder="1" applyAlignment="1">
      <alignment horizontal="center" vertical="center" wrapText="1"/>
    </xf>
    <xf numFmtId="0" fontId="40" fillId="0" borderId="0" xfId="0" applyFont="1" applyFill="1" applyAlignment="1">
      <alignment vertical="center" wrapText="1"/>
    </xf>
    <xf numFmtId="0" fontId="22" fillId="0" borderId="33" xfId="0" applyFont="1" applyFill="1" applyBorder="1" applyAlignment="1">
      <alignment horizontal="left" vertical="center" wrapText="1"/>
    </xf>
    <xf numFmtId="10" fontId="28" fillId="0" borderId="9" xfId="1" applyNumberFormat="1" applyFont="1" applyFill="1" applyBorder="1" applyAlignment="1">
      <alignment horizontal="center" vertical="center" wrapText="1"/>
    </xf>
    <xf numFmtId="10" fontId="22" fillId="0" borderId="9" xfId="1" applyNumberFormat="1" applyFont="1" applyFill="1" applyBorder="1" applyAlignment="1">
      <alignment horizontal="center" vertical="center" wrapText="1"/>
    </xf>
    <xf numFmtId="167" fontId="28" fillId="0" borderId="9" xfId="1" applyNumberFormat="1" applyFont="1" applyFill="1" applyBorder="1" applyAlignment="1">
      <alignment horizontal="center" vertical="center" wrapText="1"/>
    </xf>
    <xf numFmtId="169" fontId="28" fillId="0" borderId="9" xfId="3" applyNumberFormat="1" applyFont="1" applyFill="1" applyBorder="1" applyAlignment="1">
      <alignment horizontal="center" vertical="center" wrapText="1"/>
    </xf>
    <xf numFmtId="169" fontId="22" fillId="0" borderId="9" xfId="3" applyNumberFormat="1" applyFont="1" applyFill="1" applyBorder="1" applyAlignment="1">
      <alignment horizontal="center" vertical="center" wrapText="1"/>
    </xf>
    <xf numFmtId="0" fontId="22" fillId="0" borderId="0" xfId="0" applyFont="1" applyFill="1" applyAlignment="1">
      <alignment horizontal="center" vertical="center" wrapText="1"/>
    </xf>
  </cellXfs>
  <cellStyles count="4">
    <cellStyle name="Millares" xfId="3" builtinId="3"/>
    <cellStyle name="Normal" xfId="0" builtinId="0"/>
    <cellStyle name="Normal 3" xfId="2" xr:uid="{887565E1-2B8B-41D4-8BD0-A260C1E4C8EB}"/>
    <cellStyle name="Porcentaje" xfId="1" builtinId="5"/>
  </cellStyles>
  <dxfs count="9">
    <dxf>
      <font>
        <color rgb="FF006100"/>
      </font>
      <fill>
        <patternFill patternType="solid">
          <fgColor rgb="FFC6EFCE"/>
          <bgColor rgb="FFC6EFCE"/>
        </patternFill>
      </fill>
    </dxf>
    <dxf>
      <font>
        <color rgb="FF006100"/>
      </font>
      <fill>
        <patternFill patternType="solid">
          <fgColor rgb="FFC6EFCE"/>
          <bgColor rgb="FFC6EFCE"/>
        </patternFill>
      </fill>
    </dxf>
    <dxf>
      <font>
        <color rgb="FF9C5700"/>
      </font>
      <fill>
        <patternFill patternType="solid">
          <fgColor rgb="FFFFEB9C"/>
          <bgColor rgb="FFFFEB9C"/>
        </patternFill>
      </fill>
    </dxf>
    <dxf>
      <font>
        <color rgb="FF9C0006"/>
      </font>
      <fill>
        <patternFill patternType="solid">
          <fgColor rgb="FFFFC7CE"/>
          <bgColor rgb="FFFFC7CE"/>
        </patternFill>
      </fill>
    </dxf>
    <dxf>
      <fill>
        <patternFill patternType="solid">
          <fgColor rgb="FFDADADA"/>
          <bgColor rgb="FFDADADA"/>
        </patternFill>
      </fill>
    </dxf>
    <dxf>
      <fill>
        <patternFill patternType="solid">
          <fgColor rgb="FFDADADA"/>
          <bgColor rgb="FFDADADA"/>
        </patternFill>
      </fill>
    </dxf>
    <dxf>
      <font>
        <color theme="0"/>
      </font>
      <fill>
        <patternFill patternType="none"/>
      </fill>
    </dxf>
    <dxf>
      <font>
        <color theme="0"/>
      </font>
      <fill>
        <patternFill patternType="none"/>
      </fill>
    </dxf>
    <dxf>
      <font>
        <color rgb="FF006100"/>
      </font>
      <fill>
        <patternFill patternType="solid">
          <fgColor rgb="FFC6EFCE"/>
          <bgColor rgb="FFC6EFCE"/>
        </patternFill>
      </fill>
    </dxf>
  </dxfs>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8" Type="http://schemas.openxmlformats.org/officeDocument/2006/relationships/image" Target="../media/image14.png"/><Relationship Id="rId13" Type="http://schemas.openxmlformats.org/officeDocument/2006/relationships/image" Target="../media/image19.png"/><Relationship Id="rId18" Type="http://schemas.openxmlformats.org/officeDocument/2006/relationships/image" Target="../media/image24.png"/><Relationship Id="rId3" Type="http://schemas.openxmlformats.org/officeDocument/2006/relationships/image" Target="../media/image9.png"/><Relationship Id="rId21" Type="http://schemas.openxmlformats.org/officeDocument/2006/relationships/image" Target="../media/image27.png"/><Relationship Id="rId7" Type="http://schemas.openxmlformats.org/officeDocument/2006/relationships/image" Target="../media/image13.png"/><Relationship Id="rId12" Type="http://schemas.openxmlformats.org/officeDocument/2006/relationships/image" Target="../media/image18.png"/><Relationship Id="rId17" Type="http://schemas.openxmlformats.org/officeDocument/2006/relationships/image" Target="../media/image23.png"/><Relationship Id="rId2" Type="http://schemas.openxmlformats.org/officeDocument/2006/relationships/image" Target="../media/image8.png"/><Relationship Id="rId16" Type="http://schemas.openxmlformats.org/officeDocument/2006/relationships/image" Target="../media/image22.png"/><Relationship Id="rId20" Type="http://schemas.openxmlformats.org/officeDocument/2006/relationships/image" Target="../media/image26.png"/><Relationship Id="rId1" Type="http://schemas.openxmlformats.org/officeDocument/2006/relationships/image" Target="../media/image7.png"/><Relationship Id="rId6" Type="http://schemas.openxmlformats.org/officeDocument/2006/relationships/image" Target="../media/image12.png"/><Relationship Id="rId11" Type="http://schemas.openxmlformats.org/officeDocument/2006/relationships/image" Target="../media/image17.png"/><Relationship Id="rId24" Type="http://schemas.openxmlformats.org/officeDocument/2006/relationships/image" Target="../media/image30.png"/><Relationship Id="rId5" Type="http://schemas.openxmlformats.org/officeDocument/2006/relationships/image" Target="../media/image11.png"/><Relationship Id="rId15" Type="http://schemas.openxmlformats.org/officeDocument/2006/relationships/image" Target="../media/image21.png"/><Relationship Id="rId23" Type="http://schemas.openxmlformats.org/officeDocument/2006/relationships/image" Target="../media/image29.png"/><Relationship Id="rId10" Type="http://schemas.openxmlformats.org/officeDocument/2006/relationships/image" Target="../media/image16.png"/><Relationship Id="rId19" Type="http://schemas.openxmlformats.org/officeDocument/2006/relationships/image" Target="../media/image25.png"/><Relationship Id="rId4" Type="http://schemas.openxmlformats.org/officeDocument/2006/relationships/image" Target="../media/image10.png"/><Relationship Id="rId9" Type="http://schemas.openxmlformats.org/officeDocument/2006/relationships/image" Target="../media/image15.png"/><Relationship Id="rId14" Type="http://schemas.openxmlformats.org/officeDocument/2006/relationships/image" Target="../media/image20.png"/><Relationship Id="rId22" Type="http://schemas.openxmlformats.org/officeDocument/2006/relationships/image" Target="../media/image28.jpg"/></Relationships>
</file>

<file path=xl/drawings/drawing1.xml><?xml version="1.0" encoding="utf-8"?>
<xdr:wsDr xmlns:xdr="http://schemas.openxmlformats.org/drawingml/2006/spreadsheetDrawing" xmlns:a="http://schemas.openxmlformats.org/drawingml/2006/main">
  <xdr:oneCellAnchor>
    <xdr:from>
      <xdr:col>8</xdr:col>
      <xdr:colOff>514350</xdr:colOff>
      <xdr:row>25</xdr:row>
      <xdr:rowOff>66675</xdr:rowOff>
    </xdr:from>
    <xdr:ext cx="4924425" cy="1552575"/>
    <xdr:pic>
      <xdr:nvPicPr>
        <xdr:cNvPr id="2" name="image3.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333375</xdr:colOff>
      <xdr:row>23</xdr:row>
      <xdr:rowOff>1695450</xdr:rowOff>
    </xdr:from>
    <xdr:ext cx="3495675" cy="1876425"/>
    <xdr:pic>
      <xdr:nvPicPr>
        <xdr:cNvPr id="3" name="image5.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8</xdr:col>
      <xdr:colOff>85725</xdr:colOff>
      <xdr:row>23</xdr:row>
      <xdr:rowOff>390525</xdr:rowOff>
    </xdr:from>
    <xdr:ext cx="5591175" cy="2543175"/>
    <xdr:pic>
      <xdr:nvPicPr>
        <xdr:cNvPr id="4" name="image4.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12</xdr:col>
      <xdr:colOff>333375</xdr:colOff>
      <xdr:row>50</xdr:row>
      <xdr:rowOff>28575</xdr:rowOff>
    </xdr:from>
    <xdr:ext cx="2276475" cy="981075"/>
    <xdr:pic>
      <xdr:nvPicPr>
        <xdr:cNvPr id="5" name="image1.png">
          <a:extLst>
            <a:ext uri="{FF2B5EF4-FFF2-40B4-BE49-F238E27FC236}">
              <a16:creationId xmlns:a16="http://schemas.microsoft.com/office/drawing/2014/main" id="{00000000-0008-0000-01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0</xdr:colOff>
      <xdr:row>0</xdr:row>
      <xdr:rowOff>0</xdr:rowOff>
    </xdr:from>
    <xdr:ext cx="1800225" cy="381000"/>
    <xdr:pic>
      <xdr:nvPicPr>
        <xdr:cNvPr id="6" name="image2.png">
          <a:extLst>
            <a:ext uri="{FF2B5EF4-FFF2-40B4-BE49-F238E27FC236}">
              <a16:creationId xmlns:a16="http://schemas.microsoft.com/office/drawing/2014/main" id="{00000000-0008-0000-0100-000006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200025</xdr:colOff>
      <xdr:row>0</xdr:row>
      <xdr:rowOff>161925</xdr:rowOff>
    </xdr:from>
    <xdr:ext cx="1685925" cy="36195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133350</xdr:colOff>
      <xdr:row>1</xdr:row>
      <xdr:rowOff>9525</xdr:rowOff>
    </xdr:from>
    <xdr:ext cx="1543050" cy="533400"/>
    <xdr:pic>
      <xdr:nvPicPr>
        <xdr:cNvPr id="2" name="image7.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2667000</xdr:colOff>
      <xdr:row>29</xdr:row>
      <xdr:rowOff>171450</xdr:rowOff>
    </xdr:from>
    <xdr:ext cx="2924175" cy="485775"/>
    <xdr:grpSp>
      <xdr:nvGrpSpPr>
        <xdr:cNvPr id="2" name="Shape 2">
          <a:extLst>
            <a:ext uri="{FF2B5EF4-FFF2-40B4-BE49-F238E27FC236}">
              <a16:creationId xmlns:a16="http://schemas.microsoft.com/office/drawing/2014/main" id="{00000000-0008-0000-0600-000002000000}"/>
            </a:ext>
          </a:extLst>
        </xdr:cNvPr>
        <xdr:cNvGrpSpPr/>
      </xdr:nvGrpSpPr>
      <xdr:grpSpPr>
        <a:xfrm>
          <a:off x="2981325" y="23917275"/>
          <a:ext cx="2924175" cy="485775"/>
          <a:chOff x="3883913" y="3537113"/>
          <a:chExt cx="2924175" cy="485775"/>
        </a:xfrm>
      </xdr:grpSpPr>
      <xdr:grpSp>
        <xdr:nvGrpSpPr>
          <xdr:cNvPr id="3" name="Shape 3">
            <a:extLst>
              <a:ext uri="{FF2B5EF4-FFF2-40B4-BE49-F238E27FC236}">
                <a16:creationId xmlns:a16="http://schemas.microsoft.com/office/drawing/2014/main" id="{00000000-0008-0000-0600-000003000000}"/>
              </a:ext>
            </a:extLst>
          </xdr:cNvPr>
          <xdr:cNvGrpSpPr/>
        </xdr:nvGrpSpPr>
        <xdr:grpSpPr>
          <a:xfrm>
            <a:off x="3883913" y="3537113"/>
            <a:ext cx="2924175" cy="485775"/>
            <a:chOff x="3883913" y="3537113"/>
            <a:chExt cx="2924175" cy="485775"/>
          </a:xfrm>
        </xdr:grpSpPr>
        <xdr:sp macro="" textlink="">
          <xdr:nvSpPr>
            <xdr:cNvPr id="4" name="Shape 4">
              <a:extLst>
                <a:ext uri="{FF2B5EF4-FFF2-40B4-BE49-F238E27FC236}">
                  <a16:creationId xmlns:a16="http://schemas.microsoft.com/office/drawing/2014/main" id="{00000000-0008-0000-0600-000004000000}"/>
                </a:ext>
              </a:extLst>
            </xdr:cNvPr>
            <xdr:cNvSpPr/>
          </xdr:nvSpPr>
          <xdr:spPr>
            <a:xfrm>
              <a:off x="3883913" y="3537113"/>
              <a:ext cx="29241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 name="Shape 5">
              <a:extLst>
                <a:ext uri="{FF2B5EF4-FFF2-40B4-BE49-F238E27FC236}">
                  <a16:creationId xmlns:a16="http://schemas.microsoft.com/office/drawing/2014/main" id="{00000000-0008-0000-0600-000005000000}"/>
                </a:ext>
              </a:extLst>
            </xdr:cNvPr>
            <xdr:cNvGrpSpPr/>
          </xdr:nvGrpSpPr>
          <xdr:grpSpPr>
            <a:xfrm>
              <a:off x="3883913" y="3537113"/>
              <a:ext cx="2924175" cy="485775"/>
              <a:chOff x="16954500" y="25025075"/>
              <a:chExt cx="2932042" cy="493642"/>
            </a:xfrm>
          </xdr:grpSpPr>
          <xdr:sp macro="" textlink="">
            <xdr:nvSpPr>
              <xdr:cNvPr id="6" name="Shape 6">
                <a:extLst>
                  <a:ext uri="{FF2B5EF4-FFF2-40B4-BE49-F238E27FC236}">
                    <a16:creationId xmlns:a16="http://schemas.microsoft.com/office/drawing/2014/main" id="{00000000-0008-0000-0600-000006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 name="Shape 7">
                <a:extLst>
                  <a:ext uri="{FF2B5EF4-FFF2-40B4-BE49-F238E27FC236}">
                    <a16:creationId xmlns:a16="http://schemas.microsoft.com/office/drawing/2014/main" id="{00000000-0008-0000-0600-000007000000}"/>
                  </a:ext>
                </a:extLst>
              </xdr:cNvPr>
              <xdr:cNvSpPr txBox="1"/>
            </xdr:nvSpPr>
            <xdr:spPr>
              <a:xfrm>
                <a:off x="16954500" y="25154284"/>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ACP</a:t>
                </a:r>
                <a:r>
                  <a:rPr lang="en-US" sz="1100">
                    <a:solidFill>
                      <a:schemeClr val="dk1"/>
                    </a:solidFill>
                    <a:latin typeface="Calibri"/>
                    <a:ea typeface="Calibri"/>
                    <a:cs typeface="Calibri"/>
                    <a:sym typeface="Calibri"/>
                  </a:rPr>
                  <a:t>=</a:t>
                </a:r>
                <a:endParaRPr sz="1400"/>
              </a:p>
            </xdr:txBody>
          </xdr:sp>
          <xdr:sp macro="" textlink="">
            <xdr:nvSpPr>
              <xdr:cNvPr id="8" name="Shape 8">
                <a:extLst>
                  <a:ext uri="{FF2B5EF4-FFF2-40B4-BE49-F238E27FC236}">
                    <a16:creationId xmlns:a16="http://schemas.microsoft.com/office/drawing/2014/main" id="{00000000-0008-0000-0600-000008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Activos de Conocimiento producidos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Activos de Conocimiento Planeados</a:t>
                </a:r>
                <a:endParaRPr sz="1400"/>
              </a:p>
            </xdr:txBody>
          </xdr:sp>
        </xdr:grpSp>
      </xdr:grpSp>
    </xdr:grpSp>
    <xdr:clientData fLocksWithSheet="0"/>
  </xdr:oneCellAnchor>
  <xdr:oneCellAnchor>
    <xdr:from>
      <xdr:col>1</xdr:col>
      <xdr:colOff>2009775</xdr:colOff>
      <xdr:row>30</xdr:row>
      <xdr:rowOff>200025</xdr:rowOff>
    </xdr:from>
    <xdr:ext cx="5067300" cy="485775"/>
    <xdr:grpSp>
      <xdr:nvGrpSpPr>
        <xdr:cNvPr id="9" name="Shape 2">
          <a:extLst>
            <a:ext uri="{FF2B5EF4-FFF2-40B4-BE49-F238E27FC236}">
              <a16:creationId xmlns:a16="http://schemas.microsoft.com/office/drawing/2014/main" id="{00000000-0008-0000-0600-000009000000}"/>
            </a:ext>
          </a:extLst>
        </xdr:cNvPr>
        <xdr:cNvGrpSpPr/>
      </xdr:nvGrpSpPr>
      <xdr:grpSpPr>
        <a:xfrm>
          <a:off x="2324100" y="24869775"/>
          <a:ext cx="5067300" cy="485775"/>
          <a:chOff x="2812350" y="3537113"/>
          <a:chExt cx="5067300" cy="485775"/>
        </a:xfrm>
      </xdr:grpSpPr>
      <xdr:grpSp>
        <xdr:nvGrpSpPr>
          <xdr:cNvPr id="10" name="Shape 9">
            <a:extLst>
              <a:ext uri="{FF2B5EF4-FFF2-40B4-BE49-F238E27FC236}">
                <a16:creationId xmlns:a16="http://schemas.microsoft.com/office/drawing/2014/main" id="{00000000-0008-0000-0600-00000A000000}"/>
              </a:ext>
            </a:extLst>
          </xdr:cNvPr>
          <xdr:cNvGrpSpPr/>
        </xdr:nvGrpSpPr>
        <xdr:grpSpPr>
          <a:xfrm>
            <a:off x="2812350" y="3537113"/>
            <a:ext cx="5067300" cy="485775"/>
            <a:chOff x="2812350" y="3537113"/>
            <a:chExt cx="5067300" cy="485775"/>
          </a:xfrm>
        </xdr:grpSpPr>
        <xdr:sp macro="" textlink="">
          <xdr:nvSpPr>
            <xdr:cNvPr id="11" name="Shape 4">
              <a:extLst>
                <a:ext uri="{FF2B5EF4-FFF2-40B4-BE49-F238E27FC236}">
                  <a16:creationId xmlns:a16="http://schemas.microsoft.com/office/drawing/2014/main" id="{00000000-0008-0000-0600-00000B000000}"/>
                </a:ext>
              </a:extLst>
            </xdr:cNvPr>
            <xdr:cNvSpPr/>
          </xdr:nvSpPr>
          <xdr:spPr>
            <a:xfrm>
              <a:off x="2812350" y="3537113"/>
              <a:ext cx="50673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2" name="Shape 10">
              <a:extLst>
                <a:ext uri="{FF2B5EF4-FFF2-40B4-BE49-F238E27FC236}">
                  <a16:creationId xmlns:a16="http://schemas.microsoft.com/office/drawing/2014/main" id="{00000000-0008-0000-0600-00000C000000}"/>
                </a:ext>
              </a:extLst>
            </xdr:cNvPr>
            <xdr:cNvGrpSpPr/>
          </xdr:nvGrpSpPr>
          <xdr:grpSpPr>
            <a:xfrm>
              <a:off x="2812350" y="3537113"/>
              <a:ext cx="5067300" cy="485775"/>
              <a:chOff x="16954500" y="25025075"/>
              <a:chExt cx="2932042" cy="493642"/>
            </a:xfrm>
          </xdr:grpSpPr>
          <xdr:sp macro="" textlink="">
            <xdr:nvSpPr>
              <xdr:cNvPr id="13" name="Shape 11">
                <a:extLst>
                  <a:ext uri="{FF2B5EF4-FFF2-40B4-BE49-F238E27FC236}">
                    <a16:creationId xmlns:a16="http://schemas.microsoft.com/office/drawing/2014/main" id="{00000000-0008-0000-0600-00000D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4" name="Shape 12">
                <a:extLst>
                  <a:ext uri="{FF2B5EF4-FFF2-40B4-BE49-F238E27FC236}">
                    <a16:creationId xmlns:a16="http://schemas.microsoft.com/office/drawing/2014/main" id="{00000000-0008-0000-0600-00000E000000}"/>
                  </a:ext>
                </a:extLst>
              </xdr:cNvPr>
              <xdr:cNvSpPr txBox="1"/>
            </xdr:nvSpPr>
            <xdr:spPr>
              <a:xfrm>
                <a:off x="16954500" y="25154284"/>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ADT</a:t>
                </a:r>
                <a:r>
                  <a:rPr lang="en-US" sz="1100" b="0">
                    <a:solidFill>
                      <a:schemeClr val="dk1"/>
                    </a:solidFill>
                    <a:latin typeface="Calibri"/>
                    <a:ea typeface="Calibri"/>
                    <a:cs typeface="Calibri"/>
                    <a:sym typeface="Calibri"/>
                  </a:rPr>
                  <a:t>=</a:t>
                </a:r>
                <a:endParaRPr sz="1400"/>
              </a:p>
            </xdr:txBody>
          </xdr:sp>
          <xdr:sp macro="" textlink="">
            <xdr:nvSpPr>
              <xdr:cNvPr id="15" name="Shape 13">
                <a:extLst>
                  <a:ext uri="{FF2B5EF4-FFF2-40B4-BE49-F238E27FC236}">
                    <a16:creationId xmlns:a16="http://schemas.microsoft.com/office/drawing/2014/main" id="{00000000-0008-0000-0600-00000F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Acciones de difusión y transferencia del conocimiento producido</a:t>
                </a:r>
                <a:r>
                  <a:rPr lang="en-US" sz="1100" u="none">
                    <a:solidFill>
                      <a:schemeClr val="dk1"/>
                    </a:solidFill>
                    <a:latin typeface="Calibri"/>
                    <a:ea typeface="Calibri"/>
                    <a:cs typeface="Calibri"/>
                    <a:sym typeface="Calibri"/>
                  </a:rPr>
                  <a:t> </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Acciones de difusión y transferencia del conocimiento Planeados</a:t>
                </a:r>
                <a:endParaRPr sz="1400"/>
              </a:p>
            </xdr:txBody>
          </xdr:sp>
        </xdr:grpSp>
      </xdr:grpSp>
    </xdr:grpSp>
    <xdr:clientData fLocksWithSheet="0"/>
  </xdr:oneCellAnchor>
  <xdr:oneCellAnchor>
    <xdr:from>
      <xdr:col>1</xdr:col>
      <xdr:colOff>3076575</xdr:colOff>
      <xdr:row>31</xdr:row>
      <xdr:rowOff>200025</xdr:rowOff>
    </xdr:from>
    <xdr:ext cx="2886075" cy="485775"/>
    <xdr:grpSp>
      <xdr:nvGrpSpPr>
        <xdr:cNvPr id="16" name="Shape 2">
          <a:extLst>
            <a:ext uri="{FF2B5EF4-FFF2-40B4-BE49-F238E27FC236}">
              <a16:creationId xmlns:a16="http://schemas.microsoft.com/office/drawing/2014/main" id="{00000000-0008-0000-0600-000010000000}"/>
            </a:ext>
          </a:extLst>
        </xdr:cNvPr>
        <xdr:cNvGrpSpPr/>
      </xdr:nvGrpSpPr>
      <xdr:grpSpPr>
        <a:xfrm>
          <a:off x="3390900" y="25793700"/>
          <a:ext cx="2886075" cy="485775"/>
          <a:chOff x="3902963" y="3537113"/>
          <a:chExt cx="2886075" cy="485775"/>
        </a:xfrm>
      </xdr:grpSpPr>
      <xdr:grpSp>
        <xdr:nvGrpSpPr>
          <xdr:cNvPr id="17" name="Shape 14">
            <a:extLst>
              <a:ext uri="{FF2B5EF4-FFF2-40B4-BE49-F238E27FC236}">
                <a16:creationId xmlns:a16="http://schemas.microsoft.com/office/drawing/2014/main" id="{00000000-0008-0000-0600-000011000000}"/>
              </a:ext>
            </a:extLst>
          </xdr:cNvPr>
          <xdr:cNvGrpSpPr/>
        </xdr:nvGrpSpPr>
        <xdr:grpSpPr>
          <a:xfrm>
            <a:off x="3902963" y="3537113"/>
            <a:ext cx="2886075" cy="485775"/>
            <a:chOff x="3902963" y="3537113"/>
            <a:chExt cx="2886075" cy="485775"/>
          </a:xfrm>
        </xdr:grpSpPr>
        <xdr:sp macro="" textlink="">
          <xdr:nvSpPr>
            <xdr:cNvPr id="18" name="Shape 4">
              <a:extLst>
                <a:ext uri="{FF2B5EF4-FFF2-40B4-BE49-F238E27FC236}">
                  <a16:creationId xmlns:a16="http://schemas.microsoft.com/office/drawing/2014/main" id="{00000000-0008-0000-0600-000012000000}"/>
                </a:ext>
              </a:extLst>
            </xdr:cNvPr>
            <xdr:cNvSpPr/>
          </xdr:nvSpPr>
          <xdr:spPr>
            <a:xfrm>
              <a:off x="3902963" y="3537113"/>
              <a:ext cx="28860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9" name="Shape 15">
              <a:extLst>
                <a:ext uri="{FF2B5EF4-FFF2-40B4-BE49-F238E27FC236}">
                  <a16:creationId xmlns:a16="http://schemas.microsoft.com/office/drawing/2014/main" id="{00000000-0008-0000-0600-000013000000}"/>
                </a:ext>
              </a:extLst>
            </xdr:cNvPr>
            <xdr:cNvGrpSpPr/>
          </xdr:nvGrpSpPr>
          <xdr:grpSpPr>
            <a:xfrm>
              <a:off x="3902963" y="3537113"/>
              <a:ext cx="2886075" cy="485775"/>
              <a:chOff x="16954500" y="25025075"/>
              <a:chExt cx="2932042" cy="493642"/>
            </a:xfrm>
          </xdr:grpSpPr>
          <xdr:sp macro="" textlink="">
            <xdr:nvSpPr>
              <xdr:cNvPr id="20" name="Shape 16">
                <a:extLst>
                  <a:ext uri="{FF2B5EF4-FFF2-40B4-BE49-F238E27FC236}">
                    <a16:creationId xmlns:a16="http://schemas.microsoft.com/office/drawing/2014/main" id="{00000000-0008-0000-0600-000014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1" name="Shape 17">
                <a:extLst>
                  <a:ext uri="{FF2B5EF4-FFF2-40B4-BE49-F238E27FC236}">
                    <a16:creationId xmlns:a16="http://schemas.microsoft.com/office/drawing/2014/main" id="{00000000-0008-0000-0600-000015000000}"/>
                  </a:ext>
                </a:extLst>
              </xdr:cNvPr>
              <xdr:cNvSpPr txBox="1"/>
            </xdr:nvSpPr>
            <xdr:spPr>
              <a:xfrm>
                <a:off x="16954500" y="25154284"/>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FDS</a:t>
                </a:r>
                <a:r>
                  <a:rPr lang="en-US" sz="1100" b="0">
                    <a:solidFill>
                      <a:schemeClr val="dk1"/>
                    </a:solidFill>
                    <a:latin typeface="Calibri"/>
                    <a:ea typeface="Calibri"/>
                    <a:cs typeface="Calibri"/>
                    <a:sym typeface="Calibri"/>
                  </a:rPr>
                  <a:t>=</a:t>
                </a:r>
                <a:endParaRPr sz="1400"/>
              </a:p>
            </xdr:txBody>
          </xdr:sp>
          <xdr:sp macro="" textlink="">
            <xdr:nvSpPr>
              <xdr:cNvPr id="22" name="Shape 18">
                <a:extLst>
                  <a:ext uri="{FF2B5EF4-FFF2-40B4-BE49-F238E27FC236}">
                    <a16:creationId xmlns:a16="http://schemas.microsoft.com/office/drawing/2014/main" id="{00000000-0008-0000-0600-000016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Foros de diálogo sectorial realizados</a:t>
                </a:r>
                <a:r>
                  <a:rPr lang="en-US" sz="1100" u="none">
                    <a:solidFill>
                      <a:schemeClr val="dk1"/>
                    </a:solidFill>
                    <a:latin typeface="Calibri"/>
                    <a:ea typeface="Calibri"/>
                    <a:cs typeface="Calibri"/>
                    <a:sym typeface="Calibri"/>
                  </a:rPr>
                  <a:t> </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Foros de diálogo sectorial Planeados</a:t>
                </a:r>
                <a:endParaRPr sz="1400"/>
              </a:p>
            </xdr:txBody>
          </xdr:sp>
        </xdr:grpSp>
      </xdr:grpSp>
    </xdr:grpSp>
    <xdr:clientData fLocksWithSheet="0"/>
  </xdr:oneCellAnchor>
  <xdr:oneCellAnchor>
    <xdr:from>
      <xdr:col>1</xdr:col>
      <xdr:colOff>2628900</xdr:colOff>
      <xdr:row>32</xdr:row>
      <xdr:rowOff>228600</xdr:rowOff>
    </xdr:from>
    <xdr:ext cx="3848100" cy="485775"/>
    <xdr:grpSp>
      <xdr:nvGrpSpPr>
        <xdr:cNvPr id="23" name="Shape 2">
          <a:extLst>
            <a:ext uri="{FF2B5EF4-FFF2-40B4-BE49-F238E27FC236}">
              <a16:creationId xmlns:a16="http://schemas.microsoft.com/office/drawing/2014/main" id="{00000000-0008-0000-0600-000017000000}"/>
            </a:ext>
          </a:extLst>
        </xdr:cNvPr>
        <xdr:cNvGrpSpPr/>
      </xdr:nvGrpSpPr>
      <xdr:grpSpPr>
        <a:xfrm>
          <a:off x="2943225" y="26746200"/>
          <a:ext cx="3848100" cy="485775"/>
          <a:chOff x="3421950" y="3537113"/>
          <a:chExt cx="3848100" cy="485775"/>
        </a:xfrm>
      </xdr:grpSpPr>
      <xdr:grpSp>
        <xdr:nvGrpSpPr>
          <xdr:cNvPr id="24" name="Shape 19">
            <a:extLst>
              <a:ext uri="{FF2B5EF4-FFF2-40B4-BE49-F238E27FC236}">
                <a16:creationId xmlns:a16="http://schemas.microsoft.com/office/drawing/2014/main" id="{00000000-0008-0000-0600-000018000000}"/>
              </a:ext>
            </a:extLst>
          </xdr:cNvPr>
          <xdr:cNvGrpSpPr/>
        </xdr:nvGrpSpPr>
        <xdr:grpSpPr>
          <a:xfrm>
            <a:off x="3421950" y="3537113"/>
            <a:ext cx="3848100" cy="485775"/>
            <a:chOff x="3421950" y="3537113"/>
            <a:chExt cx="3848100" cy="485775"/>
          </a:xfrm>
        </xdr:grpSpPr>
        <xdr:sp macro="" textlink="">
          <xdr:nvSpPr>
            <xdr:cNvPr id="25" name="Shape 4">
              <a:extLst>
                <a:ext uri="{FF2B5EF4-FFF2-40B4-BE49-F238E27FC236}">
                  <a16:creationId xmlns:a16="http://schemas.microsoft.com/office/drawing/2014/main" id="{00000000-0008-0000-0600-000019000000}"/>
                </a:ext>
              </a:extLst>
            </xdr:cNvPr>
            <xdr:cNvSpPr/>
          </xdr:nvSpPr>
          <xdr:spPr>
            <a:xfrm>
              <a:off x="3421950" y="3537113"/>
              <a:ext cx="38481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6" name="Shape 20">
              <a:extLst>
                <a:ext uri="{FF2B5EF4-FFF2-40B4-BE49-F238E27FC236}">
                  <a16:creationId xmlns:a16="http://schemas.microsoft.com/office/drawing/2014/main" id="{00000000-0008-0000-0600-00001A000000}"/>
                </a:ext>
              </a:extLst>
            </xdr:cNvPr>
            <xdr:cNvGrpSpPr/>
          </xdr:nvGrpSpPr>
          <xdr:grpSpPr>
            <a:xfrm>
              <a:off x="3421950" y="3537113"/>
              <a:ext cx="3848100" cy="485775"/>
              <a:chOff x="16954500" y="25025075"/>
              <a:chExt cx="2932042" cy="493642"/>
            </a:xfrm>
          </xdr:grpSpPr>
          <xdr:sp macro="" textlink="">
            <xdr:nvSpPr>
              <xdr:cNvPr id="27" name="Shape 21">
                <a:extLst>
                  <a:ext uri="{FF2B5EF4-FFF2-40B4-BE49-F238E27FC236}">
                    <a16:creationId xmlns:a16="http://schemas.microsoft.com/office/drawing/2014/main" id="{00000000-0008-0000-0600-00001B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8" name="Shape 22">
                <a:extLst>
                  <a:ext uri="{FF2B5EF4-FFF2-40B4-BE49-F238E27FC236}">
                    <a16:creationId xmlns:a16="http://schemas.microsoft.com/office/drawing/2014/main" id="{00000000-0008-0000-0600-00001C000000}"/>
                  </a:ext>
                </a:extLst>
              </xdr:cNvPr>
              <xdr:cNvSpPr txBox="1"/>
            </xdr:nvSpPr>
            <xdr:spPr>
              <a:xfrm>
                <a:off x="16954500" y="25154284"/>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PIC</a:t>
                </a:r>
                <a:r>
                  <a:rPr lang="en-US" sz="1100" b="0">
                    <a:solidFill>
                      <a:schemeClr val="dk1"/>
                    </a:solidFill>
                    <a:latin typeface="Calibri"/>
                    <a:ea typeface="Calibri"/>
                    <a:cs typeface="Calibri"/>
                    <a:sym typeface="Calibri"/>
                  </a:rPr>
                  <a:t>=</a:t>
                </a:r>
                <a:endParaRPr sz="1400"/>
              </a:p>
            </xdr:txBody>
          </xdr:sp>
          <xdr:sp macro="" textlink="">
            <xdr:nvSpPr>
              <xdr:cNvPr id="29" name="Shape 23">
                <a:extLst>
                  <a:ext uri="{FF2B5EF4-FFF2-40B4-BE49-F238E27FC236}">
                    <a16:creationId xmlns:a16="http://schemas.microsoft.com/office/drawing/2014/main" id="{00000000-0008-0000-0600-00001D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Plan institucional de capacitación realizado__</a:t>
                </a:r>
                <a:endParaRPr sz="1100" u="none"/>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Plan institucional de capacitación Implementado</a:t>
                </a:r>
                <a:endParaRPr sz="1100" u="none"/>
              </a:p>
            </xdr:txBody>
          </xdr:sp>
        </xdr:grpSp>
      </xdr:grpSp>
    </xdr:grpSp>
    <xdr:clientData fLocksWithSheet="0"/>
  </xdr:oneCellAnchor>
  <xdr:oneCellAnchor>
    <xdr:from>
      <xdr:col>1</xdr:col>
      <xdr:colOff>1466850</xdr:colOff>
      <xdr:row>33</xdr:row>
      <xdr:rowOff>228600</xdr:rowOff>
    </xdr:from>
    <xdr:ext cx="6210300" cy="485775"/>
    <xdr:grpSp>
      <xdr:nvGrpSpPr>
        <xdr:cNvPr id="30" name="Shape 2">
          <a:extLst>
            <a:ext uri="{FF2B5EF4-FFF2-40B4-BE49-F238E27FC236}">
              <a16:creationId xmlns:a16="http://schemas.microsoft.com/office/drawing/2014/main" id="{00000000-0008-0000-0600-00001E000000}"/>
            </a:ext>
          </a:extLst>
        </xdr:cNvPr>
        <xdr:cNvGrpSpPr/>
      </xdr:nvGrpSpPr>
      <xdr:grpSpPr>
        <a:xfrm>
          <a:off x="1781175" y="27670125"/>
          <a:ext cx="6210300" cy="485775"/>
          <a:chOff x="2240850" y="3537113"/>
          <a:chExt cx="6210300" cy="485775"/>
        </a:xfrm>
      </xdr:grpSpPr>
      <xdr:grpSp>
        <xdr:nvGrpSpPr>
          <xdr:cNvPr id="31" name="Shape 24">
            <a:extLst>
              <a:ext uri="{FF2B5EF4-FFF2-40B4-BE49-F238E27FC236}">
                <a16:creationId xmlns:a16="http://schemas.microsoft.com/office/drawing/2014/main" id="{00000000-0008-0000-0600-00001F000000}"/>
              </a:ext>
            </a:extLst>
          </xdr:cNvPr>
          <xdr:cNvGrpSpPr/>
        </xdr:nvGrpSpPr>
        <xdr:grpSpPr>
          <a:xfrm>
            <a:off x="2240850" y="3537113"/>
            <a:ext cx="6210300" cy="485775"/>
            <a:chOff x="2240850" y="3537113"/>
            <a:chExt cx="6210300" cy="485775"/>
          </a:xfrm>
        </xdr:grpSpPr>
        <xdr:sp macro="" textlink="">
          <xdr:nvSpPr>
            <xdr:cNvPr id="32" name="Shape 4">
              <a:extLst>
                <a:ext uri="{FF2B5EF4-FFF2-40B4-BE49-F238E27FC236}">
                  <a16:creationId xmlns:a16="http://schemas.microsoft.com/office/drawing/2014/main" id="{00000000-0008-0000-0600-000020000000}"/>
                </a:ext>
              </a:extLst>
            </xdr:cNvPr>
            <xdr:cNvSpPr/>
          </xdr:nvSpPr>
          <xdr:spPr>
            <a:xfrm>
              <a:off x="2240850" y="3537113"/>
              <a:ext cx="62103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3" name="Shape 25">
              <a:extLst>
                <a:ext uri="{FF2B5EF4-FFF2-40B4-BE49-F238E27FC236}">
                  <a16:creationId xmlns:a16="http://schemas.microsoft.com/office/drawing/2014/main" id="{00000000-0008-0000-0600-000021000000}"/>
                </a:ext>
              </a:extLst>
            </xdr:cNvPr>
            <xdr:cNvGrpSpPr/>
          </xdr:nvGrpSpPr>
          <xdr:grpSpPr>
            <a:xfrm>
              <a:off x="2240850" y="3537113"/>
              <a:ext cx="6210300" cy="485775"/>
              <a:chOff x="16954500" y="25025075"/>
              <a:chExt cx="2932042" cy="493642"/>
            </a:xfrm>
          </xdr:grpSpPr>
          <xdr:sp macro="" textlink="">
            <xdr:nvSpPr>
              <xdr:cNvPr id="34" name="Shape 26">
                <a:extLst>
                  <a:ext uri="{FF2B5EF4-FFF2-40B4-BE49-F238E27FC236}">
                    <a16:creationId xmlns:a16="http://schemas.microsoft.com/office/drawing/2014/main" id="{00000000-0008-0000-0600-000022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5" name="Shape 27">
                <a:extLst>
                  <a:ext uri="{FF2B5EF4-FFF2-40B4-BE49-F238E27FC236}">
                    <a16:creationId xmlns:a16="http://schemas.microsoft.com/office/drawing/2014/main" id="{00000000-0008-0000-0600-000023000000}"/>
                  </a:ext>
                </a:extLst>
              </xdr:cNvPr>
              <xdr:cNvSpPr txBox="1"/>
            </xdr:nvSpPr>
            <xdr:spPr>
              <a:xfrm>
                <a:off x="16954500" y="25154284"/>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PDAA</a:t>
                </a:r>
                <a:r>
                  <a:rPr lang="en-US" sz="1100" b="0">
                    <a:solidFill>
                      <a:schemeClr val="dk1"/>
                    </a:solidFill>
                    <a:latin typeface="Calibri"/>
                    <a:ea typeface="Calibri"/>
                    <a:cs typeface="Calibri"/>
                    <a:sym typeface="Calibri"/>
                  </a:rPr>
                  <a:t>=</a:t>
                </a:r>
                <a:endParaRPr sz="1400"/>
              </a:p>
            </xdr:txBody>
          </xdr:sp>
          <xdr:sp macro="" textlink="">
            <xdr:nvSpPr>
              <xdr:cNvPr id="36" name="Shape 28">
                <a:extLst>
                  <a:ext uri="{FF2B5EF4-FFF2-40B4-BE49-F238E27FC236}">
                    <a16:creationId xmlns:a16="http://schemas.microsoft.com/office/drawing/2014/main" id="{00000000-0008-0000-0600-000024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 de avance de propuesta para definir alcance y articulación del FA  </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Propuesta para definir alcance y articulación del FA elaborada </a:t>
                </a:r>
                <a:endParaRPr sz="1400"/>
              </a:p>
            </xdr:txBody>
          </xdr:sp>
        </xdr:grpSp>
      </xdr:grpSp>
    </xdr:grpSp>
    <xdr:clientData fLocksWithSheet="0"/>
  </xdr:oneCellAnchor>
  <xdr:oneCellAnchor>
    <xdr:from>
      <xdr:col>1</xdr:col>
      <xdr:colOff>2228850</xdr:colOff>
      <xdr:row>34</xdr:row>
      <xdr:rowOff>228600</xdr:rowOff>
    </xdr:from>
    <xdr:ext cx="4686300" cy="485775"/>
    <xdr:grpSp>
      <xdr:nvGrpSpPr>
        <xdr:cNvPr id="37" name="Shape 2">
          <a:extLst>
            <a:ext uri="{FF2B5EF4-FFF2-40B4-BE49-F238E27FC236}">
              <a16:creationId xmlns:a16="http://schemas.microsoft.com/office/drawing/2014/main" id="{00000000-0008-0000-0600-000025000000}"/>
            </a:ext>
          </a:extLst>
        </xdr:cNvPr>
        <xdr:cNvGrpSpPr/>
      </xdr:nvGrpSpPr>
      <xdr:grpSpPr>
        <a:xfrm>
          <a:off x="2543175" y="28594050"/>
          <a:ext cx="4686300" cy="485775"/>
          <a:chOff x="3002850" y="3537113"/>
          <a:chExt cx="4686300" cy="485775"/>
        </a:xfrm>
      </xdr:grpSpPr>
      <xdr:grpSp>
        <xdr:nvGrpSpPr>
          <xdr:cNvPr id="38" name="Shape 29">
            <a:extLst>
              <a:ext uri="{FF2B5EF4-FFF2-40B4-BE49-F238E27FC236}">
                <a16:creationId xmlns:a16="http://schemas.microsoft.com/office/drawing/2014/main" id="{00000000-0008-0000-0600-000026000000}"/>
              </a:ext>
            </a:extLst>
          </xdr:cNvPr>
          <xdr:cNvGrpSpPr/>
        </xdr:nvGrpSpPr>
        <xdr:grpSpPr>
          <a:xfrm>
            <a:off x="3002850" y="3537113"/>
            <a:ext cx="4686300" cy="485775"/>
            <a:chOff x="3002850" y="3537113"/>
            <a:chExt cx="4686300" cy="485775"/>
          </a:xfrm>
        </xdr:grpSpPr>
        <xdr:sp macro="" textlink="">
          <xdr:nvSpPr>
            <xdr:cNvPr id="39" name="Shape 4">
              <a:extLst>
                <a:ext uri="{FF2B5EF4-FFF2-40B4-BE49-F238E27FC236}">
                  <a16:creationId xmlns:a16="http://schemas.microsoft.com/office/drawing/2014/main" id="{00000000-0008-0000-0600-000027000000}"/>
                </a:ext>
              </a:extLst>
            </xdr:cNvPr>
            <xdr:cNvSpPr/>
          </xdr:nvSpPr>
          <xdr:spPr>
            <a:xfrm>
              <a:off x="3002850" y="3537113"/>
              <a:ext cx="46863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0" name="Shape 30">
              <a:extLst>
                <a:ext uri="{FF2B5EF4-FFF2-40B4-BE49-F238E27FC236}">
                  <a16:creationId xmlns:a16="http://schemas.microsoft.com/office/drawing/2014/main" id="{00000000-0008-0000-0600-000028000000}"/>
                </a:ext>
              </a:extLst>
            </xdr:cNvPr>
            <xdr:cNvGrpSpPr/>
          </xdr:nvGrpSpPr>
          <xdr:grpSpPr>
            <a:xfrm>
              <a:off x="3002850" y="3537113"/>
              <a:ext cx="4686300" cy="485775"/>
              <a:chOff x="16954500" y="25025075"/>
              <a:chExt cx="2932042" cy="493642"/>
            </a:xfrm>
          </xdr:grpSpPr>
          <xdr:sp macro="" textlink="">
            <xdr:nvSpPr>
              <xdr:cNvPr id="41" name="Shape 31">
                <a:extLst>
                  <a:ext uri="{FF2B5EF4-FFF2-40B4-BE49-F238E27FC236}">
                    <a16:creationId xmlns:a16="http://schemas.microsoft.com/office/drawing/2014/main" id="{00000000-0008-0000-0600-000029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2" name="Shape 32">
                <a:extLst>
                  <a:ext uri="{FF2B5EF4-FFF2-40B4-BE49-F238E27FC236}">
                    <a16:creationId xmlns:a16="http://schemas.microsoft.com/office/drawing/2014/main" id="{00000000-0008-0000-0600-00002A000000}"/>
                  </a:ext>
                </a:extLst>
              </xdr:cNvPr>
              <xdr:cNvSpPr txBox="1"/>
            </xdr:nvSpPr>
            <xdr:spPr>
              <a:xfrm>
                <a:off x="16954500" y="25154284"/>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AECE</a:t>
                </a:r>
                <a:r>
                  <a:rPr lang="en-US" sz="1100" b="0">
                    <a:solidFill>
                      <a:schemeClr val="dk1"/>
                    </a:solidFill>
                    <a:latin typeface="Calibri"/>
                    <a:ea typeface="Calibri"/>
                    <a:cs typeface="Calibri"/>
                    <a:sym typeface="Calibri"/>
                  </a:rPr>
                  <a:t>=</a:t>
                </a:r>
                <a:endParaRPr sz="1400"/>
              </a:p>
            </xdr:txBody>
          </xdr:sp>
          <xdr:sp macro="" textlink="">
            <xdr:nvSpPr>
              <xdr:cNvPr id="43" name="Shape 33">
                <a:extLst>
                  <a:ext uri="{FF2B5EF4-FFF2-40B4-BE49-F238E27FC236}">
                    <a16:creationId xmlns:a16="http://schemas.microsoft.com/office/drawing/2014/main" id="{00000000-0008-0000-0600-00002B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Acciones de la estrategia de Comunicación Externa  Ejecutadas</a:t>
                </a:r>
                <a:endParaRPr sz="1100" u="sng"/>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Acciones de la estrategia de Comunicación Externa  Contempladas</a:t>
                </a:r>
                <a:endParaRPr sz="1400"/>
              </a:p>
            </xdr:txBody>
          </xdr:sp>
        </xdr:grpSp>
      </xdr:grpSp>
    </xdr:grpSp>
    <xdr:clientData fLocksWithSheet="0"/>
  </xdr:oneCellAnchor>
  <xdr:oneCellAnchor>
    <xdr:from>
      <xdr:col>1</xdr:col>
      <xdr:colOff>1905000</xdr:colOff>
      <xdr:row>35</xdr:row>
      <xdr:rowOff>238125</xdr:rowOff>
    </xdr:from>
    <xdr:ext cx="5019675" cy="485775"/>
    <xdr:grpSp>
      <xdr:nvGrpSpPr>
        <xdr:cNvPr id="44" name="Shape 2">
          <a:extLst>
            <a:ext uri="{FF2B5EF4-FFF2-40B4-BE49-F238E27FC236}">
              <a16:creationId xmlns:a16="http://schemas.microsoft.com/office/drawing/2014/main" id="{00000000-0008-0000-0600-00002C000000}"/>
            </a:ext>
          </a:extLst>
        </xdr:cNvPr>
        <xdr:cNvGrpSpPr/>
      </xdr:nvGrpSpPr>
      <xdr:grpSpPr>
        <a:xfrm>
          <a:off x="2219325" y="29527500"/>
          <a:ext cx="5019675" cy="485775"/>
          <a:chOff x="2836163" y="3537113"/>
          <a:chExt cx="5019675" cy="485775"/>
        </a:xfrm>
      </xdr:grpSpPr>
      <xdr:grpSp>
        <xdr:nvGrpSpPr>
          <xdr:cNvPr id="45" name="Shape 34">
            <a:extLst>
              <a:ext uri="{FF2B5EF4-FFF2-40B4-BE49-F238E27FC236}">
                <a16:creationId xmlns:a16="http://schemas.microsoft.com/office/drawing/2014/main" id="{00000000-0008-0000-0600-00002D000000}"/>
              </a:ext>
            </a:extLst>
          </xdr:cNvPr>
          <xdr:cNvGrpSpPr/>
        </xdr:nvGrpSpPr>
        <xdr:grpSpPr>
          <a:xfrm>
            <a:off x="2836163" y="3537113"/>
            <a:ext cx="5019675" cy="485775"/>
            <a:chOff x="2836163" y="3537113"/>
            <a:chExt cx="5019675" cy="485775"/>
          </a:xfrm>
        </xdr:grpSpPr>
        <xdr:sp macro="" textlink="">
          <xdr:nvSpPr>
            <xdr:cNvPr id="46" name="Shape 4">
              <a:extLst>
                <a:ext uri="{FF2B5EF4-FFF2-40B4-BE49-F238E27FC236}">
                  <a16:creationId xmlns:a16="http://schemas.microsoft.com/office/drawing/2014/main" id="{00000000-0008-0000-0600-00002E000000}"/>
                </a:ext>
              </a:extLst>
            </xdr:cNvPr>
            <xdr:cNvSpPr/>
          </xdr:nvSpPr>
          <xdr:spPr>
            <a:xfrm>
              <a:off x="2836163" y="3537113"/>
              <a:ext cx="50196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7" name="Shape 35">
              <a:extLst>
                <a:ext uri="{FF2B5EF4-FFF2-40B4-BE49-F238E27FC236}">
                  <a16:creationId xmlns:a16="http://schemas.microsoft.com/office/drawing/2014/main" id="{00000000-0008-0000-0600-00002F000000}"/>
                </a:ext>
              </a:extLst>
            </xdr:cNvPr>
            <xdr:cNvGrpSpPr/>
          </xdr:nvGrpSpPr>
          <xdr:grpSpPr>
            <a:xfrm>
              <a:off x="2836163" y="3537113"/>
              <a:ext cx="5019675" cy="485775"/>
              <a:chOff x="16954500" y="25025075"/>
              <a:chExt cx="2932042" cy="493642"/>
            </a:xfrm>
          </xdr:grpSpPr>
          <xdr:sp macro="" textlink="">
            <xdr:nvSpPr>
              <xdr:cNvPr id="48" name="Shape 36">
                <a:extLst>
                  <a:ext uri="{FF2B5EF4-FFF2-40B4-BE49-F238E27FC236}">
                    <a16:creationId xmlns:a16="http://schemas.microsoft.com/office/drawing/2014/main" id="{00000000-0008-0000-0600-000030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9" name="Shape 37">
                <a:extLst>
                  <a:ext uri="{FF2B5EF4-FFF2-40B4-BE49-F238E27FC236}">
                    <a16:creationId xmlns:a16="http://schemas.microsoft.com/office/drawing/2014/main" id="{00000000-0008-0000-0600-000031000000}"/>
                  </a:ext>
                </a:extLst>
              </xdr:cNvPr>
              <xdr:cNvSpPr txBox="1"/>
            </xdr:nvSpPr>
            <xdr:spPr>
              <a:xfrm>
                <a:off x="16954500" y="25154284"/>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AERC</a:t>
                </a:r>
                <a:r>
                  <a:rPr lang="en-US" sz="1100" b="0">
                    <a:solidFill>
                      <a:schemeClr val="dk1"/>
                    </a:solidFill>
                    <a:latin typeface="Calibri"/>
                    <a:ea typeface="Calibri"/>
                    <a:cs typeface="Calibri"/>
                    <a:sym typeface="Calibri"/>
                  </a:rPr>
                  <a:t>=</a:t>
                </a:r>
                <a:endParaRPr sz="1400"/>
              </a:p>
            </xdr:txBody>
          </xdr:sp>
          <xdr:sp macro="" textlink="">
            <xdr:nvSpPr>
              <xdr:cNvPr id="50" name="Shape 38">
                <a:extLst>
                  <a:ext uri="{FF2B5EF4-FFF2-40B4-BE49-F238E27FC236}">
                    <a16:creationId xmlns:a16="http://schemas.microsoft.com/office/drawing/2014/main" id="{00000000-0008-0000-0600-000032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Acciones de la estrategia de Rendición de Cuentas Realizadas___</a:t>
                </a:r>
                <a:endParaRPr sz="1100" u="sng"/>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Acciones de la estrategia de Rendición de Cuentas Contempladas</a:t>
                </a:r>
                <a:endParaRPr sz="1400"/>
              </a:p>
            </xdr:txBody>
          </xdr:sp>
        </xdr:grpSp>
      </xdr:grpSp>
    </xdr:grpSp>
    <xdr:clientData fLocksWithSheet="0"/>
  </xdr:oneCellAnchor>
  <xdr:oneCellAnchor>
    <xdr:from>
      <xdr:col>1</xdr:col>
      <xdr:colOff>2228850</xdr:colOff>
      <xdr:row>36</xdr:row>
      <xdr:rowOff>238125</xdr:rowOff>
    </xdr:from>
    <xdr:ext cx="4686300" cy="485775"/>
    <xdr:grpSp>
      <xdr:nvGrpSpPr>
        <xdr:cNvPr id="51" name="Shape 2">
          <a:extLst>
            <a:ext uri="{FF2B5EF4-FFF2-40B4-BE49-F238E27FC236}">
              <a16:creationId xmlns:a16="http://schemas.microsoft.com/office/drawing/2014/main" id="{00000000-0008-0000-0600-000033000000}"/>
            </a:ext>
          </a:extLst>
        </xdr:cNvPr>
        <xdr:cNvGrpSpPr/>
      </xdr:nvGrpSpPr>
      <xdr:grpSpPr>
        <a:xfrm>
          <a:off x="2543175" y="30451425"/>
          <a:ext cx="4686300" cy="485775"/>
          <a:chOff x="3002850" y="3537113"/>
          <a:chExt cx="4686300" cy="485775"/>
        </a:xfrm>
      </xdr:grpSpPr>
      <xdr:grpSp>
        <xdr:nvGrpSpPr>
          <xdr:cNvPr id="52" name="Shape 39">
            <a:extLst>
              <a:ext uri="{FF2B5EF4-FFF2-40B4-BE49-F238E27FC236}">
                <a16:creationId xmlns:a16="http://schemas.microsoft.com/office/drawing/2014/main" id="{00000000-0008-0000-0600-000034000000}"/>
              </a:ext>
            </a:extLst>
          </xdr:cNvPr>
          <xdr:cNvGrpSpPr/>
        </xdr:nvGrpSpPr>
        <xdr:grpSpPr>
          <a:xfrm>
            <a:off x="3002850" y="3537113"/>
            <a:ext cx="4686300" cy="485775"/>
            <a:chOff x="3002850" y="3537113"/>
            <a:chExt cx="4686300" cy="485775"/>
          </a:xfrm>
        </xdr:grpSpPr>
        <xdr:sp macro="" textlink="">
          <xdr:nvSpPr>
            <xdr:cNvPr id="53" name="Shape 4">
              <a:extLst>
                <a:ext uri="{FF2B5EF4-FFF2-40B4-BE49-F238E27FC236}">
                  <a16:creationId xmlns:a16="http://schemas.microsoft.com/office/drawing/2014/main" id="{00000000-0008-0000-0600-000035000000}"/>
                </a:ext>
              </a:extLst>
            </xdr:cNvPr>
            <xdr:cNvSpPr/>
          </xdr:nvSpPr>
          <xdr:spPr>
            <a:xfrm>
              <a:off x="3002850" y="3537113"/>
              <a:ext cx="46863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4" name="Shape 40">
              <a:extLst>
                <a:ext uri="{FF2B5EF4-FFF2-40B4-BE49-F238E27FC236}">
                  <a16:creationId xmlns:a16="http://schemas.microsoft.com/office/drawing/2014/main" id="{00000000-0008-0000-0600-000036000000}"/>
                </a:ext>
              </a:extLst>
            </xdr:cNvPr>
            <xdr:cNvGrpSpPr/>
          </xdr:nvGrpSpPr>
          <xdr:grpSpPr>
            <a:xfrm>
              <a:off x="3002850" y="3537113"/>
              <a:ext cx="4686300" cy="485775"/>
              <a:chOff x="16954500" y="25025075"/>
              <a:chExt cx="2932042" cy="493642"/>
            </a:xfrm>
          </xdr:grpSpPr>
          <xdr:sp macro="" textlink="">
            <xdr:nvSpPr>
              <xdr:cNvPr id="55" name="Shape 41">
                <a:extLst>
                  <a:ext uri="{FF2B5EF4-FFF2-40B4-BE49-F238E27FC236}">
                    <a16:creationId xmlns:a16="http://schemas.microsoft.com/office/drawing/2014/main" id="{00000000-0008-0000-0600-000037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6" name="Shape 42">
                <a:extLst>
                  <a:ext uri="{FF2B5EF4-FFF2-40B4-BE49-F238E27FC236}">
                    <a16:creationId xmlns:a16="http://schemas.microsoft.com/office/drawing/2014/main" id="{00000000-0008-0000-0600-000038000000}"/>
                  </a:ext>
                </a:extLst>
              </xdr:cNvPr>
              <xdr:cNvSpPr txBox="1"/>
            </xdr:nvSpPr>
            <xdr:spPr>
              <a:xfrm>
                <a:off x="16954500" y="25154284"/>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AECI</a:t>
                </a:r>
                <a:r>
                  <a:rPr lang="en-US" sz="1100" b="0">
                    <a:solidFill>
                      <a:schemeClr val="dk1"/>
                    </a:solidFill>
                    <a:latin typeface="Calibri"/>
                    <a:ea typeface="Calibri"/>
                    <a:cs typeface="Calibri"/>
                    <a:sym typeface="Calibri"/>
                  </a:rPr>
                  <a:t>=</a:t>
                </a:r>
                <a:endParaRPr sz="1400"/>
              </a:p>
            </xdr:txBody>
          </xdr:sp>
          <xdr:sp macro="" textlink="">
            <xdr:nvSpPr>
              <xdr:cNvPr id="57" name="Shape 43">
                <a:extLst>
                  <a:ext uri="{FF2B5EF4-FFF2-40B4-BE49-F238E27FC236}">
                    <a16:creationId xmlns:a16="http://schemas.microsoft.com/office/drawing/2014/main" id="{00000000-0008-0000-0600-000039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Acciones de la estrategia de Comunicación Interna Ejecutadas</a:t>
                </a:r>
                <a:endParaRPr sz="1100" u="sng"/>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Acciones de la estrategia de Comunicación Interna Contempladas</a:t>
                </a:r>
                <a:endParaRPr sz="1400"/>
              </a:p>
            </xdr:txBody>
          </xdr:sp>
        </xdr:grpSp>
      </xdr:grpSp>
    </xdr:grpSp>
    <xdr:clientData fLocksWithSheet="0"/>
  </xdr:oneCellAnchor>
  <xdr:oneCellAnchor>
    <xdr:from>
      <xdr:col>1</xdr:col>
      <xdr:colOff>2228850</xdr:colOff>
      <xdr:row>37</xdr:row>
      <xdr:rowOff>247650</xdr:rowOff>
    </xdr:from>
    <xdr:ext cx="4686300" cy="485775"/>
    <xdr:grpSp>
      <xdr:nvGrpSpPr>
        <xdr:cNvPr id="58" name="Shape 2">
          <a:extLst>
            <a:ext uri="{FF2B5EF4-FFF2-40B4-BE49-F238E27FC236}">
              <a16:creationId xmlns:a16="http://schemas.microsoft.com/office/drawing/2014/main" id="{00000000-0008-0000-0600-00003A000000}"/>
            </a:ext>
          </a:extLst>
        </xdr:cNvPr>
        <xdr:cNvGrpSpPr/>
      </xdr:nvGrpSpPr>
      <xdr:grpSpPr>
        <a:xfrm>
          <a:off x="2543175" y="31384875"/>
          <a:ext cx="4686300" cy="485775"/>
          <a:chOff x="3002850" y="3537113"/>
          <a:chExt cx="4686300" cy="485775"/>
        </a:xfrm>
      </xdr:grpSpPr>
      <xdr:grpSp>
        <xdr:nvGrpSpPr>
          <xdr:cNvPr id="59" name="Shape 44">
            <a:extLst>
              <a:ext uri="{FF2B5EF4-FFF2-40B4-BE49-F238E27FC236}">
                <a16:creationId xmlns:a16="http://schemas.microsoft.com/office/drawing/2014/main" id="{00000000-0008-0000-0600-00003B000000}"/>
              </a:ext>
            </a:extLst>
          </xdr:cNvPr>
          <xdr:cNvGrpSpPr/>
        </xdr:nvGrpSpPr>
        <xdr:grpSpPr>
          <a:xfrm>
            <a:off x="3002850" y="3537113"/>
            <a:ext cx="4686300" cy="485775"/>
            <a:chOff x="3002850" y="3537113"/>
            <a:chExt cx="4686300" cy="485775"/>
          </a:xfrm>
        </xdr:grpSpPr>
        <xdr:sp macro="" textlink="">
          <xdr:nvSpPr>
            <xdr:cNvPr id="60" name="Shape 4">
              <a:extLst>
                <a:ext uri="{FF2B5EF4-FFF2-40B4-BE49-F238E27FC236}">
                  <a16:creationId xmlns:a16="http://schemas.microsoft.com/office/drawing/2014/main" id="{00000000-0008-0000-0600-00003C000000}"/>
                </a:ext>
              </a:extLst>
            </xdr:cNvPr>
            <xdr:cNvSpPr/>
          </xdr:nvSpPr>
          <xdr:spPr>
            <a:xfrm>
              <a:off x="3002850" y="3537113"/>
              <a:ext cx="46863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1" name="Shape 45">
              <a:extLst>
                <a:ext uri="{FF2B5EF4-FFF2-40B4-BE49-F238E27FC236}">
                  <a16:creationId xmlns:a16="http://schemas.microsoft.com/office/drawing/2014/main" id="{00000000-0008-0000-0600-00003D000000}"/>
                </a:ext>
              </a:extLst>
            </xdr:cNvPr>
            <xdr:cNvGrpSpPr/>
          </xdr:nvGrpSpPr>
          <xdr:grpSpPr>
            <a:xfrm>
              <a:off x="3002850" y="3537113"/>
              <a:ext cx="4686300" cy="485775"/>
              <a:chOff x="16954500" y="25025075"/>
              <a:chExt cx="2932042" cy="493642"/>
            </a:xfrm>
          </xdr:grpSpPr>
          <xdr:sp macro="" textlink="">
            <xdr:nvSpPr>
              <xdr:cNvPr id="62" name="Shape 46">
                <a:extLst>
                  <a:ext uri="{FF2B5EF4-FFF2-40B4-BE49-F238E27FC236}">
                    <a16:creationId xmlns:a16="http://schemas.microsoft.com/office/drawing/2014/main" id="{00000000-0008-0000-0600-00003E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3" name="Shape 47">
                <a:extLst>
                  <a:ext uri="{FF2B5EF4-FFF2-40B4-BE49-F238E27FC236}">
                    <a16:creationId xmlns:a16="http://schemas.microsoft.com/office/drawing/2014/main" id="{00000000-0008-0000-0600-00003F000000}"/>
                  </a:ext>
                </a:extLst>
              </xdr:cNvPr>
              <xdr:cNvSpPr txBox="1"/>
            </xdr:nvSpPr>
            <xdr:spPr>
              <a:xfrm>
                <a:off x="16954500" y="25154284"/>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AECI</a:t>
                </a:r>
                <a:r>
                  <a:rPr lang="en-US" sz="1100" b="0">
                    <a:solidFill>
                      <a:schemeClr val="dk1"/>
                    </a:solidFill>
                    <a:latin typeface="Calibri"/>
                    <a:ea typeface="Calibri"/>
                    <a:cs typeface="Calibri"/>
                    <a:sym typeface="Calibri"/>
                  </a:rPr>
                  <a:t>=</a:t>
                </a:r>
                <a:endParaRPr sz="1400"/>
              </a:p>
            </xdr:txBody>
          </xdr:sp>
          <xdr:sp macro="" textlink="">
            <xdr:nvSpPr>
              <xdr:cNvPr id="64" name="Shape 48">
                <a:extLst>
                  <a:ext uri="{FF2B5EF4-FFF2-40B4-BE49-F238E27FC236}">
                    <a16:creationId xmlns:a16="http://schemas.microsoft.com/office/drawing/2014/main" id="{00000000-0008-0000-0600-000040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Acciones de la estrategia de Comunicación Interna Ejecutadas</a:t>
                </a:r>
                <a:endParaRPr sz="1100" u="sng"/>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Acciones de la estrategia de Comunicación Interna Contempladas</a:t>
                </a:r>
                <a:endParaRPr sz="1400"/>
              </a:p>
            </xdr:txBody>
          </xdr:sp>
        </xdr:grpSp>
      </xdr:grpSp>
    </xdr:grpSp>
    <xdr:clientData fLocksWithSheet="0"/>
  </xdr:oneCellAnchor>
  <xdr:oneCellAnchor>
    <xdr:from>
      <xdr:col>1</xdr:col>
      <xdr:colOff>2514600</xdr:colOff>
      <xdr:row>39</xdr:row>
      <xdr:rowOff>238125</xdr:rowOff>
    </xdr:from>
    <xdr:ext cx="4105275" cy="485775"/>
    <xdr:grpSp>
      <xdr:nvGrpSpPr>
        <xdr:cNvPr id="65" name="Shape 2">
          <a:extLst>
            <a:ext uri="{FF2B5EF4-FFF2-40B4-BE49-F238E27FC236}">
              <a16:creationId xmlns:a16="http://schemas.microsoft.com/office/drawing/2014/main" id="{00000000-0008-0000-0600-000041000000}"/>
            </a:ext>
          </a:extLst>
        </xdr:cNvPr>
        <xdr:cNvGrpSpPr/>
      </xdr:nvGrpSpPr>
      <xdr:grpSpPr>
        <a:xfrm>
          <a:off x="2828925" y="33223200"/>
          <a:ext cx="4105275" cy="485775"/>
          <a:chOff x="3293363" y="3537113"/>
          <a:chExt cx="4105275" cy="485775"/>
        </a:xfrm>
      </xdr:grpSpPr>
      <xdr:grpSp>
        <xdr:nvGrpSpPr>
          <xdr:cNvPr id="66" name="Shape 49">
            <a:extLst>
              <a:ext uri="{FF2B5EF4-FFF2-40B4-BE49-F238E27FC236}">
                <a16:creationId xmlns:a16="http://schemas.microsoft.com/office/drawing/2014/main" id="{00000000-0008-0000-0600-000042000000}"/>
              </a:ext>
            </a:extLst>
          </xdr:cNvPr>
          <xdr:cNvGrpSpPr/>
        </xdr:nvGrpSpPr>
        <xdr:grpSpPr>
          <a:xfrm>
            <a:off x="3293363" y="3537113"/>
            <a:ext cx="4105275" cy="485775"/>
            <a:chOff x="3293363" y="3537113"/>
            <a:chExt cx="4105275" cy="485775"/>
          </a:xfrm>
        </xdr:grpSpPr>
        <xdr:sp macro="" textlink="">
          <xdr:nvSpPr>
            <xdr:cNvPr id="67" name="Shape 4">
              <a:extLst>
                <a:ext uri="{FF2B5EF4-FFF2-40B4-BE49-F238E27FC236}">
                  <a16:creationId xmlns:a16="http://schemas.microsoft.com/office/drawing/2014/main" id="{00000000-0008-0000-0600-000043000000}"/>
                </a:ext>
              </a:extLst>
            </xdr:cNvPr>
            <xdr:cNvSpPr/>
          </xdr:nvSpPr>
          <xdr:spPr>
            <a:xfrm>
              <a:off x="3293363" y="3537113"/>
              <a:ext cx="41052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8" name="Shape 50">
              <a:extLst>
                <a:ext uri="{FF2B5EF4-FFF2-40B4-BE49-F238E27FC236}">
                  <a16:creationId xmlns:a16="http://schemas.microsoft.com/office/drawing/2014/main" id="{00000000-0008-0000-0600-000044000000}"/>
                </a:ext>
              </a:extLst>
            </xdr:cNvPr>
            <xdr:cNvGrpSpPr/>
          </xdr:nvGrpSpPr>
          <xdr:grpSpPr>
            <a:xfrm>
              <a:off x="3293363" y="3537113"/>
              <a:ext cx="4105275" cy="485775"/>
              <a:chOff x="16954500" y="25025075"/>
              <a:chExt cx="2932042" cy="493642"/>
            </a:xfrm>
          </xdr:grpSpPr>
          <xdr:sp macro="" textlink="">
            <xdr:nvSpPr>
              <xdr:cNvPr id="69" name="Shape 51">
                <a:extLst>
                  <a:ext uri="{FF2B5EF4-FFF2-40B4-BE49-F238E27FC236}">
                    <a16:creationId xmlns:a16="http://schemas.microsoft.com/office/drawing/2014/main" id="{00000000-0008-0000-0600-000045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0" name="Shape 52">
                <a:extLst>
                  <a:ext uri="{FF2B5EF4-FFF2-40B4-BE49-F238E27FC236}">
                    <a16:creationId xmlns:a16="http://schemas.microsoft.com/office/drawing/2014/main" id="{00000000-0008-0000-0600-000046000000}"/>
                  </a:ext>
                </a:extLst>
              </xdr:cNvPr>
              <xdr:cNvSpPr txBox="1"/>
            </xdr:nvSpPr>
            <xdr:spPr>
              <a:xfrm>
                <a:off x="16954500" y="25154284"/>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SCCC</a:t>
                </a:r>
                <a:r>
                  <a:rPr lang="en-US" sz="1100" b="0">
                    <a:solidFill>
                      <a:schemeClr val="dk1"/>
                    </a:solidFill>
                    <a:latin typeface="Calibri"/>
                    <a:ea typeface="Calibri"/>
                    <a:cs typeface="Calibri"/>
                    <a:sym typeface="Calibri"/>
                  </a:rPr>
                  <a:t>=</a:t>
                </a:r>
                <a:endParaRPr sz="1400"/>
              </a:p>
            </xdr:txBody>
          </xdr:sp>
          <xdr:sp macro="" textlink="">
            <xdr:nvSpPr>
              <xdr:cNvPr id="71" name="Shape 53">
                <a:extLst>
                  <a:ext uri="{FF2B5EF4-FFF2-40B4-BE49-F238E27FC236}">
                    <a16:creationId xmlns:a16="http://schemas.microsoft.com/office/drawing/2014/main" id="{00000000-0008-0000-0600-000047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Supervisión de los Convenios con las CAR Ejecutados</a:t>
                </a:r>
                <a:endParaRPr sz="1100" u="sng"/>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Supervisión de los Convenios con las CAR Contratados</a:t>
                </a:r>
                <a:endParaRPr sz="1400"/>
              </a:p>
            </xdr:txBody>
          </xdr:sp>
        </xdr:grpSp>
      </xdr:grpSp>
    </xdr:grpSp>
    <xdr:clientData fLocksWithSheet="0"/>
  </xdr:oneCellAnchor>
  <xdr:oneCellAnchor>
    <xdr:from>
      <xdr:col>1</xdr:col>
      <xdr:colOff>2076450</xdr:colOff>
      <xdr:row>40</xdr:row>
      <xdr:rowOff>238125</xdr:rowOff>
    </xdr:from>
    <xdr:ext cx="4981575" cy="485775"/>
    <xdr:grpSp>
      <xdr:nvGrpSpPr>
        <xdr:cNvPr id="72" name="Shape 2">
          <a:extLst>
            <a:ext uri="{FF2B5EF4-FFF2-40B4-BE49-F238E27FC236}">
              <a16:creationId xmlns:a16="http://schemas.microsoft.com/office/drawing/2014/main" id="{00000000-0008-0000-0600-000048000000}"/>
            </a:ext>
          </a:extLst>
        </xdr:cNvPr>
        <xdr:cNvGrpSpPr/>
      </xdr:nvGrpSpPr>
      <xdr:grpSpPr>
        <a:xfrm>
          <a:off x="2390775" y="34147125"/>
          <a:ext cx="4981575" cy="485775"/>
          <a:chOff x="2855213" y="3537113"/>
          <a:chExt cx="4981575" cy="485775"/>
        </a:xfrm>
      </xdr:grpSpPr>
      <xdr:grpSp>
        <xdr:nvGrpSpPr>
          <xdr:cNvPr id="73" name="Shape 54">
            <a:extLst>
              <a:ext uri="{FF2B5EF4-FFF2-40B4-BE49-F238E27FC236}">
                <a16:creationId xmlns:a16="http://schemas.microsoft.com/office/drawing/2014/main" id="{00000000-0008-0000-0600-000049000000}"/>
              </a:ext>
            </a:extLst>
          </xdr:cNvPr>
          <xdr:cNvGrpSpPr/>
        </xdr:nvGrpSpPr>
        <xdr:grpSpPr>
          <a:xfrm>
            <a:off x="2855213" y="3537113"/>
            <a:ext cx="4981575" cy="485775"/>
            <a:chOff x="2855213" y="3537113"/>
            <a:chExt cx="4981575" cy="485775"/>
          </a:xfrm>
        </xdr:grpSpPr>
        <xdr:sp macro="" textlink="">
          <xdr:nvSpPr>
            <xdr:cNvPr id="74" name="Shape 4">
              <a:extLst>
                <a:ext uri="{FF2B5EF4-FFF2-40B4-BE49-F238E27FC236}">
                  <a16:creationId xmlns:a16="http://schemas.microsoft.com/office/drawing/2014/main" id="{00000000-0008-0000-0600-00004A000000}"/>
                </a:ext>
              </a:extLst>
            </xdr:cNvPr>
            <xdr:cNvSpPr/>
          </xdr:nvSpPr>
          <xdr:spPr>
            <a:xfrm>
              <a:off x="2855213" y="3537113"/>
              <a:ext cx="49815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5" name="Shape 55">
              <a:extLst>
                <a:ext uri="{FF2B5EF4-FFF2-40B4-BE49-F238E27FC236}">
                  <a16:creationId xmlns:a16="http://schemas.microsoft.com/office/drawing/2014/main" id="{00000000-0008-0000-0600-00004B000000}"/>
                </a:ext>
              </a:extLst>
            </xdr:cNvPr>
            <xdr:cNvGrpSpPr/>
          </xdr:nvGrpSpPr>
          <xdr:grpSpPr>
            <a:xfrm>
              <a:off x="2855213" y="3537113"/>
              <a:ext cx="4981575" cy="485775"/>
              <a:chOff x="16954500" y="25025075"/>
              <a:chExt cx="2932042" cy="493642"/>
            </a:xfrm>
          </xdr:grpSpPr>
          <xdr:sp macro="" textlink="">
            <xdr:nvSpPr>
              <xdr:cNvPr id="76" name="Shape 56">
                <a:extLst>
                  <a:ext uri="{FF2B5EF4-FFF2-40B4-BE49-F238E27FC236}">
                    <a16:creationId xmlns:a16="http://schemas.microsoft.com/office/drawing/2014/main" id="{00000000-0008-0000-0600-00004C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7" name="Shape 57">
                <a:extLst>
                  <a:ext uri="{FF2B5EF4-FFF2-40B4-BE49-F238E27FC236}">
                    <a16:creationId xmlns:a16="http://schemas.microsoft.com/office/drawing/2014/main" id="{00000000-0008-0000-0600-00004D000000}"/>
                  </a:ext>
                </a:extLst>
              </xdr:cNvPr>
              <xdr:cNvSpPr txBox="1"/>
            </xdr:nvSpPr>
            <xdr:spPr>
              <a:xfrm>
                <a:off x="16954500" y="25154284"/>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CSP</a:t>
                </a:r>
                <a:r>
                  <a:rPr lang="en-US" sz="1100" b="0">
                    <a:solidFill>
                      <a:schemeClr val="dk1"/>
                    </a:solidFill>
                    <a:latin typeface="Calibri"/>
                    <a:ea typeface="Calibri"/>
                    <a:cs typeface="Calibri"/>
                    <a:sym typeface="Calibri"/>
                  </a:rPr>
                  <a:t>=</a:t>
                </a:r>
                <a:endParaRPr sz="1400"/>
              </a:p>
            </xdr:txBody>
          </xdr:sp>
          <xdr:sp macro="" textlink="">
            <xdr:nvSpPr>
              <xdr:cNvPr id="78" name="Shape 58">
                <a:extLst>
                  <a:ext uri="{FF2B5EF4-FFF2-40B4-BE49-F238E27FC236}">
                    <a16:creationId xmlns:a16="http://schemas.microsoft.com/office/drawing/2014/main" id="{00000000-0008-0000-0600-00004E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avance de Contrato para la coordinación POMCAS, Ejecutados</a:t>
                </a:r>
                <a:endParaRPr sz="1100" u="sng"/>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avance de Contrato para la coordinación POMCAS, suscrito</a:t>
                </a:r>
                <a:endParaRPr sz="1400"/>
              </a:p>
            </xdr:txBody>
          </xdr:sp>
        </xdr:grpSp>
      </xdr:grpSp>
    </xdr:grpSp>
    <xdr:clientData fLocksWithSheet="0"/>
  </xdr:oneCellAnchor>
  <xdr:oneCellAnchor>
    <xdr:from>
      <xdr:col>1</xdr:col>
      <xdr:colOff>1552575</xdr:colOff>
      <xdr:row>41</xdr:row>
      <xdr:rowOff>200025</xdr:rowOff>
    </xdr:from>
    <xdr:ext cx="6076950" cy="485775"/>
    <xdr:grpSp>
      <xdr:nvGrpSpPr>
        <xdr:cNvPr id="79" name="Shape 2">
          <a:extLst>
            <a:ext uri="{FF2B5EF4-FFF2-40B4-BE49-F238E27FC236}">
              <a16:creationId xmlns:a16="http://schemas.microsoft.com/office/drawing/2014/main" id="{00000000-0008-0000-0600-00004F000000}"/>
            </a:ext>
          </a:extLst>
        </xdr:cNvPr>
        <xdr:cNvGrpSpPr/>
      </xdr:nvGrpSpPr>
      <xdr:grpSpPr>
        <a:xfrm>
          <a:off x="1866900" y="35032950"/>
          <a:ext cx="6076950" cy="485775"/>
          <a:chOff x="2307525" y="3537113"/>
          <a:chExt cx="6076950" cy="485775"/>
        </a:xfrm>
      </xdr:grpSpPr>
      <xdr:grpSp>
        <xdr:nvGrpSpPr>
          <xdr:cNvPr id="80" name="Shape 59">
            <a:extLst>
              <a:ext uri="{FF2B5EF4-FFF2-40B4-BE49-F238E27FC236}">
                <a16:creationId xmlns:a16="http://schemas.microsoft.com/office/drawing/2014/main" id="{00000000-0008-0000-0600-000050000000}"/>
              </a:ext>
            </a:extLst>
          </xdr:cNvPr>
          <xdr:cNvGrpSpPr/>
        </xdr:nvGrpSpPr>
        <xdr:grpSpPr>
          <a:xfrm>
            <a:off x="2307525" y="3537113"/>
            <a:ext cx="6076950" cy="485775"/>
            <a:chOff x="2307525" y="3537113"/>
            <a:chExt cx="6076950" cy="485775"/>
          </a:xfrm>
        </xdr:grpSpPr>
        <xdr:sp macro="" textlink="">
          <xdr:nvSpPr>
            <xdr:cNvPr id="81" name="Shape 4">
              <a:extLst>
                <a:ext uri="{FF2B5EF4-FFF2-40B4-BE49-F238E27FC236}">
                  <a16:creationId xmlns:a16="http://schemas.microsoft.com/office/drawing/2014/main" id="{00000000-0008-0000-0600-000051000000}"/>
                </a:ext>
              </a:extLst>
            </xdr:cNvPr>
            <xdr:cNvSpPr/>
          </xdr:nvSpPr>
          <xdr:spPr>
            <a:xfrm>
              <a:off x="2307525" y="3537113"/>
              <a:ext cx="60769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2" name="Shape 60">
              <a:extLst>
                <a:ext uri="{FF2B5EF4-FFF2-40B4-BE49-F238E27FC236}">
                  <a16:creationId xmlns:a16="http://schemas.microsoft.com/office/drawing/2014/main" id="{00000000-0008-0000-0600-000052000000}"/>
                </a:ext>
              </a:extLst>
            </xdr:cNvPr>
            <xdr:cNvGrpSpPr/>
          </xdr:nvGrpSpPr>
          <xdr:grpSpPr>
            <a:xfrm>
              <a:off x="2307525" y="3537113"/>
              <a:ext cx="6076950" cy="485775"/>
              <a:chOff x="16954500" y="25025075"/>
              <a:chExt cx="2932042" cy="493642"/>
            </a:xfrm>
          </xdr:grpSpPr>
          <xdr:sp macro="" textlink="">
            <xdr:nvSpPr>
              <xdr:cNvPr id="83" name="Shape 61">
                <a:extLst>
                  <a:ext uri="{FF2B5EF4-FFF2-40B4-BE49-F238E27FC236}">
                    <a16:creationId xmlns:a16="http://schemas.microsoft.com/office/drawing/2014/main" id="{00000000-0008-0000-0600-000053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4" name="Shape 62">
                <a:extLst>
                  <a:ext uri="{FF2B5EF4-FFF2-40B4-BE49-F238E27FC236}">
                    <a16:creationId xmlns:a16="http://schemas.microsoft.com/office/drawing/2014/main" id="{00000000-0008-0000-0600-000054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MARS</a:t>
                </a:r>
                <a:r>
                  <a:rPr lang="en-US" sz="1100" b="0">
                    <a:solidFill>
                      <a:schemeClr val="dk1"/>
                    </a:solidFill>
                    <a:latin typeface="Calibri"/>
                    <a:ea typeface="Calibri"/>
                    <a:cs typeface="Calibri"/>
                    <a:sym typeface="Calibri"/>
                  </a:rPr>
                  <a:t>=</a:t>
                </a:r>
                <a:endParaRPr sz="1400"/>
              </a:p>
            </xdr:txBody>
          </xdr:sp>
          <xdr:sp macro="" textlink="">
            <xdr:nvSpPr>
              <xdr:cNvPr id="85" name="Shape 63">
                <a:extLst>
                  <a:ext uri="{FF2B5EF4-FFF2-40B4-BE49-F238E27FC236}">
                    <a16:creationId xmlns:a16="http://schemas.microsoft.com/office/drawing/2014/main" id="{00000000-0008-0000-0600-000055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(Mapas de amenaza y riesgo socializados-Mapas de amenaza y riesgo por socializar)</a:t>
                </a:r>
                <a:endParaRPr sz="1100" u="sng"/>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Mapas de amenaza y  Riesgo, socializados</a:t>
                </a:r>
                <a:endParaRPr sz="1400"/>
              </a:p>
            </xdr:txBody>
          </xdr:sp>
        </xdr:grpSp>
      </xdr:grpSp>
    </xdr:grpSp>
    <xdr:clientData fLocksWithSheet="0"/>
  </xdr:oneCellAnchor>
  <xdr:oneCellAnchor>
    <xdr:from>
      <xdr:col>1</xdr:col>
      <xdr:colOff>2200275</xdr:colOff>
      <xdr:row>42</xdr:row>
      <xdr:rowOff>238125</xdr:rowOff>
    </xdr:from>
    <xdr:ext cx="4781550" cy="485775"/>
    <xdr:grpSp>
      <xdr:nvGrpSpPr>
        <xdr:cNvPr id="86" name="Shape 2">
          <a:extLst>
            <a:ext uri="{FF2B5EF4-FFF2-40B4-BE49-F238E27FC236}">
              <a16:creationId xmlns:a16="http://schemas.microsoft.com/office/drawing/2014/main" id="{00000000-0008-0000-0600-000056000000}"/>
            </a:ext>
          </a:extLst>
        </xdr:cNvPr>
        <xdr:cNvGrpSpPr/>
      </xdr:nvGrpSpPr>
      <xdr:grpSpPr>
        <a:xfrm>
          <a:off x="2514600" y="35994975"/>
          <a:ext cx="4781550" cy="485775"/>
          <a:chOff x="2955225" y="3537113"/>
          <a:chExt cx="4781550" cy="485775"/>
        </a:xfrm>
      </xdr:grpSpPr>
      <xdr:grpSp>
        <xdr:nvGrpSpPr>
          <xdr:cNvPr id="87" name="Shape 64">
            <a:extLst>
              <a:ext uri="{FF2B5EF4-FFF2-40B4-BE49-F238E27FC236}">
                <a16:creationId xmlns:a16="http://schemas.microsoft.com/office/drawing/2014/main" id="{00000000-0008-0000-0600-000057000000}"/>
              </a:ext>
            </a:extLst>
          </xdr:cNvPr>
          <xdr:cNvGrpSpPr/>
        </xdr:nvGrpSpPr>
        <xdr:grpSpPr>
          <a:xfrm>
            <a:off x="2955225" y="3537113"/>
            <a:ext cx="4781550" cy="485775"/>
            <a:chOff x="2955225" y="3537113"/>
            <a:chExt cx="4781550" cy="485775"/>
          </a:xfrm>
        </xdr:grpSpPr>
        <xdr:sp macro="" textlink="">
          <xdr:nvSpPr>
            <xdr:cNvPr id="88" name="Shape 4">
              <a:extLst>
                <a:ext uri="{FF2B5EF4-FFF2-40B4-BE49-F238E27FC236}">
                  <a16:creationId xmlns:a16="http://schemas.microsoft.com/office/drawing/2014/main" id="{00000000-0008-0000-0600-000058000000}"/>
                </a:ext>
              </a:extLst>
            </xdr:cNvPr>
            <xdr:cNvSpPr/>
          </xdr:nvSpPr>
          <xdr:spPr>
            <a:xfrm>
              <a:off x="2955225" y="3537113"/>
              <a:ext cx="47815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9" name="Shape 65">
              <a:extLst>
                <a:ext uri="{FF2B5EF4-FFF2-40B4-BE49-F238E27FC236}">
                  <a16:creationId xmlns:a16="http://schemas.microsoft.com/office/drawing/2014/main" id="{00000000-0008-0000-0600-000059000000}"/>
                </a:ext>
              </a:extLst>
            </xdr:cNvPr>
            <xdr:cNvGrpSpPr/>
          </xdr:nvGrpSpPr>
          <xdr:grpSpPr>
            <a:xfrm>
              <a:off x="2955225" y="3537113"/>
              <a:ext cx="4781550" cy="485775"/>
              <a:chOff x="16954500" y="25025075"/>
              <a:chExt cx="2932042" cy="493642"/>
            </a:xfrm>
          </xdr:grpSpPr>
          <xdr:sp macro="" textlink="">
            <xdr:nvSpPr>
              <xdr:cNvPr id="90" name="Shape 66">
                <a:extLst>
                  <a:ext uri="{FF2B5EF4-FFF2-40B4-BE49-F238E27FC236}">
                    <a16:creationId xmlns:a16="http://schemas.microsoft.com/office/drawing/2014/main" id="{00000000-0008-0000-0600-00005A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1" name="Shape 67">
                <a:extLst>
                  <a:ext uri="{FF2B5EF4-FFF2-40B4-BE49-F238E27FC236}">
                    <a16:creationId xmlns:a16="http://schemas.microsoft.com/office/drawing/2014/main" id="{00000000-0008-0000-0600-00005B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FPE</a:t>
                </a:r>
                <a:r>
                  <a:rPr lang="en-US" sz="1100" b="0">
                    <a:solidFill>
                      <a:schemeClr val="dk1"/>
                    </a:solidFill>
                    <a:latin typeface="Calibri"/>
                    <a:ea typeface="Calibri"/>
                    <a:cs typeface="Calibri"/>
                    <a:sym typeface="Calibri"/>
                  </a:rPr>
                  <a:t>=</a:t>
                </a:r>
                <a:endParaRPr sz="1400"/>
              </a:p>
            </xdr:txBody>
          </xdr:sp>
          <xdr:sp macro="" textlink="">
            <xdr:nvSpPr>
              <xdr:cNvPr id="92" name="Shape 68">
                <a:extLst>
                  <a:ext uri="{FF2B5EF4-FFF2-40B4-BE49-F238E27FC236}">
                    <a16:creationId xmlns:a16="http://schemas.microsoft.com/office/drawing/2014/main" id="{00000000-0008-0000-0600-00005C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Formulación y/o actualización de POMCAS, entregados____</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Formulación y/o actualización de POMCAS, Planeados</a:t>
                </a:r>
                <a:endParaRPr sz="1400"/>
              </a:p>
            </xdr:txBody>
          </xdr:sp>
        </xdr:grpSp>
      </xdr:grpSp>
    </xdr:grpSp>
    <xdr:clientData fLocksWithSheet="0"/>
  </xdr:oneCellAnchor>
  <xdr:oneCellAnchor>
    <xdr:from>
      <xdr:col>1</xdr:col>
      <xdr:colOff>2162175</xdr:colOff>
      <xdr:row>43</xdr:row>
      <xdr:rowOff>190500</xdr:rowOff>
    </xdr:from>
    <xdr:ext cx="4867275" cy="485775"/>
    <xdr:grpSp>
      <xdr:nvGrpSpPr>
        <xdr:cNvPr id="93" name="Shape 2">
          <a:extLst>
            <a:ext uri="{FF2B5EF4-FFF2-40B4-BE49-F238E27FC236}">
              <a16:creationId xmlns:a16="http://schemas.microsoft.com/office/drawing/2014/main" id="{00000000-0008-0000-0600-00005D000000}"/>
            </a:ext>
          </a:extLst>
        </xdr:cNvPr>
        <xdr:cNvGrpSpPr/>
      </xdr:nvGrpSpPr>
      <xdr:grpSpPr>
        <a:xfrm>
          <a:off x="2476500" y="36871275"/>
          <a:ext cx="4867275" cy="485775"/>
          <a:chOff x="2912363" y="3537113"/>
          <a:chExt cx="4867275" cy="485775"/>
        </a:xfrm>
      </xdr:grpSpPr>
      <xdr:grpSp>
        <xdr:nvGrpSpPr>
          <xdr:cNvPr id="94" name="Shape 69">
            <a:extLst>
              <a:ext uri="{FF2B5EF4-FFF2-40B4-BE49-F238E27FC236}">
                <a16:creationId xmlns:a16="http://schemas.microsoft.com/office/drawing/2014/main" id="{00000000-0008-0000-0600-00005E000000}"/>
              </a:ext>
            </a:extLst>
          </xdr:cNvPr>
          <xdr:cNvGrpSpPr/>
        </xdr:nvGrpSpPr>
        <xdr:grpSpPr>
          <a:xfrm>
            <a:off x="2912363" y="3537113"/>
            <a:ext cx="4867275" cy="485775"/>
            <a:chOff x="2912363" y="3537113"/>
            <a:chExt cx="4867275" cy="485775"/>
          </a:xfrm>
        </xdr:grpSpPr>
        <xdr:sp macro="" textlink="">
          <xdr:nvSpPr>
            <xdr:cNvPr id="95" name="Shape 4">
              <a:extLst>
                <a:ext uri="{FF2B5EF4-FFF2-40B4-BE49-F238E27FC236}">
                  <a16:creationId xmlns:a16="http://schemas.microsoft.com/office/drawing/2014/main" id="{00000000-0008-0000-0600-00005F000000}"/>
                </a:ext>
              </a:extLst>
            </xdr:cNvPr>
            <xdr:cNvSpPr/>
          </xdr:nvSpPr>
          <xdr:spPr>
            <a:xfrm>
              <a:off x="2912363" y="3537113"/>
              <a:ext cx="48672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6" name="Shape 70">
              <a:extLst>
                <a:ext uri="{FF2B5EF4-FFF2-40B4-BE49-F238E27FC236}">
                  <a16:creationId xmlns:a16="http://schemas.microsoft.com/office/drawing/2014/main" id="{00000000-0008-0000-0600-000060000000}"/>
                </a:ext>
              </a:extLst>
            </xdr:cNvPr>
            <xdr:cNvGrpSpPr/>
          </xdr:nvGrpSpPr>
          <xdr:grpSpPr>
            <a:xfrm>
              <a:off x="2912363" y="3537113"/>
              <a:ext cx="4867275" cy="485775"/>
              <a:chOff x="16954500" y="25025075"/>
              <a:chExt cx="2932042" cy="493642"/>
            </a:xfrm>
          </xdr:grpSpPr>
          <xdr:sp macro="" textlink="">
            <xdr:nvSpPr>
              <xdr:cNvPr id="97" name="Shape 71">
                <a:extLst>
                  <a:ext uri="{FF2B5EF4-FFF2-40B4-BE49-F238E27FC236}">
                    <a16:creationId xmlns:a16="http://schemas.microsoft.com/office/drawing/2014/main" id="{00000000-0008-0000-0600-000061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8" name="Shape 72">
                <a:extLst>
                  <a:ext uri="{FF2B5EF4-FFF2-40B4-BE49-F238E27FC236}">
                    <a16:creationId xmlns:a16="http://schemas.microsoft.com/office/drawing/2014/main" id="{00000000-0008-0000-0600-000062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FPRS</a:t>
                </a:r>
                <a:r>
                  <a:rPr lang="en-US" sz="1100" b="0">
                    <a:solidFill>
                      <a:schemeClr val="dk1"/>
                    </a:solidFill>
                    <a:latin typeface="Calibri"/>
                    <a:ea typeface="Calibri"/>
                    <a:cs typeface="Calibri"/>
                    <a:sym typeface="Calibri"/>
                  </a:rPr>
                  <a:t>=</a:t>
                </a:r>
                <a:endParaRPr sz="1400"/>
              </a:p>
            </xdr:txBody>
          </xdr:sp>
          <xdr:sp macro="" textlink="">
            <xdr:nvSpPr>
              <xdr:cNvPr id="99" name="Shape 73">
                <a:extLst>
                  <a:ext uri="{FF2B5EF4-FFF2-40B4-BE49-F238E27FC236}">
                    <a16:creationId xmlns:a16="http://schemas.microsoft.com/office/drawing/2014/main" id="{00000000-0008-0000-0600-000063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 Formulación y/o actualización de POMCAS,  Entregados_____</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Formulación y/o actualización de POMCAS, Recibidos a satisfacción</a:t>
                </a:r>
                <a:endParaRPr sz="1400"/>
              </a:p>
            </xdr:txBody>
          </xdr:sp>
        </xdr:grpSp>
      </xdr:grpSp>
    </xdr:grpSp>
    <xdr:clientData fLocksWithSheet="0"/>
  </xdr:oneCellAnchor>
  <xdr:oneCellAnchor>
    <xdr:from>
      <xdr:col>1</xdr:col>
      <xdr:colOff>1800225</xdr:colOff>
      <xdr:row>44</xdr:row>
      <xdr:rowOff>219075</xdr:rowOff>
    </xdr:from>
    <xdr:ext cx="5591175" cy="485775"/>
    <xdr:grpSp>
      <xdr:nvGrpSpPr>
        <xdr:cNvPr id="100" name="Shape 2">
          <a:extLst>
            <a:ext uri="{FF2B5EF4-FFF2-40B4-BE49-F238E27FC236}">
              <a16:creationId xmlns:a16="http://schemas.microsoft.com/office/drawing/2014/main" id="{00000000-0008-0000-0600-000064000000}"/>
            </a:ext>
          </a:extLst>
        </xdr:cNvPr>
        <xdr:cNvGrpSpPr/>
      </xdr:nvGrpSpPr>
      <xdr:grpSpPr>
        <a:xfrm>
          <a:off x="2114550" y="37823775"/>
          <a:ext cx="5591175" cy="485775"/>
          <a:chOff x="2550413" y="3537113"/>
          <a:chExt cx="5591175" cy="485775"/>
        </a:xfrm>
      </xdr:grpSpPr>
      <xdr:grpSp>
        <xdr:nvGrpSpPr>
          <xdr:cNvPr id="101" name="Shape 74">
            <a:extLst>
              <a:ext uri="{FF2B5EF4-FFF2-40B4-BE49-F238E27FC236}">
                <a16:creationId xmlns:a16="http://schemas.microsoft.com/office/drawing/2014/main" id="{00000000-0008-0000-0600-000065000000}"/>
              </a:ext>
            </a:extLst>
          </xdr:cNvPr>
          <xdr:cNvGrpSpPr/>
        </xdr:nvGrpSpPr>
        <xdr:grpSpPr>
          <a:xfrm>
            <a:off x="2550413" y="3537113"/>
            <a:ext cx="5591175" cy="485775"/>
            <a:chOff x="2550413" y="3537113"/>
            <a:chExt cx="5591175" cy="485775"/>
          </a:xfrm>
        </xdr:grpSpPr>
        <xdr:sp macro="" textlink="">
          <xdr:nvSpPr>
            <xdr:cNvPr id="102" name="Shape 4">
              <a:extLst>
                <a:ext uri="{FF2B5EF4-FFF2-40B4-BE49-F238E27FC236}">
                  <a16:creationId xmlns:a16="http://schemas.microsoft.com/office/drawing/2014/main" id="{00000000-0008-0000-0600-000066000000}"/>
                </a:ext>
              </a:extLst>
            </xdr:cNvPr>
            <xdr:cNvSpPr/>
          </xdr:nvSpPr>
          <xdr:spPr>
            <a:xfrm>
              <a:off x="2550413" y="3537113"/>
              <a:ext cx="55911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3" name="Shape 75">
              <a:extLst>
                <a:ext uri="{FF2B5EF4-FFF2-40B4-BE49-F238E27FC236}">
                  <a16:creationId xmlns:a16="http://schemas.microsoft.com/office/drawing/2014/main" id="{00000000-0008-0000-0600-000067000000}"/>
                </a:ext>
              </a:extLst>
            </xdr:cNvPr>
            <xdr:cNvGrpSpPr/>
          </xdr:nvGrpSpPr>
          <xdr:grpSpPr>
            <a:xfrm>
              <a:off x="2550413" y="3537113"/>
              <a:ext cx="5591175" cy="485775"/>
              <a:chOff x="16954500" y="25025075"/>
              <a:chExt cx="2932042" cy="493642"/>
            </a:xfrm>
          </xdr:grpSpPr>
          <xdr:sp macro="" textlink="">
            <xdr:nvSpPr>
              <xdr:cNvPr id="104" name="Shape 76">
                <a:extLst>
                  <a:ext uri="{FF2B5EF4-FFF2-40B4-BE49-F238E27FC236}">
                    <a16:creationId xmlns:a16="http://schemas.microsoft.com/office/drawing/2014/main" id="{00000000-0008-0000-0600-000068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5" name="Shape 77">
                <a:extLst>
                  <a:ext uri="{FF2B5EF4-FFF2-40B4-BE49-F238E27FC236}">
                    <a16:creationId xmlns:a16="http://schemas.microsoft.com/office/drawing/2014/main" id="{00000000-0008-0000-0600-000069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DAPOTE</a:t>
                </a:r>
                <a:r>
                  <a:rPr lang="en-US" sz="1100" b="0">
                    <a:solidFill>
                      <a:schemeClr val="dk1"/>
                    </a:solidFill>
                    <a:latin typeface="Calibri"/>
                    <a:ea typeface="Calibri"/>
                    <a:cs typeface="Calibri"/>
                    <a:sym typeface="Calibri"/>
                  </a:rPr>
                  <a:t>=</a:t>
                </a:r>
                <a:endParaRPr sz="1400"/>
              </a:p>
            </xdr:txBody>
          </xdr:sp>
          <xdr:sp macro="" textlink="">
            <xdr:nvSpPr>
              <xdr:cNvPr id="106" name="Shape 78">
                <a:extLst>
                  <a:ext uri="{FF2B5EF4-FFF2-40B4-BE49-F238E27FC236}">
                    <a16:creationId xmlns:a16="http://schemas.microsoft.com/office/drawing/2014/main" id="{00000000-0008-0000-0600-00006A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 ∑ </a:t>
                </a:r>
                <a:r>
                  <a:rPr lang="en-US" sz="1100" u="sng">
                    <a:solidFill>
                      <a:schemeClr val="dk1"/>
                    </a:solidFill>
                    <a:latin typeface="Calibri"/>
                    <a:ea typeface="Calibri"/>
                    <a:cs typeface="Calibri"/>
                    <a:sym typeface="Calibri"/>
                  </a:rPr>
                  <a:t>Documentos para actualización de POT de municipios, entregados____</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Documentos para actualización de POT de municipios, Planeados</a:t>
                </a:r>
                <a:endParaRPr sz="1400"/>
              </a:p>
            </xdr:txBody>
          </xdr:sp>
        </xdr:grpSp>
      </xdr:grpSp>
    </xdr:grpSp>
    <xdr:clientData fLocksWithSheet="0"/>
  </xdr:oneCellAnchor>
  <xdr:oneCellAnchor>
    <xdr:from>
      <xdr:col>1</xdr:col>
      <xdr:colOff>1276350</xdr:colOff>
      <xdr:row>45</xdr:row>
      <xdr:rowOff>180975</xdr:rowOff>
    </xdr:from>
    <xdr:ext cx="6638925" cy="485775"/>
    <xdr:grpSp>
      <xdr:nvGrpSpPr>
        <xdr:cNvPr id="107" name="Shape 2">
          <a:extLst>
            <a:ext uri="{FF2B5EF4-FFF2-40B4-BE49-F238E27FC236}">
              <a16:creationId xmlns:a16="http://schemas.microsoft.com/office/drawing/2014/main" id="{00000000-0008-0000-0600-00006B000000}"/>
            </a:ext>
          </a:extLst>
        </xdr:cNvPr>
        <xdr:cNvGrpSpPr/>
      </xdr:nvGrpSpPr>
      <xdr:grpSpPr>
        <a:xfrm>
          <a:off x="1590675" y="38709600"/>
          <a:ext cx="6638925" cy="485775"/>
          <a:chOff x="2026538" y="3537113"/>
          <a:chExt cx="6638925" cy="485775"/>
        </a:xfrm>
      </xdr:grpSpPr>
      <xdr:grpSp>
        <xdr:nvGrpSpPr>
          <xdr:cNvPr id="108" name="Shape 79">
            <a:extLst>
              <a:ext uri="{FF2B5EF4-FFF2-40B4-BE49-F238E27FC236}">
                <a16:creationId xmlns:a16="http://schemas.microsoft.com/office/drawing/2014/main" id="{00000000-0008-0000-0600-00006C000000}"/>
              </a:ext>
            </a:extLst>
          </xdr:cNvPr>
          <xdr:cNvGrpSpPr/>
        </xdr:nvGrpSpPr>
        <xdr:grpSpPr>
          <a:xfrm>
            <a:off x="2026538" y="3537113"/>
            <a:ext cx="6638925" cy="485775"/>
            <a:chOff x="2026538" y="3537113"/>
            <a:chExt cx="6638925" cy="485775"/>
          </a:xfrm>
        </xdr:grpSpPr>
        <xdr:sp macro="" textlink="">
          <xdr:nvSpPr>
            <xdr:cNvPr id="109" name="Shape 4">
              <a:extLst>
                <a:ext uri="{FF2B5EF4-FFF2-40B4-BE49-F238E27FC236}">
                  <a16:creationId xmlns:a16="http://schemas.microsoft.com/office/drawing/2014/main" id="{00000000-0008-0000-0600-00006D000000}"/>
                </a:ext>
              </a:extLst>
            </xdr:cNvPr>
            <xdr:cNvSpPr/>
          </xdr:nvSpPr>
          <xdr:spPr>
            <a:xfrm>
              <a:off x="2026538" y="3537113"/>
              <a:ext cx="66389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10" name="Shape 80">
              <a:extLst>
                <a:ext uri="{FF2B5EF4-FFF2-40B4-BE49-F238E27FC236}">
                  <a16:creationId xmlns:a16="http://schemas.microsoft.com/office/drawing/2014/main" id="{00000000-0008-0000-0600-00006E000000}"/>
                </a:ext>
              </a:extLst>
            </xdr:cNvPr>
            <xdr:cNvGrpSpPr/>
          </xdr:nvGrpSpPr>
          <xdr:grpSpPr>
            <a:xfrm>
              <a:off x="2026538" y="3537113"/>
              <a:ext cx="6638925" cy="485775"/>
              <a:chOff x="16954500" y="25025075"/>
              <a:chExt cx="2932042" cy="493642"/>
            </a:xfrm>
          </xdr:grpSpPr>
          <xdr:sp macro="" textlink="">
            <xdr:nvSpPr>
              <xdr:cNvPr id="111" name="Shape 81">
                <a:extLst>
                  <a:ext uri="{FF2B5EF4-FFF2-40B4-BE49-F238E27FC236}">
                    <a16:creationId xmlns:a16="http://schemas.microsoft.com/office/drawing/2014/main" id="{00000000-0008-0000-0600-00006F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12" name="Shape 82">
                <a:extLst>
                  <a:ext uri="{FF2B5EF4-FFF2-40B4-BE49-F238E27FC236}">
                    <a16:creationId xmlns:a16="http://schemas.microsoft.com/office/drawing/2014/main" id="{00000000-0008-0000-0600-000070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DRADO</a:t>
                </a:r>
                <a:r>
                  <a:rPr lang="en-US" sz="1100" b="0">
                    <a:solidFill>
                      <a:schemeClr val="dk1"/>
                    </a:solidFill>
                    <a:latin typeface="Calibri"/>
                    <a:ea typeface="Calibri"/>
                    <a:cs typeface="Calibri"/>
                    <a:sym typeface="Calibri"/>
                  </a:rPr>
                  <a:t>=</a:t>
                </a:r>
                <a:endParaRPr sz="1400"/>
              </a:p>
            </xdr:txBody>
          </xdr:sp>
          <xdr:sp macro="" textlink="">
            <xdr:nvSpPr>
              <xdr:cNvPr id="113" name="Shape 83">
                <a:extLst>
                  <a:ext uri="{FF2B5EF4-FFF2-40B4-BE49-F238E27FC236}">
                    <a16:creationId xmlns:a16="http://schemas.microsoft.com/office/drawing/2014/main" id="{00000000-0008-0000-0600-000071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 </a:t>
                </a:r>
                <a:r>
                  <a:rPr lang="en-US" sz="1100" u="sng">
                    <a:solidFill>
                      <a:schemeClr val="dk1"/>
                    </a:solidFill>
                    <a:latin typeface="Calibri"/>
                    <a:ea typeface="Calibri"/>
                    <a:cs typeface="Calibri"/>
                    <a:sym typeface="Calibri"/>
                  </a:rPr>
                  <a:t>Diseños para la reducción de la amenaza del sistema de drenaje oriental, entregados____</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Diseños para la reducción de la amenaza del sistema de drenaje oriental, Planeados</a:t>
                </a:r>
                <a:endParaRPr sz="1400"/>
              </a:p>
            </xdr:txBody>
          </xdr:sp>
        </xdr:grpSp>
      </xdr:grpSp>
    </xdr:grpSp>
    <xdr:clientData fLocksWithSheet="0"/>
  </xdr:oneCellAnchor>
  <xdr:oneCellAnchor>
    <xdr:from>
      <xdr:col>1</xdr:col>
      <xdr:colOff>2390775</xdr:colOff>
      <xdr:row>46</xdr:row>
      <xdr:rowOff>200025</xdr:rowOff>
    </xdr:from>
    <xdr:ext cx="4305300" cy="485775"/>
    <xdr:grpSp>
      <xdr:nvGrpSpPr>
        <xdr:cNvPr id="114" name="Shape 2">
          <a:extLst>
            <a:ext uri="{FF2B5EF4-FFF2-40B4-BE49-F238E27FC236}">
              <a16:creationId xmlns:a16="http://schemas.microsoft.com/office/drawing/2014/main" id="{00000000-0008-0000-0600-000072000000}"/>
            </a:ext>
          </a:extLst>
        </xdr:cNvPr>
        <xdr:cNvGrpSpPr/>
      </xdr:nvGrpSpPr>
      <xdr:grpSpPr>
        <a:xfrm>
          <a:off x="2705100" y="39652575"/>
          <a:ext cx="4305300" cy="485775"/>
          <a:chOff x="3193350" y="3537113"/>
          <a:chExt cx="4305300" cy="485775"/>
        </a:xfrm>
      </xdr:grpSpPr>
      <xdr:grpSp>
        <xdr:nvGrpSpPr>
          <xdr:cNvPr id="115" name="Shape 84">
            <a:extLst>
              <a:ext uri="{FF2B5EF4-FFF2-40B4-BE49-F238E27FC236}">
                <a16:creationId xmlns:a16="http://schemas.microsoft.com/office/drawing/2014/main" id="{00000000-0008-0000-0600-000073000000}"/>
              </a:ext>
            </a:extLst>
          </xdr:cNvPr>
          <xdr:cNvGrpSpPr/>
        </xdr:nvGrpSpPr>
        <xdr:grpSpPr>
          <a:xfrm>
            <a:off x="3193350" y="3537113"/>
            <a:ext cx="4305300" cy="485775"/>
            <a:chOff x="3193350" y="3537113"/>
            <a:chExt cx="4305300" cy="485775"/>
          </a:xfrm>
        </xdr:grpSpPr>
        <xdr:sp macro="" textlink="">
          <xdr:nvSpPr>
            <xdr:cNvPr id="116" name="Shape 4">
              <a:extLst>
                <a:ext uri="{FF2B5EF4-FFF2-40B4-BE49-F238E27FC236}">
                  <a16:creationId xmlns:a16="http://schemas.microsoft.com/office/drawing/2014/main" id="{00000000-0008-0000-0600-000074000000}"/>
                </a:ext>
              </a:extLst>
            </xdr:cNvPr>
            <xdr:cNvSpPr/>
          </xdr:nvSpPr>
          <xdr:spPr>
            <a:xfrm>
              <a:off x="3193350" y="3537113"/>
              <a:ext cx="43053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17" name="Shape 85">
              <a:extLst>
                <a:ext uri="{FF2B5EF4-FFF2-40B4-BE49-F238E27FC236}">
                  <a16:creationId xmlns:a16="http://schemas.microsoft.com/office/drawing/2014/main" id="{00000000-0008-0000-0600-000075000000}"/>
                </a:ext>
              </a:extLst>
            </xdr:cNvPr>
            <xdr:cNvGrpSpPr/>
          </xdr:nvGrpSpPr>
          <xdr:grpSpPr>
            <a:xfrm>
              <a:off x="3193350" y="3537113"/>
              <a:ext cx="4305300" cy="485775"/>
              <a:chOff x="16954500" y="25025075"/>
              <a:chExt cx="2932042" cy="493642"/>
            </a:xfrm>
          </xdr:grpSpPr>
          <xdr:sp macro="" textlink="">
            <xdr:nvSpPr>
              <xdr:cNvPr id="118" name="Shape 86">
                <a:extLst>
                  <a:ext uri="{FF2B5EF4-FFF2-40B4-BE49-F238E27FC236}">
                    <a16:creationId xmlns:a16="http://schemas.microsoft.com/office/drawing/2014/main" id="{00000000-0008-0000-0600-000076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19" name="Shape 87">
                <a:extLst>
                  <a:ext uri="{FF2B5EF4-FFF2-40B4-BE49-F238E27FC236}">
                    <a16:creationId xmlns:a16="http://schemas.microsoft.com/office/drawing/2014/main" id="{00000000-0008-0000-0600-000077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OPTAP</a:t>
                </a:r>
                <a:r>
                  <a:rPr lang="en-US" sz="1100" b="0">
                    <a:solidFill>
                      <a:schemeClr val="dk1"/>
                    </a:solidFill>
                    <a:latin typeface="Calibri"/>
                    <a:ea typeface="Calibri"/>
                    <a:cs typeface="Calibri"/>
                    <a:sym typeface="Calibri"/>
                  </a:rPr>
                  <a:t>=</a:t>
                </a:r>
                <a:endParaRPr sz="1400"/>
              </a:p>
            </xdr:txBody>
          </xdr:sp>
          <xdr:sp macro="" textlink="">
            <xdr:nvSpPr>
              <xdr:cNvPr id="120" name="Shape 88">
                <a:extLst>
                  <a:ext uri="{FF2B5EF4-FFF2-40B4-BE49-F238E27FC236}">
                    <a16:creationId xmlns:a16="http://schemas.microsoft.com/office/drawing/2014/main" id="{00000000-0008-0000-0600-000078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Ponderación de % avance de obras PTAP Ejecutados _</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 Avance  obras PTAR Planeado (Mx 40%)</a:t>
                </a:r>
                <a:endParaRPr sz="1400"/>
              </a:p>
            </xdr:txBody>
          </xdr:sp>
        </xdr:grpSp>
      </xdr:grpSp>
    </xdr:grpSp>
    <xdr:clientData fLocksWithSheet="0"/>
  </xdr:oneCellAnchor>
  <xdr:oneCellAnchor>
    <xdr:from>
      <xdr:col>1</xdr:col>
      <xdr:colOff>2266950</xdr:colOff>
      <xdr:row>47</xdr:row>
      <xdr:rowOff>228600</xdr:rowOff>
    </xdr:from>
    <xdr:ext cx="4552950" cy="485775"/>
    <xdr:grpSp>
      <xdr:nvGrpSpPr>
        <xdr:cNvPr id="121" name="Shape 2">
          <a:extLst>
            <a:ext uri="{FF2B5EF4-FFF2-40B4-BE49-F238E27FC236}">
              <a16:creationId xmlns:a16="http://schemas.microsoft.com/office/drawing/2014/main" id="{00000000-0008-0000-0600-000079000000}"/>
            </a:ext>
          </a:extLst>
        </xdr:cNvPr>
        <xdr:cNvGrpSpPr/>
      </xdr:nvGrpSpPr>
      <xdr:grpSpPr>
        <a:xfrm>
          <a:off x="2581275" y="40605075"/>
          <a:ext cx="4552950" cy="485775"/>
          <a:chOff x="3069525" y="3537113"/>
          <a:chExt cx="4552950" cy="485775"/>
        </a:xfrm>
      </xdr:grpSpPr>
      <xdr:grpSp>
        <xdr:nvGrpSpPr>
          <xdr:cNvPr id="122" name="Shape 89">
            <a:extLst>
              <a:ext uri="{FF2B5EF4-FFF2-40B4-BE49-F238E27FC236}">
                <a16:creationId xmlns:a16="http://schemas.microsoft.com/office/drawing/2014/main" id="{00000000-0008-0000-0600-00007A000000}"/>
              </a:ext>
            </a:extLst>
          </xdr:cNvPr>
          <xdr:cNvGrpSpPr/>
        </xdr:nvGrpSpPr>
        <xdr:grpSpPr>
          <a:xfrm>
            <a:off x="3069525" y="3537113"/>
            <a:ext cx="4552950" cy="485775"/>
            <a:chOff x="3069525" y="3537113"/>
            <a:chExt cx="4552950" cy="485775"/>
          </a:xfrm>
        </xdr:grpSpPr>
        <xdr:sp macro="" textlink="">
          <xdr:nvSpPr>
            <xdr:cNvPr id="123" name="Shape 4">
              <a:extLst>
                <a:ext uri="{FF2B5EF4-FFF2-40B4-BE49-F238E27FC236}">
                  <a16:creationId xmlns:a16="http://schemas.microsoft.com/office/drawing/2014/main" id="{00000000-0008-0000-0600-00007B000000}"/>
                </a:ext>
              </a:extLst>
            </xdr:cNvPr>
            <xdr:cNvSpPr/>
          </xdr:nvSpPr>
          <xdr:spPr>
            <a:xfrm>
              <a:off x="3069525" y="3537113"/>
              <a:ext cx="45529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24" name="Shape 90">
              <a:extLst>
                <a:ext uri="{FF2B5EF4-FFF2-40B4-BE49-F238E27FC236}">
                  <a16:creationId xmlns:a16="http://schemas.microsoft.com/office/drawing/2014/main" id="{00000000-0008-0000-0600-00007C000000}"/>
                </a:ext>
              </a:extLst>
            </xdr:cNvPr>
            <xdr:cNvGrpSpPr/>
          </xdr:nvGrpSpPr>
          <xdr:grpSpPr>
            <a:xfrm>
              <a:off x="3069525" y="3537113"/>
              <a:ext cx="4552950" cy="485775"/>
              <a:chOff x="16954500" y="25025075"/>
              <a:chExt cx="2932042" cy="493642"/>
            </a:xfrm>
          </xdr:grpSpPr>
          <xdr:sp macro="" textlink="">
            <xdr:nvSpPr>
              <xdr:cNvPr id="125" name="Shape 91">
                <a:extLst>
                  <a:ext uri="{FF2B5EF4-FFF2-40B4-BE49-F238E27FC236}">
                    <a16:creationId xmlns:a16="http://schemas.microsoft.com/office/drawing/2014/main" id="{00000000-0008-0000-0600-00007D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26" name="Shape 92">
                <a:extLst>
                  <a:ext uri="{FF2B5EF4-FFF2-40B4-BE49-F238E27FC236}">
                    <a16:creationId xmlns:a16="http://schemas.microsoft.com/office/drawing/2014/main" id="{00000000-0008-0000-0600-00007E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OPTAR</a:t>
                </a:r>
                <a:r>
                  <a:rPr lang="en-US" sz="1100" b="0">
                    <a:solidFill>
                      <a:schemeClr val="dk1"/>
                    </a:solidFill>
                    <a:latin typeface="Calibri"/>
                    <a:ea typeface="Calibri"/>
                    <a:cs typeface="Calibri"/>
                    <a:sym typeface="Calibri"/>
                  </a:rPr>
                  <a:t>=</a:t>
                </a:r>
                <a:endParaRPr sz="1400"/>
              </a:p>
            </xdr:txBody>
          </xdr:sp>
          <xdr:sp macro="" textlink="">
            <xdr:nvSpPr>
              <xdr:cNvPr id="127" name="Shape 93">
                <a:extLst>
                  <a:ext uri="{FF2B5EF4-FFF2-40B4-BE49-F238E27FC236}">
                    <a16:creationId xmlns:a16="http://schemas.microsoft.com/office/drawing/2014/main" id="{00000000-0008-0000-0600-00007F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media Ponderada de % avance de obras PTAR Ejecutados _</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 Avance  obras PTAR Planeado (Mx 40%)</a:t>
                </a:r>
                <a:endParaRPr sz="1400"/>
              </a:p>
            </xdr:txBody>
          </xdr:sp>
        </xdr:grpSp>
      </xdr:grpSp>
    </xdr:grpSp>
    <xdr:clientData fLocksWithSheet="0"/>
  </xdr:oneCellAnchor>
  <xdr:oneCellAnchor>
    <xdr:from>
      <xdr:col>1</xdr:col>
      <xdr:colOff>2314575</xdr:colOff>
      <xdr:row>48</xdr:row>
      <xdr:rowOff>228600</xdr:rowOff>
    </xdr:from>
    <xdr:ext cx="4467225" cy="485775"/>
    <xdr:grpSp>
      <xdr:nvGrpSpPr>
        <xdr:cNvPr id="128" name="Shape 2">
          <a:extLst>
            <a:ext uri="{FF2B5EF4-FFF2-40B4-BE49-F238E27FC236}">
              <a16:creationId xmlns:a16="http://schemas.microsoft.com/office/drawing/2014/main" id="{00000000-0008-0000-0600-000080000000}"/>
            </a:ext>
          </a:extLst>
        </xdr:cNvPr>
        <xdr:cNvGrpSpPr/>
      </xdr:nvGrpSpPr>
      <xdr:grpSpPr>
        <a:xfrm>
          <a:off x="2628900" y="41529000"/>
          <a:ext cx="4467225" cy="485775"/>
          <a:chOff x="3112388" y="3537113"/>
          <a:chExt cx="4467225" cy="485775"/>
        </a:xfrm>
      </xdr:grpSpPr>
      <xdr:grpSp>
        <xdr:nvGrpSpPr>
          <xdr:cNvPr id="129" name="Shape 94">
            <a:extLst>
              <a:ext uri="{FF2B5EF4-FFF2-40B4-BE49-F238E27FC236}">
                <a16:creationId xmlns:a16="http://schemas.microsoft.com/office/drawing/2014/main" id="{00000000-0008-0000-0600-000081000000}"/>
              </a:ext>
            </a:extLst>
          </xdr:cNvPr>
          <xdr:cNvGrpSpPr/>
        </xdr:nvGrpSpPr>
        <xdr:grpSpPr>
          <a:xfrm>
            <a:off x="3112388" y="3537113"/>
            <a:ext cx="4467225" cy="485775"/>
            <a:chOff x="3112388" y="3537113"/>
            <a:chExt cx="4467225" cy="485775"/>
          </a:xfrm>
        </xdr:grpSpPr>
        <xdr:sp macro="" textlink="">
          <xdr:nvSpPr>
            <xdr:cNvPr id="130" name="Shape 4">
              <a:extLst>
                <a:ext uri="{FF2B5EF4-FFF2-40B4-BE49-F238E27FC236}">
                  <a16:creationId xmlns:a16="http://schemas.microsoft.com/office/drawing/2014/main" id="{00000000-0008-0000-0600-000082000000}"/>
                </a:ext>
              </a:extLst>
            </xdr:cNvPr>
            <xdr:cNvSpPr/>
          </xdr:nvSpPr>
          <xdr:spPr>
            <a:xfrm>
              <a:off x="3112388" y="3537113"/>
              <a:ext cx="44672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31" name="Shape 95">
              <a:extLst>
                <a:ext uri="{FF2B5EF4-FFF2-40B4-BE49-F238E27FC236}">
                  <a16:creationId xmlns:a16="http://schemas.microsoft.com/office/drawing/2014/main" id="{00000000-0008-0000-0600-000083000000}"/>
                </a:ext>
              </a:extLst>
            </xdr:cNvPr>
            <xdr:cNvGrpSpPr/>
          </xdr:nvGrpSpPr>
          <xdr:grpSpPr>
            <a:xfrm>
              <a:off x="3112388" y="3537113"/>
              <a:ext cx="4467225" cy="485775"/>
              <a:chOff x="16954500" y="25025075"/>
              <a:chExt cx="2932042" cy="493642"/>
            </a:xfrm>
          </xdr:grpSpPr>
          <xdr:sp macro="" textlink="">
            <xdr:nvSpPr>
              <xdr:cNvPr id="132" name="Shape 96">
                <a:extLst>
                  <a:ext uri="{FF2B5EF4-FFF2-40B4-BE49-F238E27FC236}">
                    <a16:creationId xmlns:a16="http://schemas.microsoft.com/office/drawing/2014/main" id="{00000000-0008-0000-0600-000084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33" name="Shape 97">
                <a:extLst>
                  <a:ext uri="{FF2B5EF4-FFF2-40B4-BE49-F238E27FC236}">
                    <a16:creationId xmlns:a16="http://schemas.microsoft.com/office/drawing/2014/main" id="{00000000-0008-0000-0600-000085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CORTII</a:t>
                </a:r>
                <a:r>
                  <a:rPr lang="en-US" sz="1100" b="0">
                    <a:solidFill>
                      <a:schemeClr val="dk1"/>
                    </a:solidFill>
                    <a:latin typeface="Calibri"/>
                    <a:ea typeface="Calibri"/>
                    <a:cs typeface="Calibri"/>
                    <a:sym typeface="Calibri"/>
                  </a:rPr>
                  <a:t>=</a:t>
                </a:r>
                <a:endParaRPr sz="1400"/>
              </a:p>
            </xdr:txBody>
          </xdr:sp>
          <xdr:sp macro="" textlink="">
            <xdr:nvSpPr>
              <xdr:cNvPr id="134" name="Shape 98">
                <a:extLst>
                  <a:ext uri="{FF2B5EF4-FFF2-40B4-BE49-F238E27FC236}">
                    <a16:creationId xmlns:a16="http://schemas.microsoft.com/office/drawing/2014/main" id="{00000000-0008-0000-0600-000086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 avance de contrato para reforzamiento TII Ejecutado_</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Contrato suscrito</a:t>
                </a:r>
                <a:endParaRPr sz="1400"/>
              </a:p>
            </xdr:txBody>
          </xdr:sp>
        </xdr:grpSp>
      </xdr:grpSp>
    </xdr:grpSp>
    <xdr:clientData fLocksWithSheet="0"/>
  </xdr:oneCellAnchor>
  <xdr:oneCellAnchor>
    <xdr:from>
      <xdr:col>1</xdr:col>
      <xdr:colOff>2314575</xdr:colOff>
      <xdr:row>49</xdr:row>
      <xdr:rowOff>200025</xdr:rowOff>
    </xdr:from>
    <xdr:ext cx="4467225" cy="485775"/>
    <xdr:grpSp>
      <xdr:nvGrpSpPr>
        <xdr:cNvPr id="135" name="Shape 2">
          <a:extLst>
            <a:ext uri="{FF2B5EF4-FFF2-40B4-BE49-F238E27FC236}">
              <a16:creationId xmlns:a16="http://schemas.microsoft.com/office/drawing/2014/main" id="{00000000-0008-0000-0600-000087000000}"/>
            </a:ext>
          </a:extLst>
        </xdr:cNvPr>
        <xdr:cNvGrpSpPr/>
      </xdr:nvGrpSpPr>
      <xdr:grpSpPr>
        <a:xfrm>
          <a:off x="2628900" y="42424350"/>
          <a:ext cx="4467225" cy="485775"/>
          <a:chOff x="3112388" y="3537113"/>
          <a:chExt cx="4467225" cy="485775"/>
        </a:xfrm>
      </xdr:grpSpPr>
      <xdr:grpSp>
        <xdr:nvGrpSpPr>
          <xdr:cNvPr id="136" name="Shape 99">
            <a:extLst>
              <a:ext uri="{FF2B5EF4-FFF2-40B4-BE49-F238E27FC236}">
                <a16:creationId xmlns:a16="http://schemas.microsoft.com/office/drawing/2014/main" id="{00000000-0008-0000-0600-000088000000}"/>
              </a:ext>
            </a:extLst>
          </xdr:cNvPr>
          <xdr:cNvGrpSpPr/>
        </xdr:nvGrpSpPr>
        <xdr:grpSpPr>
          <a:xfrm>
            <a:off x="3112388" y="3537113"/>
            <a:ext cx="4467225" cy="485775"/>
            <a:chOff x="3112388" y="3537113"/>
            <a:chExt cx="4467225" cy="485775"/>
          </a:xfrm>
        </xdr:grpSpPr>
        <xdr:sp macro="" textlink="">
          <xdr:nvSpPr>
            <xdr:cNvPr id="137" name="Shape 4">
              <a:extLst>
                <a:ext uri="{FF2B5EF4-FFF2-40B4-BE49-F238E27FC236}">
                  <a16:creationId xmlns:a16="http://schemas.microsoft.com/office/drawing/2014/main" id="{00000000-0008-0000-0600-000089000000}"/>
                </a:ext>
              </a:extLst>
            </xdr:cNvPr>
            <xdr:cNvSpPr/>
          </xdr:nvSpPr>
          <xdr:spPr>
            <a:xfrm>
              <a:off x="3112388" y="3537113"/>
              <a:ext cx="44672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38" name="Shape 100">
              <a:extLst>
                <a:ext uri="{FF2B5EF4-FFF2-40B4-BE49-F238E27FC236}">
                  <a16:creationId xmlns:a16="http://schemas.microsoft.com/office/drawing/2014/main" id="{00000000-0008-0000-0600-00008A000000}"/>
                </a:ext>
              </a:extLst>
            </xdr:cNvPr>
            <xdr:cNvGrpSpPr/>
          </xdr:nvGrpSpPr>
          <xdr:grpSpPr>
            <a:xfrm>
              <a:off x="3112388" y="3537113"/>
              <a:ext cx="4467225" cy="485775"/>
              <a:chOff x="16954500" y="25025075"/>
              <a:chExt cx="2932042" cy="493642"/>
            </a:xfrm>
          </xdr:grpSpPr>
          <xdr:sp macro="" textlink="">
            <xdr:nvSpPr>
              <xdr:cNvPr id="139" name="Shape 101">
                <a:extLst>
                  <a:ext uri="{FF2B5EF4-FFF2-40B4-BE49-F238E27FC236}">
                    <a16:creationId xmlns:a16="http://schemas.microsoft.com/office/drawing/2014/main" id="{00000000-0008-0000-0600-00008B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40" name="Shape 102">
                <a:extLst>
                  <a:ext uri="{FF2B5EF4-FFF2-40B4-BE49-F238E27FC236}">
                    <a16:creationId xmlns:a16="http://schemas.microsoft.com/office/drawing/2014/main" id="{00000000-0008-0000-0600-00008C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CORTVII</a:t>
                </a:r>
                <a:r>
                  <a:rPr lang="en-US" sz="1100" b="0">
                    <a:solidFill>
                      <a:schemeClr val="dk1"/>
                    </a:solidFill>
                    <a:latin typeface="Calibri"/>
                    <a:ea typeface="Calibri"/>
                    <a:cs typeface="Calibri"/>
                    <a:sym typeface="Calibri"/>
                  </a:rPr>
                  <a:t>=</a:t>
                </a:r>
                <a:endParaRPr sz="1400"/>
              </a:p>
            </xdr:txBody>
          </xdr:sp>
          <xdr:sp macro="" textlink="">
            <xdr:nvSpPr>
              <xdr:cNvPr id="141" name="Shape 103">
                <a:extLst>
                  <a:ext uri="{FF2B5EF4-FFF2-40B4-BE49-F238E27FC236}">
                    <a16:creationId xmlns:a16="http://schemas.microsoft.com/office/drawing/2014/main" id="{00000000-0008-0000-0600-00008D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 avance de contrato para reforzamiento TVII Ejecutado_</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Contrato suscrito (</a:t>
                </a:r>
                <a:r>
                  <a:rPr lang="en-US" sz="1100">
                    <a:solidFill>
                      <a:schemeClr val="dk1"/>
                    </a:solidFill>
                    <a:latin typeface="Calibri"/>
                    <a:ea typeface="Calibri"/>
                    <a:cs typeface="Calibri"/>
                    <a:sym typeface="Calibri"/>
                  </a:rPr>
                  <a:t>100% )</a:t>
                </a:r>
                <a:endParaRPr sz="1100" u="none"/>
              </a:p>
            </xdr:txBody>
          </xdr:sp>
        </xdr:grpSp>
      </xdr:grpSp>
    </xdr:grpSp>
    <xdr:clientData fLocksWithSheet="0"/>
  </xdr:oneCellAnchor>
  <xdr:oneCellAnchor>
    <xdr:from>
      <xdr:col>1</xdr:col>
      <xdr:colOff>2781300</xdr:colOff>
      <xdr:row>50</xdr:row>
      <xdr:rowOff>200025</xdr:rowOff>
    </xdr:from>
    <xdr:ext cx="3524250" cy="485775"/>
    <xdr:grpSp>
      <xdr:nvGrpSpPr>
        <xdr:cNvPr id="142" name="Shape 2">
          <a:extLst>
            <a:ext uri="{FF2B5EF4-FFF2-40B4-BE49-F238E27FC236}">
              <a16:creationId xmlns:a16="http://schemas.microsoft.com/office/drawing/2014/main" id="{00000000-0008-0000-0600-00008E000000}"/>
            </a:ext>
          </a:extLst>
        </xdr:cNvPr>
        <xdr:cNvGrpSpPr/>
      </xdr:nvGrpSpPr>
      <xdr:grpSpPr>
        <a:xfrm>
          <a:off x="3095625" y="43348275"/>
          <a:ext cx="3524250" cy="485775"/>
          <a:chOff x="3583875" y="3537113"/>
          <a:chExt cx="3524250" cy="485775"/>
        </a:xfrm>
      </xdr:grpSpPr>
      <xdr:grpSp>
        <xdr:nvGrpSpPr>
          <xdr:cNvPr id="143" name="Shape 104">
            <a:extLst>
              <a:ext uri="{FF2B5EF4-FFF2-40B4-BE49-F238E27FC236}">
                <a16:creationId xmlns:a16="http://schemas.microsoft.com/office/drawing/2014/main" id="{00000000-0008-0000-0600-00008F000000}"/>
              </a:ext>
            </a:extLst>
          </xdr:cNvPr>
          <xdr:cNvGrpSpPr/>
        </xdr:nvGrpSpPr>
        <xdr:grpSpPr>
          <a:xfrm>
            <a:off x="3583875" y="3537113"/>
            <a:ext cx="3524250" cy="485775"/>
            <a:chOff x="3583875" y="3537113"/>
            <a:chExt cx="3524250" cy="485775"/>
          </a:xfrm>
        </xdr:grpSpPr>
        <xdr:sp macro="" textlink="">
          <xdr:nvSpPr>
            <xdr:cNvPr id="144" name="Shape 4">
              <a:extLst>
                <a:ext uri="{FF2B5EF4-FFF2-40B4-BE49-F238E27FC236}">
                  <a16:creationId xmlns:a16="http://schemas.microsoft.com/office/drawing/2014/main" id="{00000000-0008-0000-0600-000090000000}"/>
                </a:ext>
              </a:extLst>
            </xdr:cNvPr>
            <xdr:cNvSpPr/>
          </xdr:nvSpPr>
          <xdr:spPr>
            <a:xfrm>
              <a:off x="3583875" y="3537113"/>
              <a:ext cx="35242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45" name="Shape 105">
              <a:extLst>
                <a:ext uri="{FF2B5EF4-FFF2-40B4-BE49-F238E27FC236}">
                  <a16:creationId xmlns:a16="http://schemas.microsoft.com/office/drawing/2014/main" id="{00000000-0008-0000-0600-000091000000}"/>
                </a:ext>
              </a:extLst>
            </xdr:cNvPr>
            <xdr:cNvGrpSpPr/>
          </xdr:nvGrpSpPr>
          <xdr:grpSpPr>
            <a:xfrm>
              <a:off x="3583875" y="3537113"/>
              <a:ext cx="3524250" cy="485775"/>
              <a:chOff x="16954500" y="25025075"/>
              <a:chExt cx="2932042" cy="493642"/>
            </a:xfrm>
          </xdr:grpSpPr>
          <xdr:sp macro="" textlink="">
            <xdr:nvSpPr>
              <xdr:cNvPr id="146" name="Shape 106">
                <a:extLst>
                  <a:ext uri="{FF2B5EF4-FFF2-40B4-BE49-F238E27FC236}">
                    <a16:creationId xmlns:a16="http://schemas.microsoft.com/office/drawing/2014/main" id="{00000000-0008-0000-0600-000092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47" name="Shape 107">
                <a:extLst>
                  <a:ext uri="{FF2B5EF4-FFF2-40B4-BE49-F238E27FC236}">
                    <a16:creationId xmlns:a16="http://schemas.microsoft.com/office/drawing/2014/main" id="{00000000-0008-0000-0600-000093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JRF</a:t>
                </a:r>
                <a:r>
                  <a:rPr lang="en-US" sz="1100" b="0">
                    <a:solidFill>
                      <a:schemeClr val="dk1"/>
                    </a:solidFill>
                    <a:latin typeface="Calibri"/>
                    <a:ea typeface="Calibri"/>
                    <a:cs typeface="Calibri"/>
                    <a:sym typeface="Calibri"/>
                  </a:rPr>
                  <a:t>=</a:t>
                </a:r>
                <a:endParaRPr sz="1400"/>
              </a:p>
            </xdr:txBody>
          </xdr:sp>
          <xdr:sp macro="" textlink="">
            <xdr:nvSpPr>
              <xdr:cNvPr id="148" name="Shape 108">
                <a:extLst>
                  <a:ext uri="{FF2B5EF4-FFF2-40B4-BE49-F238E27FC236}">
                    <a16:creationId xmlns:a16="http://schemas.microsoft.com/office/drawing/2014/main" id="{00000000-0008-0000-0600-000094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 avance de 2 kilometros de jarillón reforzado_</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kilometros  de jarillón reforzados</a:t>
                </a:r>
                <a:endParaRPr sz="1400"/>
              </a:p>
            </xdr:txBody>
          </xdr:sp>
        </xdr:grpSp>
      </xdr:grpSp>
    </xdr:grpSp>
    <xdr:clientData fLocksWithSheet="0"/>
  </xdr:oneCellAnchor>
  <xdr:oneCellAnchor>
    <xdr:from>
      <xdr:col>1</xdr:col>
      <xdr:colOff>3086100</xdr:colOff>
      <xdr:row>51</xdr:row>
      <xdr:rowOff>247650</xdr:rowOff>
    </xdr:from>
    <xdr:ext cx="2924175" cy="485775"/>
    <xdr:grpSp>
      <xdr:nvGrpSpPr>
        <xdr:cNvPr id="149" name="Shape 2">
          <a:extLst>
            <a:ext uri="{FF2B5EF4-FFF2-40B4-BE49-F238E27FC236}">
              <a16:creationId xmlns:a16="http://schemas.microsoft.com/office/drawing/2014/main" id="{00000000-0008-0000-0600-000095000000}"/>
            </a:ext>
          </a:extLst>
        </xdr:cNvPr>
        <xdr:cNvGrpSpPr/>
      </xdr:nvGrpSpPr>
      <xdr:grpSpPr>
        <a:xfrm>
          <a:off x="3400425" y="44319825"/>
          <a:ext cx="2924175" cy="485775"/>
          <a:chOff x="3883913" y="3537113"/>
          <a:chExt cx="2924175" cy="485775"/>
        </a:xfrm>
      </xdr:grpSpPr>
      <xdr:grpSp>
        <xdr:nvGrpSpPr>
          <xdr:cNvPr id="150" name="Shape 109">
            <a:extLst>
              <a:ext uri="{FF2B5EF4-FFF2-40B4-BE49-F238E27FC236}">
                <a16:creationId xmlns:a16="http://schemas.microsoft.com/office/drawing/2014/main" id="{00000000-0008-0000-0600-000096000000}"/>
              </a:ext>
            </a:extLst>
          </xdr:cNvPr>
          <xdr:cNvGrpSpPr/>
        </xdr:nvGrpSpPr>
        <xdr:grpSpPr>
          <a:xfrm>
            <a:off x="3883913" y="3537113"/>
            <a:ext cx="2924175" cy="485775"/>
            <a:chOff x="3883913" y="3537113"/>
            <a:chExt cx="2924175" cy="485775"/>
          </a:xfrm>
        </xdr:grpSpPr>
        <xdr:sp macro="" textlink="">
          <xdr:nvSpPr>
            <xdr:cNvPr id="151" name="Shape 4">
              <a:extLst>
                <a:ext uri="{FF2B5EF4-FFF2-40B4-BE49-F238E27FC236}">
                  <a16:creationId xmlns:a16="http://schemas.microsoft.com/office/drawing/2014/main" id="{00000000-0008-0000-0600-000097000000}"/>
                </a:ext>
              </a:extLst>
            </xdr:cNvPr>
            <xdr:cNvSpPr/>
          </xdr:nvSpPr>
          <xdr:spPr>
            <a:xfrm>
              <a:off x="3883913" y="3537113"/>
              <a:ext cx="29241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52" name="Shape 110">
              <a:extLst>
                <a:ext uri="{FF2B5EF4-FFF2-40B4-BE49-F238E27FC236}">
                  <a16:creationId xmlns:a16="http://schemas.microsoft.com/office/drawing/2014/main" id="{00000000-0008-0000-0600-000098000000}"/>
                </a:ext>
              </a:extLst>
            </xdr:cNvPr>
            <xdr:cNvGrpSpPr/>
          </xdr:nvGrpSpPr>
          <xdr:grpSpPr>
            <a:xfrm>
              <a:off x="3883913" y="3537113"/>
              <a:ext cx="2924175" cy="485775"/>
              <a:chOff x="16954500" y="25025075"/>
              <a:chExt cx="2932042" cy="493642"/>
            </a:xfrm>
          </xdr:grpSpPr>
          <xdr:sp macro="" textlink="">
            <xdr:nvSpPr>
              <xdr:cNvPr id="153" name="Shape 111">
                <a:extLst>
                  <a:ext uri="{FF2B5EF4-FFF2-40B4-BE49-F238E27FC236}">
                    <a16:creationId xmlns:a16="http://schemas.microsoft.com/office/drawing/2014/main" id="{00000000-0008-0000-0600-000099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54" name="Shape 112">
                <a:extLst>
                  <a:ext uri="{FF2B5EF4-FFF2-40B4-BE49-F238E27FC236}">
                    <a16:creationId xmlns:a16="http://schemas.microsoft.com/office/drawing/2014/main" id="{00000000-0008-0000-0600-00009A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SVS</a:t>
                </a:r>
                <a:r>
                  <a:rPr lang="en-US" sz="1100" b="0">
                    <a:solidFill>
                      <a:schemeClr val="dk1"/>
                    </a:solidFill>
                    <a:latin typeface="Calibri"/>
                    <a:ea typeface="Calibri"/>
                    <a:cs typeface="Calibri"/>
                    <a:sym typeface="Calibri"/>
                  </a:rPr>
                  <a:t>=</a:t>
                </a:r>
                <a:endParaRPr sz="1400"/>
              </a:p>
            </xdr:txBody>
          </xdr:sp>
          <xdr:sp macro="" textlink="">
            <xdr:nvSpPr>
              <xdr:cNvPr id="155" name="Shape 113">
                <a:extLst>
                  <a:ext uri="{FF2B5EF4-FFF2-40B4-BE49-F238E27FC236}">
                    <a16:creationId xmlns:a16="http://schemas.microsoft.com/office/drawing/2014/main" id="{00000000-0008-0000-0600-00009B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Soluciones de viviendas Ejecutadas</a:t>
                </a:r>
                <a:endParaRPr sz="1100" u="sng"/>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Soluciones de viviendas planeadas</a:t>
                </a:r>
                <a:endParaRPr sz="1400"/>
              </a:p>
            </xdr:txBody>
          </xdr:sp>
        </xdr:grpSp>
      </xdr:grpSp>
    </xdr:grpSp>
    <xdr:clientData fLocksWithSheet="0"/>
  </xdr:oneCellAnchor>
  <xdr:oneCellAnchor>
    <xdr:from>
      <xdr:col>1</xdr:col>
      <xdr:colOff>2714625</xdr:colOff>
      <xdr:row>52</xdr:row>
      <xdr:rowOff>247650</xdr:rowOff>
    </xdr:from>
    <xdr:ext cx="3657600" cy="485775"/>
    <xdr:grpSp>
      <xdr:nvGrpSpPr>
        <xdr:cNvPr id="156" name="Shape 2">
          <a:extLst>
            <a:ext uri="{FF2B5EF4-FFF2-40B4-BE49-F238E27FC236}">
              <a16:creationId xmlns:a16="http://schemas.microsoft.com/office/drawing/2014/main" id="{00000000-0008-0000-0600-00009C000000}"/>
            </a:ext>
          </a:extLst>
        </xdr:cNvPr>
        <xdr:cNvGrpSpPr/>
      </xdr:nvGrpSpPr>
      <xdr:grpSpPr>
        <a:xfrm>
          <a:off x="3028950" y="45243750"/>
          <a:ext cx="3657600" cy="485775"/>
          <a:chOff x="3517200" y="3537113"/>
          <a:chExt cx="3657600" cy="485775"/>
        </a:xfrm>
      </xdr:grpSpPr>
      <xdr:grpSp>
        <xdr:nvGrpSpPr>
          <xdr:cNvPr id="157" name="Shape 114">
            <a:extLst>
              <a:ext uri="{FF2B5EF4-FFF2-40B4-BE49-F238E27FC236}">
                <a16:creationId xmlns:a16="http://schemas.microsoft.com/office/drawing/2014/main" id="{00000000-0008-0000-0600-00009D000000}"/>
              </a:ext>
            </a:extLst>
          </xdr:cNvPr>
          <xdr:cNvGrpSpPr/>
        </xdr:nvGrpSpPr>
        <xdr:grpSpPr>
          <a:xfrm>
            <a:off x="3517200" y="3537113"/>
            <a:ext cx="3657600" cy="485775"/>
            <a:chOff x="3517200" y="3537113"/>
            <a:chExt cx="3657600" cy="485775"/>
          </a:xfrm>
        </xdr:grpSpPr>
        <xdr:sp macro="" textlink="">
          <xdr:nvSpPr>
            <xdr:cNvPr id="158" name="Shape 4">
              <a:extLst>
                <a:ext uri="{FF2B5EF4-FFF2-40B4-BE49-F238E27FC236}">
                  <a16:creationId xmlns:a16="http://schemas.microsoft.com/office/drawing/2014/main" id="{00000000-0008-0000-0600-00009E000000}"/>
                </a:ext>
              </a:extLst>
            </xdr:cNvPr>
            <xdr:cNvSpPr/>
          </xdr:nvSpPr>
          <xdr:spPr>
            <a:xfrm>
              <a:off x="3517200" y="3537113"/>
              <a:ext cx="36576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59" name="Shape 115">
              <a:extLst>
                <a:ext uri="{FF2B5EF4-FFF2-40B4-BE49-F238E27FC236}">
                  <a16:creationId xmlns:a16="http://schemas.microsoft.com/office/drawing/2014/main" id="{00000000-0008-0000-0600-00009F000000}"/>
                </a:ext>
              </a:extLst>
            </xdr:cNvPr>
            <xdr:cNvGrpSpPr/>
          </xdr:nvGrpSpPr>
          <xdr:grpSpPr>
            <a:xfrm>
              <a:off x="3517200" y="3537113"/>
              <a:ext cx="3657600" cy="485775"/>
              <a:chOff x="16954500" y="25025075"/>
              <a:chExt cx="2932042" cy="493642"/>
            </a:xfrm>
          </xdr:grpSpPr>
          <xdr:sp macro="" textlink="">
            <xdr:nvSpPr>
              <xdr:cNvPr id="160" name="Shape 116">
                <a:extLst>
                  <a:ext uri="{FF2B5EF4-FFF2-40B4-BE49-F238E27FC236}">
                    <a16:creationId xmlns:a16="http://schemas.microsoft.com/office/drawing/2014/main" id="{00000000-0008-0000-0600-0000A0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61" name="Shape 117">
                <a:extLst>
                  <a:ext uri="{FF2B5EF4-FFF2-40B4-BE49-F238E27FC236}">
                    <a16:creationId xmlns:a16="http://schemas.microsoft.com/office/drawing/2014/main" id="{00000000-0008-0000-0600-0000A1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OPCU</a:t>
                </a:r>
                <a:r>
                  <a:rPr lang="en-US" sz="1100" b="0">
                    <a:solidFill>
                      <a:schemeClr val="dk1"/>
                    </a:solidFill>
                    <a:latin typeface="Calibri"/>
                    <a:ea typeface="Calibri"/>
                    <a:cs typeface="Calibri"/>
                    <a:sym typeface="Calibri"/>
                  </a:rPr>
                  <a:t>=</a:t>
                </a:r>
                <a:endParaRPr sz="1400"/>
              </a:p>
            </xdr:txBody>
          </xdr:sp>
          <xdr:sp macro="" textlink="">
            <xdr:nvSpPr>
              <xdr:cNvPr id="162" name="Shape 118">
                <a:extLst>
                  <a:ext uri="{FF2B5EF4-FFF2-40B4-BE49-F238E27FC236}">
                    <a16:creationId xmlns:a16="http://schemas.microsoft.com/office/drawing/2014/main" id="{00000000-0008-0000-0600-0000A2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Ponderación de % Avance  Obras diseñadas </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 de Obras de protección diseñadas  (100%)</a:t>
                </a:r>
                <a:endParaRPr sz="1400"/>
              </a:p>
            </xdr:txBody>
          </xdr:sp>
        </xdr:grpSp>
      </xdr:grpSp>
    </xdr:grpSp>
    <xdr:clientData fLocksWithSheet="0"/>
  </xdr:oneCellAnchor>
  <xdr:oneCellAnchor>
    <xdr:from>
      <xdr:col>1</xdr:col>
      <xdr:colOff>2714625</xdr:colOff>
      <xdr:row>53</xdr:row>
      <xdr:rowOff>219075</xdr:rowOff>
    </xdr:from>
    <xdr:ext cx="3657600" cy="485775"/>
    <xdr:grpSp>
      <xdr:nvGrpSpPr>
        <xdr:cNvPr id="163" name="Shape 2">
          <a:extLst>
            <a:ext uri="{FF2B5EF4-FFF2-40B4-BE49-F238E27FC236}">
              <a16:creationId xmlns:a16="http://schemas.microsoft.com/office/drawing/2014/main" id="{00000000-0008-0000-0600-0000A3000000}"/>
            </a:ext>
          </a:extLst>
        </xdr:cNvPr>
        <xdr:cNvGrpSpPr/>
      </xdr:nvGrpSpPr>
      <xdr:grpSpPr>
        <a:xfrm>
          <a:off x="3028950" y="46139100"/>
          <a:ext cx="3657600" cy="485775"/>
          <a:chOff x="3517200" y="3537113"/>
          <a:chExt cx="3657600" cy="485775"/>
        </a:xfrm>
      </xdr:grpSpPr>
      <xdr:grpSp>
        <xdr:nvGrpSpPr>
          <xdr:cNvPr id="164" name="Shape 119">
            <a:extLst>
              <a:ext uri="{FF2B5EF4-FFF2-40B4-BE49-F238E27FC236}">
                <a16:creationId xmlns:a16="http://schemas.microsoft.com/office/drawing/2014/main" id="{00000000-0008-0000-0600-0000A4000000}"/>
              </a:ext>
            </a:extLst>
          </xdr:cNvPr>
          <xdr:cNvGrpSpPr/>
        </xdr:nvGrpSpPr>
        <xdr:grpSpPr>
          <a:xfrm>
            <a:off x="3517200" y="3537113"/>
            <a:ext cx="3657600" cy="485775"/>
            <a:chOff x="3517200" y="3537113"/>
            <a:chExt cx="3657600" cy="485775"/>
          </a:xfrm>
        </xdr:grpSpPr>
        <xdr:sp macro="" textlink="">
          <xdr:nvSpPr>
            <xdr:cNvPr id="165" name="Shape 4">
              <a:extLst>
                <a:ext uri="{FF2B5EF4-FFF2-40B4-BE49-F238E27FC236}">
                  <a16:creationId xmlns:a16="http://schemas.microsoft.com/office/drawing/2014/main" id="{00000000-0008-0000-0600-0000A5000000}"/>
                </a:ext>
              </a:extLst>
            </xdr:cNvPr>
            <xdr:cNvSpPr/>
          </xdr:nvSpPr>
          <xdr:spPr>
            <a:xfrm>
              <a:off x="3517200" y="3537113"/>
              <a:ext cx="36576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66" name="Shape 120">
              <a:extLst>
                <a:ext uri="{FF2B5EF4-FFF2-40B4-BE49-F238E27FC236}">
                  <a16:creationId xmlns:a16="http://schemas.microsoft.com/office/drawing/2014/main" id="{00000000-0008-0000-0600-0000A6000000}"/>
                </a:ext>
              </a:extLst>
            </xdr:cNvPr>
            <xdr:cNvGrpSpPr/>
          </xdr:nvGrpSpPr>
          <xdr:grpSpPr>
            <a:xfrm>
              <a:off x="3517200" y="3537113"/>
              <a:ext cx="3657600" cy="485775"/>
              <a:chOff x="16954500" y="25025075"/>
              <a:chExt cx="2932042" cy="493642"/>
            </a:xfrm>
          </xdr:grpSpPr>
          <xdr:sp macro="" textlink="">
            <xdr:nvSpPr>
              <xdr:cNvPr id="167" name="Shape 121">
                <a:extLst>
                  <a:ext uri="{FF2B5EF4-FFF2-40B4-BE49-F238E27FC236}">
                    <a16:creationId xmlns:a16="http://schemas.microsoft.com/office/drawing/2014/main" id="{00000000-0008-0000-0600-0000A7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68" name="Shape 122">
                <a:extLst>
                  <a:ext uri="{FF2B5EF4-FFF2-40B4-BE49-F238E27FC236}">
                    <a16:creationId xmlns:a16="http://schemas.microsoft.com/office/drawing/2014/main" id="{00000000-0008-0000-0600-0000A8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CRRF</a:t>
                </a:r>
                <a:r>
                  <a:rPr lang="en-US" sz="1100" b="0">
                    <a:solidFill>
                      <a:schemeClr val="dk1"/>
                    </a:solidFill>
                    <a:latin typeface="Calibri"/>
                    <a:ea typeface="Calibri"/>
                    <a:cs typeface="Calibri"/>
                    <a:sym typeface="Calibri"/>
                  </a:rPr>
                  <a:t>=</a:t>
                </a:r>
                <a:endParaRPr sz="1400"/>
              </a:p>
            </xdr:txBody>
          </xdr:sp>
          <xdr:sp macro="" textlink="">
            <xdr:nvSpPr>
              <xdr:cNvPr id="169" name="Shape 123">
                <a:extLst>
                  <a:ext uri="{FF2B5EF4-FFF2-40B4-BE49-F238E27FC236}">
                    <a16:creationId xmlns:a16="http://schemas.microsoft.com/office/drawing/2014/main" id="{00000000-0008-0000-0600-0000A9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avance contrato reforestación rio Fonce</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Contrato suscrito (100%)</a:t>
                </a:r>
                <a:endParaRPr sz="1400"/>
              </a:p>
            </xdr:txBody>
          </xdr:sp>
        </xdr:grpSp>
      </xdr:grpSp>
    </xdr:grpSp>
    <xdr:clientData fLocksWithSheet="0"/>
  </xdr:oneCellAnchor>
  <xdr:oneCellAnchor>
    <xdr:from>
      <xdr:col>1</xdr:col>
      <xdr:colOff>1714500</xdr:colOff>
      <xdr:row>54</xdr:row>
      <xdr:rowOff>180975</xdr:rowOff>
    </xdr:from>
    <xdr:ext cx="5676900" cy="485775"/>
    <xdr:grpSp>
      <xdr:nvGrpSpPr>
        <xdr:cNvPr id="170" name="Shape 2">
          <a:extLst>
            <a:ext uri="{FF2B5EF4-FFF2-40B4-BE49-F238E27FC236}">
              <a16:creationId xmlns:a16="http://schemas.microsoft.com/office/drawing/2014/main" id="{00000000-0008-0000-0600-0000AA000000}"/>
            </a:ext>
          </a:extLst>
        </xdr:cNvPr>
        <xdr:cNvGrpSpPr/>
      </xdr:nvGrpSpPr>
      <xdr:grpSpPr>
        <a:xfrm>
          <a:off x="2028825" y="47024925"/>
          <a:ext cx="5676900" cy="485775"/>
          <a:chOff x="2507550" y="3537113"/>
          <a:chExt cx="5676900" cy="485775"/>
        </a:xfrm>
      </xdr:grpSpPr>
      <xdr:grpSp>
        <xdr:nvGrpSpPr>
          <xdr:cNvPr id="171" name="Shape 124">
            <a:extLst>
              <a:ext uri="{FF2B5EF4-FFF2-40B4-BE49-F238E27FC236}">
                <a16:creationId xmlns:a16="http://schemas.microsoft.com/office/drawing/2014/main" id="{00000000-0008-0000-0600-0000AB000000}"/>
              </a:ext>
            </a:extLst>
          </xdr:cNvPr>
          <xdr:cNvGrpSpPr/>
        </xdr:nvGrpSpPr>
        <xdr:grpSpPr>
          <a:xfrm>
            <a:off x="2507550" y="3537113"/>
            <a:ext cx="5676900" cy="485775"/>
            <a:chOff x="2507550" y="3537113"/>
            <a:chExt cx="5676900" cy="485775"/>
          </a:xfrm>
        </xdr:grpSpPr>
        <xdr:sp macro="" textlink="">
          <xdr:nvSpPr>
            <xdr:cNvPr id="172" name="Shape 4">
              <a:extLst>
                <a:ext uri="{FF2B5EF4-FFF2-40B4-BE49-F238E27FC236}">
                  <a16:creationId xmlns:a16="http://schemas.microsoft.com/office/drawing/2014/main" id="{00000000-0008-0000-0600-0000AC000000}"/>
                </a:ext>
              </a:extLst>
            </xdr:cNvPr>
            <xdr:cNvSpPr/>
          </xdr:nvSpPr>
          <xdr:spPr>
            <a:xfrm>
              <a:off x="2507550" y="3537113"/>
              <a:ext cx="56769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73" name="Shape 125">
              <a:extLst>
                <a:ext uri="{FF2B5EF4-FFF2-40B4-BE49-F238E27FC236}">
                  <a16:creationId xmlns:a16="http://schemas.microsoft.com/office/drawing/2014/main" id="{00000000-0008-0000-0600-0000AD000000}"/>
                </a:ext>
              </a:extLst>
            </xdr:cNvPr>
            <xdr:cNvGrpSpPr/>
          </xdr:nvGrpSpPr>
          <xdr:grpSpPr>
            <a:xfrm>
              <a:off x="2507550" y="3537113"/>
              <a:ext cx="5676900" cy="485775"/>
              <a:chOff x="16954500" y="25025075"/>
              <a:chExt cx="2932042" cy="493642"/>
            </a:xfrm>
          </xdr:grpSpPr>
          <xdr:sp macro="" textlink="">
            <xdr:nvSpPr>
              <xdr:cNvPr id="174" name="Shape 126">
                <a:extLst>
                  <a:ext uri="{FF2B5EF4-FFF2-40B4-BE49-F238E27FC236}">
                    <a16:creationId xmlns:a16="http://schemas.microsoft.com/office/drawing/2014/main" id="{00000000-0008-0000-0600-0000AE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75" name="Shape 127">
                <a:extLst>
                  <a:ext uri="{FF2B5EF4-FFF2-40B4-BE49-F238E27FC236}">
                    <a16:creationId xmlns:a16="http://schemas.microsoft.com/office/drawing/2014/main" id="{00000000-0008-0000-0600-0000AF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OMRFT</a:t>
                </a:r>
                <a:r>
                  <a:rPr lang="en-US" sz="1100" b="0">
                    <a:solidFill>
                      <a:schemeClr val="dk1"/>
                    </a:solidFill>
                    <a:latin typeface="Calibri"/>
                    <a:ea typeface="Calibri"/>
                    <a:cs typeface="Calibri"/>
                    <a:sym typeface="Calibri"/>
                  </a:rPr>
                  <a:t>=</a:t>
                </a:r>
                <a:endParaRPr sz="1400"/>
              </a:p>
            </xdr:txBody>
          </xdr:sp>
          <xdr:sp macro="" textlink="">
            <xdr:nvSpPr>
              <xdr:cNvPr id="176" name="Shape 128">
                <a:extLst>
                  <a:ext uri="{FF2B5EF4-FFF2-40B4-BE49-F238E27FC236}">
                    <a16:creationId xmlns:a16="http://schemas.microsoft.com/office/drawing/2014/main" id="{00000000-0008-0000-0600-0000B0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ponderación de % avance Obras mitigación  del Riesgo Rio Fonce ejecutado</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Obras mitigación  del Riesgo Rio Fonce planeadas (100%)</a:t>
                </a:r>
                <a:endParaRPr sz="1400"/>
              </a:p>
            </xdr:txBody>
          </xdr:sp>
        </xdr:grpSp>
      </xdr:grpSp>
    </xdr:grpSp>
    <xdr:clientData fLocksWithSheet="0"/>
  </xdr:oneCellAnchor>
  <xdr:oneCellAnchor>
    <xdr:from>
      <xdr:col>1</xdr:col>
      <xdr:colOff>1714500</xdr:colOff>
      <xdr:row>55</xdr:row>
      <xdr:rowOff>200025</xdr:rowOff>
    </xdr:from>
    <xdr:ext cx="5676900" cy="485775"/>
    <xdr:grpSp>
      <xdr:nvGrpSpPr>
        <xdr:cNvPr id="177" name="Shape 2">
          <a:extLst>
            <a:ext uri="{FF2B5EF4-FFF2-40B4-BE49-F238E27FC236}">
              <a16:creationId xmlns:a16="http://schemas.microsoft.com/office/drawing/2014/main" id="{00000000-0008-0000-0600-0000B1000000}"/>
            </a:ext>
          </a:extLst>
        </xdr:cNvPr>
        <xdr:cNvGrpSpPr/>
      </xdr:nvGrpSpPr>
      <xdr:grpSpPr>
        <a:xfrm>
          <a:off x="2028825" y="47967900"/>
          <a:ext cx="5676900" cy="485775"/>
          <a:chOff x="2507550" y="3537113"/>
          <a:chExt cx="5676900" cy="485775"/>
        </a:xfrm>
      </xdr:grpSpPr>
      <xdr:grpSp>
        <xdr:nvGrpSpPr>
          <xdr:cNvPr id="178" name="Shape 129">
            <a:extLst>
              <a:ext uri="{FF2B5EF4-FFF2-40B4-BE49-F238E27FC236}">
                <a16:creationId xmlns:a16="http://schemas.microsoft.com/office/drawing/2014/main" id="{00000000-0008-0000-0600-0000B2000000}"/>
              </a:ext>
            </a:extLst>
          </xdr:cNvPr>
          <xdr:cNvGrpSpPr/>
        </xdr:nvGrpSpPr>
        <xdr:grpSpPr>
          <a:xfrm>
            <a:off x="2507550" y="3537113"/>
            <a:ext cx="5676900" cy="485775"/>
            <a:chOff x="2507550" y="3537113"/>
            <a:chExt cx="5676900" cy="485775"/>
          </a:xfrm>
        </xdr:grpSpPr>
        <xdr:sp macro="" textlink="">
          <xdr:nvSpPr>
            <xdr:cNvPr id="179" name="Shape 4">
              <a:extLst>
                <a:ext uri="{FF2B5EF4-FFF2-40B4-BE49-F238E27FC236}">
                  <a16:creationId xmlns:a16="http://schemas.microsoft.com/office/drawing/2014/main" id="{00000000-0008-0000-0600-0000B3000000}"/>
                </a:ext>
              </a:extLst>
            </xdr:cNvPr>
            <xdr:cNvSpPr/>
          </xdr:nvSpPr>
          <xdr:spPr>
            <a:xfrm>
              <a:off x="2507550" y="3537113"/>
              <a:ext cx="56769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80" name="Shape 130">
              <a:extLst>
                <a:ext uri="{FF2B5EF4-FFF2-40B4-BE49-F238E27FC236}">
                  <a16:creationId xmlns:a16="http://schemas.microsoft.com/office/drawing/2014/main" id="{00000000-0008-0000-0600-0000B4000000}"/>
                </a:ext>
              </a:extLst>
            </xdr:cNvPr>
            <xdr:cNvGrpSpPr/>
          </xdr:nvGrpSpPr>
          <xdr:grpSpPr>
            <a:xfrm>
              <a:off x="2507550" y="3537113"/>
              <a:ext cx="5676900" cy="485775"/>
              <a:chOff x="16954500" y="25025075"/>
              <a:chExt cx="2932042" cy="493642"/>
            </a:xfrm>
          </xdr:grpSpPr>
          <xdr:sp macro="" textlink="">
            <xdr:nvSpPr>
              <xdr:cNvPr id="181" name="Shape 131">
                <a:extLst>
                  <a:ext uri="{FF2B5EF4-FFF2-40B4-BE49-F238E27FC236}">
                    <a16:creationId xmlns:a16="http://schemas.microsoft.com/office/drawing/2014/main" id="{00000000-0008-0000-0600-0000B5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82" name="Shape 132">
                <a:extLst>
                  <a:ext uri="{FF2B5EF4-FFF2-40B4-BE49-F238E27FC236}">
                    <a16:creationId xmlns:a16="http://schemas.microsoft.com/office/drawing/2014/main" id="{00000000-0008-0000-0600-0000B6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OMRFE</a:t>
                </a:r>
                <a:r>
                  <a:rPr lang="en-US" sz="1100" b="0">
                    <a:solidFill>
                      <a:schemeClr val="dk1"/>
                    </a:solidFill>
                    <a:latin typeface="Calibri"/>
                    <a:ea typeface="Calibri"/>
                    <a:cs typeface="Calibri"/>
                    <a:sym typeface="Calibri"/>
                  </a:rPr>
                  <a:t>=</a:t>
                </a:r>
                <a:endParaRPr sz="1400"/>
              </a:p>
            </xdr:txBody>
          </xdr:sp>
          <xdr:sp macro="" textlink="">
            <xdr:nvSpPr>
              <xdr:cNvPr id="183" name="Shape 133">
                <a:extLst>
                  <a:ext uri="{FF2B5EF4-FFF2-40B4-BE49-F238E27FC236}">
                    <a16:creationId xmlns:a16="http://schemas.microsoft.com/office/drawing/2014/main" id="{00000000-0008-0000-0600-0000B7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Cantidad de Obras mitigación  del Riesgo Rio Fonce entregadas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Obras mitigación  del Riesgo Rio Fonce  entregadas planeadas </a:t>
                </a:r>
                <a:endParaRPr sz="1400"/>
              </a:p>
            </xdr:txBody>
          </xdr:sp>
        </xdr:grpSp>
      </xdr:grpSp>
    </xdr:grpSp>
    <xdr:clientData fLocksWithSheet="0"/>
  </xdr:oneCellAnchor>
  <xdr:oneCellAnchor>
    <xdr:from>
      <xdr:col>1</xdr:col>
      <xdr:colOff>3028950</xdr:colOff>
      <xdr:row>56</xdr:row>
      <xdr:rowOff>247650</xdr:rowOff>
    </xdr:from>
    <xdr:ext cx="3028950" cy="485775"/>
    <xdr:grpSp>
      <xdr:nvGrpSpPr>
        <xdr:cNvPr id="184" name="Shape 2">
          <a:extLst>
            <a:ext uri="{FF2B5EF4-FFF2-40B4-BE49-F238E27FC236}">
              <a16:creationId xmlns:a16="http://schemas.microsoft.com/office/drawing/2014/main" id="{00000000-0008-0000-0600-0000B8000000}"/>
            </a:ext>
          </a:extLst>
        </xdr:cNvPr>
        <xdr:cNvGrpSpPr/>
      </xdr:nvGrpSpPr>
      <xdr:grpSpPr>
        <a:xfrm>
          <a:off x="3343275" y="48939450"/>
          <a:ext cx="3028950" cy="485775"/>
          <a:chOff x="3831525" y="3537113"/>
          <a:chExt cx="3028950" cy="485775"/>
        </a:xfrm>
      </xdr:grpSpPr>
      <xdr:grpSp>
        <xdr:nvGrpSpPr>
          <xdr:cNvPr id="185" name="Shape 134">
            <a:extLst>
              <a:ext uri="{FF2B5EF4-FFF2-40B4-BE49-F238E27FC236}">
                <a16:creationId xmlns:a16="http://schemas.microsoft.com/office/drawing/2014/main" id="{00000000-0008-0000-0600-0000B9000000}"/>
              </a:ext>
            </a:extLst>
          </xdr:cNvPr>
          <xdr:cNvGrpSpPr/>
        </xdr:nvGrpSpPr>
        <xdr:grpSpPr>
          <a:xfrm>
            <a:off x="3831525" y="3537113"/>
            <a:ext cx="3028950" cy="485775"/>
            <a:chOff x="3831525" y="3537113"/>
            <a:chExt cx="3028950" cy="485775"/>
          </a:xfrm>
        </xdr:grpSpPr>
        <xdr:sp macro="" textlink="">
          <xdr:nvSpPr>
            <xdr:cNvPr id="186" name="Shape 4">
              <a:extLst>
                <a:ext uri="{FF2B5EF4-FFF2-40B4-BE49-F238E27FC236}">
                  <a16:creationId xmlns:a16="http://schemas.microsoft.com/office/drawing/2014/main" id="{00000000-0008-0000-0600-0000BA000000}"/>
                </a:ext>
              </a:extLst>
            </xdr:cNvPr>
            <xdr:cNvSpPr/>
          </xdr:nvSpPr>
          <xdr:spPr>
            <a:xfrm>
              <a:off x="3831525" y="3537113"/>
              <a:ext cx="30289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87" name="Shape 135">
              <a:extLst>
                <a:ext uri="{FF2B5EF4-FFF2-40B4-BE49-F238E27FC236}">
                  <a16:creationId xmlns:a16="http://schemas.microsoft.com/office/drawing/2014/main" id="{00000000-0008-0000-0600-0000BB000000}"/>
                </a:ext>
              </a:extLst>
            </xdr:cNvPr>
            <xdr:cNvGrpSpPr/>
          </xdr:nvGrpSpPr>
          <xdr:grpSpPr>
            <a:xfrm>
              <a:off x="3831525" y="3537113"/>
              <a:ext cx="3028950" cy="485775"/>
              <a:chOff x="16954500" y="25025075"/>
              <a:chExt cx="2932042" cy="493642"/>
            </a:xfrm>
          </xdr:grpSpPr>
          <xdr:sp macro="" textlink="">
            <xdr:nvSpPr>
              <xdr:cNvPr id="188" name="Shape 136">
                <a:extLst>
                  <a:ext uri="{FF2B5EF4-FFF2-40B4-BE49-F238E27FC236}">
                    <a16:creationId xmlns:a16="http://schemas.microsoft.com/office/drawing/2014/main" id="{00000000-0008-0000-0600-0000BC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89" name="Shape 137">
                <a:extLst>
                  <a:ext uri="{FF2B5EF4-FFF2-40B4-BE49-F238E27FC236}">
                    <a16:creationId xmlns:a16="http://schemas.microsoft.com/office/drawing/2014/main" id="{00000000-0008-0000-0600-0000BD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TRIT</a:t>
                </a:r>
                <a:r>
                  <a:rPr lang="en-US" sz="1100" b="0">
                    <a:solidFill>
                      <a:schemeClr val="dk1"/>
                    </a:solidFill>
                    <a:latin typeface="Calibri"/>
                    <a:ea typeface="Calibri"/>
                    <a:cs typeface="Calibri"/>
                    <a:sym typeface="Calibri"/>
                  </a:rPr>
                  <a:t>=</a:t>
                </a:r>
                <a:endParaRPr sz="1400"/>
              </a:p>
            </xdr:txBody>
          </xdr:sp>
          <xdr:sp macro="" textlink="">
            <xdr:nvSpPr>
              <xdr:cNvPr id="190" name="Shape 138">
                <a:extLst>
                  <a:ext uri="{FF2B5EF4-FFF2-40B4-BE49-F238E27FC236}">
                    <a16:creationId xmlns:a16="http://schemas.microsoft.com/office/drawing/2014/main" id="{00000000-0008-0000-0600-0000BE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Avance tramo I de via ejecutado</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100% Tramo I de via planeado </a:t>
                </a:r>
                <a:endParaRPr sz="1100" u="none"/>
              </a:p>
            </xdr:txBody>
          </xdr:sp>
        </xdr:grpSp>
      </xdr:grpSp>
    </xdr:grpSp>
    <xdr:clientData fLocksWithSheet="0"/>
  </xdr:oneCellAnchor>
  <xdr:oneCellAnchor>
    <xdr:from>
      <xdr:col>1</xdr:col>
      <xdr:colOff>2781300</xdr:colOff>
      <xdr:row>57</xdr:row>
      <xdr:rowOff>228600</xdr:rowOff>
    </xdr:from>
    <xdr:ext cx="3524250" cy="485775"/>
    <xdr:grpSp>
      <xdr:nvGrpSpPr>
        <xdr:cNvPr id="191" name="Shape 2">
          <a:extLst>
            <a:ext uri="{FF2B5EF4-FFF2-40B4-BE49-F238E27FC236}">
              <a16:creationId xmlns:a16="http://schemas.microsoft.com/office/drawing/2014/main" id="{00000000-0008-0000-0600-0000BF000000}"/>
            </a:ext>
          </a:extLst>
        </xdr:cNvPr>
        <xdr:cNvGrpSpPr/>
      </xdr:nvGrpSpPr>
      <xdr:grpSpPr>
        <a:xfrm>
          <a:off x="3095625" y="49844325"/>
          <a:ext cx="3524250" cy="485775"/>
          <a:chOff x="3583875" y="3537113"/>
          <a:chExt cx="3524250" cy="485775"/>
        </a:xfrm>
      </xdr:grpSpPr>
      <xdr:grpSp>
        <xdr:nvGrpSpPr>
          <xdr:cNvPr id="192" name="Shape 139">
            <a:extLst>
              <a:ext uri="{FF2B5EF4-FFF2-40B4-BE49-F238E27FC236}">
                <a16:creationId xmlns:a16="http://schemas.microsoft.com/office/drawing/2014/main" id="{00000000-0008-0000-0600-0000C0000000}"/>
              </a:ext>
            </a:extLst>
          </xdr:cNvPr>
          <xdr:cNvGrpSpPr/>
        </xdr:nvGrpSpPr>
        <xdr:grpSpPr>
          <a:xfrm>
            <a:off x="3583875" y="3537113"/>
            <a:ext cx="3524250" cy="485775"/>
            <a:chOff x="3583875" y="3537113"/>
            <a:chExt cx="3524250" cy="485775"/>
          </a:xfrm>
        </xdr:grpSpPr>
        <xdr:sp macro="" textlink="">
          <xdr:nvSpPr>
            <xdr:cNvPr id="193" name="Shape 4">
              <a:extLst>
                <a:ext uri="{FF2B5EF4-FFF2-40B4-BE49-F238E27FC236}">
                  <a16:creationId xmlns:a16="http://schemas.microsoft.com/office/drawing/2014/main" id="{00000000-0008-0000-0600-0000C1000000}"/>
                </a:ext>
              </a:extLst>
            </xdr:cNvPr>
            <xdr:cNvSpPr/>
          </xdr:nvSpPr>
          <xdr:spPr>
            <a:xfrm>
              <a:off x="3583875" y="3537113"/>
              <a:ext cx="35242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94" name="Shape 140">
              <a:extLst>
                <a:ext uri="{FF2B5EF4-FFF2-40B4-BE49-F238E27FC236}">
                  <a16:creationId xmlns:a16="http://schemas.microsoft.com/office/drawing/2014/main" id="{00000000-0008-0000-0600-0000C2000000}"/>
                </a:ext>
              </a:extLst>
            </xdr:cNvPr>
            <xdr:cNvGrpSpPr/>
          </xdr:nvGrpSpPr>
          <xdr:grpSpPr>
            <a:xfrm>
              <a:off x="3583875" y="3537113"/>
              <a:ext cx="3524250" cy="485775"/>
              <a:chOff x="16954500" y="25025075"/>
              <a:chExt cx="2932042" cy="493642"/>
            </a:xfrm>
          </xdr:grpSpPr>
          <xdr:sp macro="" textlink="">
            <xdr:nvSpPr>
              <xdr:cNvPr id="195" name="Shape 141">
                <a:extLst>
                  <a:ext uri="{FF2B5EF4-FFF2-40B4-BE49-F238E27FC236}">
                    <a16:creationId xmlns:a16="http://schemas.microsoft.com/office/drawing/2014/main" id="{00000000-0008-0000-0600-0000C300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96" name="Shape 142">
                <a:extLst>
                  <a:ext uri="{FF2B5EF4-FFF2-40B4-BE49-F238E27FC236}">
                    <a16:creationId xmlns:a16="http://schemas.microsoft.com/office/drawing/2014/main" id="{00000000-0008-0000-0600-0000C4000000}"/>
                  </a:ext>
                </a:extLst>
              </xdr:cNvPr>
              <xdr:cNvSpPr txBox="1"/>
            </xdr:nvSpPr>
            <xdr:spPr>
              <a:xfrm>
                <a:off x="16954500" y="25131872"/>
                <a:ext cx="505238"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TRIIT</a:t>
                </a:r>
                <a:r>
                  <a:rPr lang="en-US" sz="1100" b="0">
                    <a:solidFill>
                      <a:schemeClr val="dk1"/>
                    </a:solidFill>
                    <a:latin typeface="Calibri"/>
                    <a:ea typeface="Calibri"/>
                    <a:cs typeface="Calibri"/>
                    <a:sym typeface="Calibri"/>
                  </a:rPr>
                  <a:t>=</a:t>
                </a:r>
                <a:endParaRPr sz="1400"/>
              </a:p>
            </xdr:txBody>
          </xdr:sp>
          <xdr:sp macro="" textlink="">
            <xdr:nvSpPr>
              <xdr:cNvPr id="197" name="Shape 143">
                <a:extLst>
                  <a:ext uri="{FF2B5EF4-FFF2-40B4-BE49-F238E27FC236}">
                    <a16:creationId xmlns:a16="http://schemas.microsoft.com/office/drawing/2014/main" id="{00000000-0008-0000-0600-0000C500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Avance tramo II de via ejecutado</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100% de Tramo II de via  </a:t>
                </a:r>
                <a:endParaRPr sz="1100" u="none"/>
              </a:p>
            </xdr:txBody>
          </xdr:sp>
        </xdr:grpSp>
      </xdr:grpSp>
    </xdr:grpSp>
    <xdr:clientData fLocksWithSheet="0"/>
  </xdr:oneCellAnchor>
  <xdr:oneCellAnchor>
    <xdr:from>
      <xdr:col>1</xdr:col>
      <xdr:colOff>3028950</xdr:colOff>
      <xdr:row>58</xdr:row>
      <xdr:rowOff>219075</xdr:rowOff>
    </xdr:from>
    <xdr:ext cx="2971800" cy="485775"/>
    <xdr:grpSp>
      <xdr:nvGrpSpPr>
        <xdr:cNvPr id="198" name="Shape 2">
          <a:extLst>
            <a:ext uri="{FF2B5EF4-FFF2-40B4-BE49-F238E27FC236}">
              <a16:creationId xmlns:a16="http://schemas.microsoft.com/office/drawing/2014/main" id="{00000000-0008-0000-0600-0000C6000000}"/>
            </a:ext>
          </a:extLst>
        </xdr:cNvPr>
        <xdr:cNvGrpSpPr/>
      </xdr:nvGrpSpPr>
      <xdr:grpSpPr>
        <a:xfrm>
          <a:off x="3343275" y="50758725"/>
          <a:ext cx="2971800" cy="485775"/>
          <a:chOff x="3860100" y="3537113"/>
          <a:chExt cx="2971800" cy="485775"/>
        </a:xfrm>
      </xdr:grpSpPr>
      <xdr:grpSp>
        <xdr:nvGrpSpPr>
          <xdr:cNvPr id="199" name="Shape 144">
            <a:extLst>
              <a:ext uri="{FF2B5EF4-FFF2-40B4-BE49-F238E27FC236}">
                <a16:creationId xmlns:a16="http://schemas.microsoft.com/office/drawing/2014/main" id="{00000000-0008-0000-0600-0000C7000000}"/>
              </a:ext>
            </a:extLst>
          </xdr:cNvPr>
          <xdr:cNvGrpSpPr/>
        </xdr:nvGrpSpPr>
        <xdr:grpSpPr>
          <a:xfrm>
            <a:off x="3860100" y="3537113"/>
            <a:ext cx="2971800" cy="485775"/>
            <a:chOff x="3860100" y="3537113"/>
            <a:chExt cx="2971800" cy="485775"/>
          </a:xfrm>
        </xdr:grpSpPr>
        <xdr:sp macro="" textlink="">
          <xdr:nvSpPr>
            <xdr:cNvPr id="200" name="Shape 4">
              <a:extLst>
                <a:ext uri="{FF2B5EF4-FFF2-40B4-BE49-F238E27FC236}">
                  <a16:creationId xmlns:a16="http://schemas.microsoft.com/office/drawing/2014/main" id="{00000000-0008-0000-0600-0000C8000000}"/>
                </a:ext>
              </a:extLst>
            </xdr:cNvPr>
            <xdr:cNvSpPr/>
          </xdr:nvSpPr>
          <xdr:spPr>
            <a:xfrm>
              <a:off x="3860100" y="3537113"/>
              <a:ext cx="29718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01" name="Shape 145">
              <a:extLst>
                <a:ext uri="{FF2B5EF4-FFF2-40B4-BE49-F238E27FC236}">
                  <a16:creationId xmlns:a16="http://schemas.microsoft.com/office/drawing/2014/main" id="{00000000-0008-0000-0600-0000C9000000}"/>
                </a:ext>
              </a:extLst>
            </xdr:cNvPr>
            <xdr:cNvGrpSpPr/>
          </xdr:nvGrpSpPr>
          <xdr:grpSpPr>
            <a:xfrm>
              <a:off x="3860100" y="3537113"/>
              <a:ext cx="2971800" cy="485775"/>
              <a:chOff x="17494139" y="25025075"/>
              <a:chExt cx="2392402" cy="493642"/>
            </a:xfrm>
          </xdr:grpSpPr>
          <xdr:sp macro="" textlink="">
            <xdr:nvSpPr>
              <xdr:cNvPr id="202" name="Shape 146">
                <a:extLst>
                  <a:ext uri="{FF2B5EF4-FFF2-40B4-BE49-F238E27FC236}">
                    <a16:creationId xmlns:a16="http://schemas.microsoft.com/office/drawing/2014/main" id="{00000000-0008-0000-0600-0000CA000000}"/>
                  </a:ext>
                </a:extLst>
              </xdr:cNvPr>
              <xdr:cNvSpPr/>
            </xdr:nvSpPr>
            <xdr:spPr>
              <a:xfrm>
                <a:off x="17494139" y="25025075"/>
                <a:ext cx="2392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03" name="Shape 147">
                <a:extLst>
                  <a:ext uri="{FF2B5EF4-FFF2-40B4-BE49-F238E27FC236}">
                    <a16:creationId xmlns:a16="http://schemas.microsoft.com/office/drawing/2014/main" id="{00000000-0008-0000-0600-0000CB000000}"/>
                  </a:ext>
                </a:extLst>
              </xdr:cNvPr>
              <xdr:cNvSpPr txBox="1"/>
            </xdr:nvSpPr>
            <xdr:spPr>
              <a:xfrm>
                <a:off x="17494139" y="25131872"/>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VMGT</a:t>
                </a:r>
                <a:r>
                  <a:rPr lang="en-US" sz="1100" b="0">
                    <a:solidFill>
                      <a:schemeClr val="dk1"/>
                    </a:solidFill>
                    <a:latin typeface="Calibri"/>
                    <a:ea typeface="Calibri"/>
                    <a:cs typeface="Calibri"/>
                    <a:sym typeface="Calibri"/>
                  </a:rPr>
                  <a:t>=</a:t>
                </a:r>
                <a:endParaRPr sz="1400"/>
              </a:p>
            </xdr:txBody>
          </xdr:sp>
          <xdr:sp macro="" textlink="">
            <xdr:nvSpPr>
              <xdr:cNvPr id="204" name="Shape 148">
                <a:extLst>
                  <a:ext uri="{FF2B5EF4-FFF2-40B4-BE49-F238E27FC236}">
                    <a16:creationId xmlns:a16="http://schemas.microsoft.com/office/drawing/2014/main" id="{00000000-0008-0000-0600-0000CC000000}"/>
                  </a:ext>
                </a:extLst>
              </xdr:cNvPr>
              <xdr:cNvSpPr txBox="1"/>
            </xdr:nvSpPr>
            <xdr:spPr>
              <a:xfrm>
                <a:off x="17937806"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Cantidad de vivendas ejecutadas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viviendas  planeadas  </a:t>
                </a:r>
                <a:endParaRPr sz="1100" u="none"/>
              </a:p>
            </xdr:txBody>
          </xdr:sp>
        </xdr:grpSp>
      </xdr:grpSp>
    </xdr:grpSp>
    <xdr:clientData fLocksWithSheet="0"/>
  </xdr:oneCellAnchor>
  <xdr:oneCellAnchor>
    <xdr:from>
      <xdr:col>1</xdr:col>
      <xdr:colOff>2933700</xdr:colOff>
      <xdr:row>59</xdr:row>
      <xdr:rowOff>238125</xdr:rowOff>
    </xdr:from>
    <xdr:ext cx="3400425" cy="485775"/>
    <xdr:grpSp>
      <xdr:nvGrpSpPr>
        <xdr:cNvPr id="205" name="Shape 2">
          <a:extLst>
            <a:ext uri="{FF2B5EF4-FFF2-40B4-BE49-F238E27FC236}">
              <a16:creationId xmlns:a16="http://schemas.microsoft.com/office/drawing/2014/main" id="{00000000-0008-0000-0600-0000CD000000}"/>
            </a:ext>
          </a:extLst>
        </xdr:cNvPr>
        <xdr:cNvGrpSpPr/>
      </xdr:nvGrpSpPr>
      <xdr:grpSpPr>
        <a:xfrm>
          <a:off x="3248025" y="51701700"/>
          <a:ext cx="3400425" cy="485775"/>
          <a:chOff x="3645788" y="3537113"/>
          <a:chExt cx="3400425" cy="485775"/>
        </a:xfrm>
      </xdr:grpSpPr>
      <xdr:grpSp>
        <xdr:nvGrpSpPr>
          <xdr:cNvPr id="206" name="Shape 149">
            <a:extLst>
              <a:ext uri="{FF2B5EF4-FFF2-40B4-BE49-F238E27FC236}">
                <a16:creationId xmlns:a16="http://schemas.microsoft.com/office/drawing/2014/main" id="{00000000-0008-0000-0600-0000CE000000}"/>
              </a:ext>
            </a:extLst>
          </xdr:cNvPr>
          <xdr:cNvGrpSpPr/>
        </xdr:nvGrpSpPr>
        <xdr:grpSpPr>
          <a:xfrm>
            <a:off x="3645788" y="3537113"/>
            <a:ext cx="3400425" cy="485775"/>
            <a:chOff x="3645788" y="3537113"/>
            <a:chExt cx="3400425" cy="485775"/>
          </a:xfrm>
        </xdr:grpSpPr>
        <xdr:sp macro="" textlink="">
          <xdr:nvSpPr>
            <xdr:cNvPr id="207" name="Shape 4">
              <a:extLst>
                <a:ext uri="{FF2B5EF4-FFF2-40B4-BE49-F238E27FC236}">
                  <a16:creationId xmlns:a16="http://schemas.microsoft.com/office/drawing/2014/main" id="{00000000-0008-0000-0600-0000CF000000}"/>
                </a:ext>
              </a:extLst>
            </xdr:cNvPr>
            <xdr:cNvSpPr/>
          </xdr:nvSpPr>
          <xdr:spPr>
            <a:xfrm>
              <a:off x="3645788" y="3537113"/>
              <a:ext cx="34004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08" name="Shape 150">
              <a:extLst>
                <a:ext uri="{FF2B5EF4-FFF2-40B4-BE49-F238E27FC236}">
                  <a16:creationId xmlns:a16="http://schemas.microsoft.com/office/drawing/2014/main" id="{00000000-0008-0000-0600-0000D0000000}"/>
                </a:ext>
              </a:extLst>
            </xdr:cNvPr>
            <xdr:cNvGrpSpPr/>
          </xdr:nvGrpSpPr>
          <xdr:grpSpPr>
            <a:xfrm>
              <a:off x="3645788" y="3537113"/>
              <a:ext cx="3400425" cy="485775"/>
              <a:chOff x="17494139" y="25025075"/>
              <a:chExt cx="2392402" cy="493642"/>
            </a:xfrm>
          </xdr:grpSpPr>
          <xdr:sp macro="" textlink="">
            <xdr:nvSpPr>
              <xdr:cNvPr id="209" name="Shape 151">
                <a:extLst>
                  <a:ext uri="{FF2B5EF4-FFF2-40B4-BE49-F238E27FC236}">
                    <a16:creationId xmlns:a16="http://schemas.microsoft.com/office/drawing/2014/main" id="{00000000-0008-0000-0600-0000D1000000}"/>
                  </a:ext>
                </a:extLst>
              </xdr:cNvPr>
              <xdr:cNvSpPr/>
            </xdr:nvSpPr>
            <xdr:spPr>
              <a:xfrm>
                <a:off x="17494139" y="25025075"/>
                <a:ext cx="2392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10" name="Shape 152">
                <a:extLst>
                  <a:ext uri="{FF2B5EF4-FFF2-40B4-BE49-F238E27FC236}">
                    <a16:creationId xmlns:a16="http://schemas.microsoft.com/office/drawing/2014/main" id="{00000000-0008-0000-0600-0000D2000000}"/>
                  </a:ext>
                </a:extLst>
              </xdr:cNvPr>
              <xdr:cNvSpPr txBox="1"/>
            </xdr:nvSpPr>
            <xdr:spPr>
              <a:xfrm>
                <a:off x="17494139" y="25131872"/>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VMGE</a:t>
                </a:r>
                <a:r>
                  <a:rPr lang="en-US" sz="1100" b="0">
                    <a:solidFill>
                      <a:schemeClr val="dk1"/>
                    </a:solidFill>
                    <a:latin typeface="Calibri"/>
                    <a:ea typeface="Calibri"/>
                    <a:cs typeface="Calibri"/>
                    <a:sym typeface="Calibri"/>
                  </a:rPr>
                  <a:t>=</a:t>
                </a:r>
                <a:endParaRPr sz="1400"/>
              </a:p>
            </xdr:txBody>
          </xdr:sp>
          <xdr:sp macro="" textlink="">
            <xdr:nvSpPr>
              <xdr:cNvPr id="211" name="Shape 153">
                <a:extLst>
                  <a:ext uri="{FF2B5EF4-FFF2-40B4-BE49-F238E27FC236}">
                    <a16:creationId xmlns:a16="http://schemas.microsoft.com/office/drawing/2014/main" id="{00000000-0008-0000-0600-0000D3000000}"/>
                  </a:ext>
                </a:extLst>
              </xdr:cNvPr>
              <xdr:cNvSpPr txBox="1"/>
            </xdr:nvSpPr>
            <xdr:spPr>
              <a:xfrm>
                <a:off x="17937806"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Cantidad de vivendas entregadas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viviendas  a entregar planeadas  </a:t>
                </a:r>
                <a:endParaRPr sz="1100" u="none"/>
              </a:p>
            </xdr:txBody>
          </xdr:sp>
        </xdr:grpSp>
      </xdr:grpSp>
    </xdr:grpSp>
    <xdr:clientData fLocksWithSheet="0"/>
  </xdr:oneCellAnchor>
  <xdr:oneCellAnchor>
    <xdr:from>
      <xdr:col>1</xdr:col>
      <xdr:colOff>2733675</xdr:colOff>
      <xdr:row>60</xdr:row>
      <xdr:rowOff>200025</xdr:rowOff>
    </xdr:from>
    <xdr:ext cx="3686175" cy="485775"/>
    <xdr:grpSp>
      <xdr:nvGrpSpPr>
        <xdr:cNvPr id="212" name="Shape 2">
          <a:extLst>
            <a:ext uri="{FF2B5EF4-FFF2-40B4-BE49-F238E27FC236}">
              <a16:creationId xmlns:a16="http://schemas.microsoft.com/office/drawing/2014/main" id="{00000000-0008-0000-0600-0000D4000000}"/>
            </a:ext>
          </a:extLst>
        </xdr:cNvPr>
        <xdr:cNvGrpSpPr/>
      </xdr:nvGrpSpPr>
      <xdr:grpSpPr>
        <a:xfrm>
          <a:off x="3048000" y="52587525"/>
          <a:ext cx="3686175" cy="485775"/>
          <a:chOff x="3502913" y="3537113"/>
          <a:chExt cx="3686175" cy="485775"/>
        </a:xfrm>
      </xdr:grpSpPr>
      <xdr:grpSp>
        <xdr:nvGrpSpPr>
          <xdr:cNvPr id="213" name="Shape 154">
            <a:extLst>
              <a:ext uri="{FF2B5EF4-FFF2-40B4-BE49-F238E27FC236}">
                <a16:creationId xmlns:a16="http://schemas.microsoft.com/office/drawing/2014/main" id="{00000000-0008-0000-0600-0000D5000000}"/>
              </a:ext>
            </a:extLst>
          </xdr:cNvPr>
          <xdr:cNvGrpSpPr/>
        </xdr:nvGrpSpPr>
        <xdr:grpSpPr>
          <a:xfrm>
            <a:off x="3502913" y="3537113"/>
            <a:ext cx="3686175" cy="485775"/>
            <a:chOff x="3502913" y="3537113"/>
            <a:chExt cx="3686175" cy="485775"/>
          </a:xfrm>
        </xdr:grpSpPr>
        <xdr:sp macro="" textlink="">
          <xdr:nvSpPr>
            <xdr:cNvPr id="214" name="Shape 4">
              <a:extLst>
                <a:ext uri="{FF2B5EF4-FFF2-40B4-BE49-F238E27FC236}">
                  <a16:creationId xmlns:a16="http://schemas.microsoft.com/office/drawing/2014/main" id="{00000000-0008-0000-0600-0000D6000000}"/>
                </a:ext>
              </a:extLst>
            </xdr:cNvPr>
            <xdr:cNvSpPr/>
          </xdr:nvSpPr>
          <xdr:spPr>
            <a:xfrm>
              <a:off x="3502913" y="3537113"/>
              <a:ext cx="36861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15" name="Shape 155">
              <a:extLst>
                <a:ext uri="{FF2B5EF4-FFF2-40B4-BE49-F238E27FC236}">
                  <a16:creationId xmlns:a16="http://schemas.microsoft.com/office/drawing/2014/main" id="{00000000-0008-0000-0600-0000D7000000}"/>
                </a:ext>
              </a:extLst>
            </xdr:cNvPr>
            <xdr:cNvGrpSpPr/>
          </xdr:nvGrpSpPr>
          <xdr:grpSpPr>
            <a:xfrm>
              <a:off x="3502913" y="3537113"/>
              <a:ext cx="3686175" cy="485775"/>
              <a:chOff x="17494139" y="25025075"/>
              <a:chExt cx="2392402" cy="493642"/>
            </a:xfrm>
          </xdr:grpSpPr>
          <xdr:sp macro="" textlink="">
            <xdr:nvSpPr>
              <xdr:cNvPr id="216" name="Shape 156">
                <a:extLst>
                  <a:ext uri="{FF2B5EF4-FFF2-40B4-BE49-F238E27FC236}">
                    <a16:creationId xmlns:a16="http://schemas.microsoft.com/office/drawing/2014/main" id="{00000000-0008-0000-0600-0000D8000000}"/>
                  </a:ext>
                </a:extLst>
              </xdr:cNvPr>
              <xdr:cNvSpPr/>
            </xdr:nvSpPr>
            <xdr:spPr>
              <a:xfrm>
                <a:off x="17494139" y="25025075"/>
                <a:ext cx="2392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17" name="Shape 157">
                <a:extLst>
                  <a:ext uri="{FF2B5EF4-FFF2-40B4-BE49-F238E27FC236}">
                    <a16:creationId xmlns:a16="http://schemas.microsoft.com/office/drawing/2014/main" id="{00000000-0008-0000-0600-0000D9000000}"/>
                  </a:ext>
                </a:extLst>
              </xdr:cNvPr>
              <xdr:cNvSpPr txBox="1"/>
            </xdr:nvSpPr>
            <xdr:spPr>
              <a:xfrm>
                <a:off x="17494139" y="25131872"/>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OEGT</a:t>
                </a:r>
                <a:r>
                  <a:rPr lang="en-US" sz="1100" b="0">
                    <a:solidFill>
                      <a:schemeClr val="dk1"/>
                    </a:solidFill>
                    <a:latin typeface="Calibri"/>
                    <a:ea typeface="Calibri"/>
                    <a:cs typeface="Calibri"/>
                    <a:sym typeface="Calibri"/>
                  </a:rPr>
                  <a:t>=</a:t>
                </a:r>
                <a:endParaRPr sz="1400"/>
              </a:p>
            </xdr:txBody>
          </xdr:sp>
          <xdr:sp macro="" textlink="">
            <xdr:nvSpPr>
              <xdr:cNvPr id="218" name="Shape 158">
                <a:extLst>
                  <a:ext uri="{FF2B5EF4-FFF2-40B4-BE49-F238E27FC236}">
                    <a16:creationId xmlns:a16="http://schemas.microsoft.com/office/drawing/2014/main" id="{00000000-0008-0000-0600-0000DA000000}"/>
                  </a:ext>
                </a:extLst>
              </xdr:cNvPr>
              <xdr:cNvSpPr txBox="1"/>
            </xdr:nvSpPr>
            <xdr:spPr>
              <a:xfrm>
                <a:off x="17937806"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Cantidad de obras de estabilización ejecutadas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viviendas  a entregar planeadas  </a:t>
                </a:r>
                <a:endParaRPr sz="1100" u="none"/>
              </a:p>
            </xdr:txBody>
          </xdr:sp>
        </xdr:grpSp>
      </xdr:grpSp>
    </xdr:grpSp>
    <xdr:clientData fLocksWithSheet="0"/>
  </xdr:oneCellAnchor>
  <xdr:oneCellAnchor>
    <xdr:from>
      <xdr:col>1</xdr:col>
      <xdr:colOff>2733675</xdr:colOff>
      <xdr:row>61</xdr:row>
      <xdr:rowOff>257175</xdr:rowOff>
    </xdr:from>
    <xdr:ext cx="3686175" cy="485775"/>
    <xdr:grpSp>
      <xdr:nvGrpSpPr>
        <xdr:cNvPr id="219" name="Shape 2">
          <a:extLst>
            <a:ext uri="{FF2B5EF4-FFF2-40B4-BE49-F238E27FC236}">
              <a16:creationId xmlns:a16="http://schemas.microsoft.com/office/drawing/2014/main" id="{00000000-0008-0000-0600-0000DB000000}"/>
            </a:ext>
          </a:extLst>
        </xdr:cNvPr>
        <xdr:cNvGrpSpPr/>
      </xdr:nvGrpSpPr>
      <xdr:grpSpPr>
        <a:xfrm>
          <a:off x="3048000" y="53568600"/>
          <a:ext cx="3686175" cy="485775"/>
          <a:chOff x="3502913" y="3537113"/>
          <a:chExt cx="3686175" cy="485775"/>
        </a:xfrm>
      </xdr:grpSpPr>
      <xdr:grpSp>
        <xdr:nvGrpSpPr>
          <xdr:cNvPr id="220" name="Shape 159">
            <a:extLst>
              <a:ext uri="{FF2B5EF4-FFF2-40B4-BE49-F238E27FC236}">
                <a16:creationId xmlns:a16="http://schemas.microsoft.com/office/drawing/2014/main" id="{00000000-0008-0000-0600-0000DC000000}"/>
              </a:ext>
            </a:extLst>
          </xdr:cNvPr>
          <xdr:cNvGrpSpPr/>
        </xdr:nvGrpSpPr>
        <xdr:grpSpPr>
          <a:xfrm>
            <a:off x="3502913" y="3537113"/>
            <a:ext cx="3686175" cy="485775"/>
            <a:chOff x="3502913" y="3537113"/>
            <a:chExt cx="3686175" cy="485775"/>
          </a:xfrm>
        </xdr:grpSpPr>
        <xdr:sp macro="" textlink="">
          <xdr:nvSpPr>
            <xdr:cNvPr id="221" name="Shape 4">
              <a:extLst>
                <a:ext uri="{FF2B5EF4-FFF2-40B4-BE49-F238E27FC236}">
                  <a16:creationId xmlns:a16="http://schemas.microsoft.com/office/drawing/2014/main" id="{00000000-0008-0000-0600-0000DD000000}"/>
                </a:ext>
              </a:extLst>
            </xdr:cNvPr>
            <xdr:cNvSpPr/>
          </xdr:nvSpPr>
          <xdr:spPr>
            <a:xfrm>
              <a:off x="3502913" y="3537113"/>
              <a:ext cx="36861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22" name="Shape 160">
              <a:extLst>
                <a:ext uri="{FF2B5EF4-FFF2-40B4-BE49-F238E27FC236}">
                  <a16:creationId xmlns:a16="http://schemas.microsoft.com/office/drawing/2014/main" id="{00000000-0008-0000-0600-0000DE000000}"/>
                </a:ext>
              </a:extLst>
            </xdr:cNvPr>
            <xdr:cNvGrpSpPr/>
          </xdr:nvGrpSpPr>
          <xdr:grpSpPr>
            <a:xfrm>
              <a:off x="3502913" y="3537113"/>
              <a:ext cx="3686175" cy="485775"/>
              <a:chOff x="17494139" y="25025075"/>
              <a:chExt cx="2392402" cy="493642"/>
            </a:xfrm>
          </xdr:grpSpPr>
          <xdr:sp macro="" textlink="">
            <xdr:nvSpPr>
              <xdr:cNvPr id="223" name="Shape 161">
                <a:extLst>
                  <a:ext uri="{FF2B5EF4-FFF2-40B4-BE49-F238E27FC236}">
                    <a16:creationId xmlns:a16="http://schemas.microsoft.com/office/drawing/2014/main" id="{00000000-0008-0000-0600-0000DF000000}"/>
                  </a:ext>
                </a:extLst>
              </xdr:cNvPr>
              <xdr:cNvSpPr/>
            </xdr:nvSpPr>
            <xdr:spPr>
              <a:xfrm>
                <a:off x="17494139" y="25025075"/>
                <a:ext cx="2392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24" name="Shape 162">
                <a:extLst>
                  <a:ext uri="{FF2B5EF4-FFF2-40B4-BE49-F238E27FC236}">
                    <a16:creationId xmlns:a16="http://schemas.microsoft.com/office/drawing/2014/main" id="{00000000-0008-0000-0600-0000E0000000}"/>
                  </a:ext>
                </a:extLst>
              </xdr:cNvPr>
              <xdr:cNvSpPr txBox="1"/>
            </xdr:nvSpPr>
            <xdr:spPr>
              <a:xfrm>
                <a:off x="17494139" y="25131872"/>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EMAP</a:t>
                </a:r>
                <a:r>
                  <a:rPr lang="en-US" sz="1100" b="0">
                    <a:solidFill>
                      <a:schemeClr val="dk1"/>
                    </a:solidFill>
                    <a:latin typeface="Calibri"/>
                    <a:ea typeface="Calibri"/>
                    <a:cs typeface="Calibri"/>
                    <a:sym typeface="Calibri"/>
                  </a:rPr>
                  <a:t>=</a:t>
                </a:r>
                <a:endParaRPr sz="1400"/>
              </a:p>
            </xdr:txBody>
          </xdr:sp>
          <xdr:sp macro="" textlink="">
            <xdr:nvSpPr>
              <xdr:cNvPr id="225" name="Shape 163">
                <a:extLst>
                  <a:ext uri="{FF2B5EF4-FFF2-40B4-BE49-F238E27FC236}">
                    <a16:creationId xmlns:a16="http://schemas.microsoft.com/office/drawing/2014/main" id="{00000000-0008-0000-0600-0000E1000000}"/>
                  </a:ext>
                </a:extLst>
              </xdr:cNvPr>
              <xdr:cNvSpPr txBox="1"/>
            </xdr:nvSpPr>
            <xdr:spPr>
              <a:xfrm>
                <a:off x="17937806"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Cantidad de emprendimientos Realizados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emprendimientos planeados  </a:t>
                </a:r>
                <a:endParaRPr sz="1100" u="none"/>
              </a:p>
            </xdr:txBody>
          </xdr:sp>
        </xdr:grpSp>
      </xdr:grpSp>
    </xdr:grpSp>
    <xdr:clientData fLocksWithSheet="0"/>
  </xdr:oneCellAnchor>
  <xdr:oneCellAnchor>
    <xdr:from>
      <xdr:col>1</xdr:col>
      <xdr:colOff>2733675</xdr:colOff>
      <xdr:row>62</xdr:row>
      <xdr:rowOff>228600</xdr:rowOff>
    </xdr:from>
    <xdr:ext cx="3686175" cy="485775"/>
    <xdr:grpSp>
      <xdr:nvGrpSpPr>
        <xdr:cNvPr id="226" name="Shape 2">
          <a:extLst>
            <a:ext uri="{FF2B5EF4-FFF2-40B4-BE49-F238E27FC236}">
              <a16:creationId xmlns:a16="http://schemas.microsoft.com/office/drawing/2014/main" id="{00000000-0008-0000-0600-0000E2000000}"/>
            </a:ext>
          </a:extLst>
        </xdr:cNvPr>
        <xdr:cNvGrpSpPr/>
      </xdr:nvGrpSpPr>
      <xdr:grpSpPr>
        <a:xfrm>
          <a:off x="3048000" y="54463950"/>
          <a:ext cx="3686175" cy="485775"/>
          <a:chOff x="3502913" y="3537113"/>
          <a:chExt cx="3686175" cy="485775"/>
        </a:xfrm>
      </xdr:grpSpPr>
      <xdr:grpSp>
        <xdr:nvGrpSpPr>
          <xdr:cNvPr id="227" name="Shape 164">
            <a:extLst>
              <a:ext uri="{FF2B5EF4-FFF2-40B4-BE49-F238E27FC236}">
                <a16:creationId xmlns:a16="http://schemas.microsoft.com/office/drawing/2014/main" id="{00000000-0008-0000-0600-0000E3000000}"/>
              </a:ext>
            </a:extLst>
          </xdr:cNvPr>
          <xdr:cNvGrpSpPr/>
        </xdr:nvGrpSpPr>
        <xdr:grpSpPr>
          <a:xfrm>
            <a:off x="3502913" y="3537113"/>
            <a:ext cx="3686175" cy="485775"/>
            <a:chOff x="3502913" y="3537113"/>
            <a:chExt cx="3686175" cy="485775"/>
          </a:xfrm>
        </xdr:grpSpPr>
        <xdr:sp macro="" textlink="">
          <xdr:nvSpPr>
            <xdr:cNvPr id="228" name="Shape 4">
              <a:extLst>
                <a:ext uri="{FF2B5EF4-FFF2-40B4-BE49-F238E27FC236}">
                  <a16:creationId xmlns:a16="http://schemas.microsoft.com/office/drawing/2014/main" id="{00000000-0008-0000-0600-0000E4000000}"/>
                </a:ext>
              </a:extLst>
            </xdr:cNvPr>
            <xdr:cNvSpPr/>
          </xdr:nvSpPr>
          <xdr:spPr>
            <a:xfrm>
              <a:off x="3502913" y="3537113"/>
              <a:ext cx="36861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29" name="Shape 165">
              <a:extLst>
                <a:ext uri="{FF2B5EF4-FFF2-40B4-BE49-F238E27FC236}">
                  <a16:creationId xmlns:a16="http://schemas.microsoft.com/office/drawing/2014/main" id="{00000000-0008-0000-0600-0000E5000000}"/>
                </a:ext>
              </a:extLst>
            </xdr:cNvPr>
            <xdr:cNvGrpSpPr/>
          </xdr:nvGrpSpPr>
          <xdr:grpSpPr>
            <a:xfrm>
              <a:off x="3502913" y="3537113"/>
              <a:ext cx="3686175" cy="485775"/>
              <a:chOff x="17494139" y="25025075"/>
              <a:chExt cx="2392402" cy="493642"/>
            </a:xfrm>
          </xdr:grpSpPr>
          <xdr:sp macro="" textlink="">
            <xdr:nvSpPr>
              <xdr:cNvPr id="230" name="Shape 166">
                <a:extLst>
                  <a:ext uri="{FF2B5EF4-FFF2-40B4-BE49-F238E27FC236}">
                    <a16:creationId xmlns:a16="http://schemas.microsoft.com/office/drawing/2014/main" id="{00000000-0008-0000-0600-0000E6000000}"/>
                  </a:ext>
                </a:extLst>
              </xdr:cNvPr>
              <xdr:cNvSpPr/>
            </xdr:nvSpPr>
            <xdr:spPr>
              <a:xfrm>
                <a:off x="17494139" y="25025075"/>
                <a:ext cx="2392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31" name="Shape 167">
                <a:extLst>
                  <a:ext uri="{FF2B5EF4-FFF2-40B4-BE49-F238E27FC236}">
                    <a16:creationId xmlns:a16="http://schemas.microsoft.com/office/drawing/2014/main" id="{00000000-0008-0000-0600-0000E7000000}"/>
                  </a:ext>
                </a:extLst>
              </xdr:cNvPr>
              <xdr:cNvSpPr txBox="1"/>
            </xdr:nvSpPr>
            <xdr:spPr>
              <a:xfrm>
                <a:off x="17494139" y="25131872"/>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IEEH</a:t>
                </a:r>
                <a:r>
                  <a:rPr lang="en-US" sz="1100" b="0">
                    <a:solidFill>
                      <a:schemeClr val="dk1"/>
                    </a:solidFill>
                    <a:latin typeface="Calibri"/>
                    <a:ea typeface="Calibri"/>
                    <a:cs typeface="Calibri"/>
                    <a:sym typeface="Calibri"/>
                  </a:rPr>
                  <a:t>=</a:t>
                </a:r>
                <a:endParaRPr sz="1400"/>
              </a:p>
            </xdr:txBody>
          </xdr:sp>
          <xdr:sp macro="" textlink="">
            <xdr:nvSpPr>
              <xdr:cNvPr id="232" name="Shape 168">
                <a:extLst>
                  <a:ext uri="{FF2B5EF4-FFF2-40B4-BE49-F238E27FC236}">
                    <a16:creationId xmlns:a16="http://schemas.microsoft.com/office/drawing/2014/main" id="{00000000-0008-0000-0600-0000E8000000}"/>
                  </a:ext>
                </a:extLst>
              </xdr:cNvPr>
              <xdr:cNvSpPr txBox="1"/>
            </xdr:nvSpPr>
            <xdr:spPr>
              <a:xfrm>
                <a:off x="17937806"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Inventario de entrega de Estaciones Realizadas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estaciones entregadas planeadas</a:t>
                </a:r>
                <a:endParaRPr sz="1100" u="none"/>
              </a:p>
            </xdr:txBody>
          </xdr:sp>
        </xdr:grpSp>
      </xdr:grpSp>
    </xdr:grpSp>
    <xdr:clientData fLocksWithSheet="0"/>
  </xdr:oneCellAnchor>
  <xdr:oneCellAnchor>
    <xdr:from>
      <xdr:col>1</xdr:col>
      <xdr:colOff>3438525</xdr:colOff>
      <xdr:row>63</xdr:row>
      <xdr:rowOff>190500</xdr:rowOff>
    </xdr:from>
    <xdr:ext cx="2266950" cy="485775"/>
    <xdr:grpSp>
      <xdr:nvGrpSpPr>
        <xdr:cNvPr id="233" name="Shape 2">
          <a:extLst>
            <a:ext uri="{FF2B5EF4-FFF2-40B4-BE49-F238E27FC236}">
              <a16:creationId xmlns:a16="http://schemas.microsoft.com/office/drawing/2014/main" id="{00000000-0008-0000-0600-0000E9000000}"/>
            </a:ext>
          </a:extLst>
        </xdr:cNvPr>
        <xdr:cNvGrpSpPr/>
      </xdr:nvGrpSpPr>
      <xdr:grpSpPr>
        <a:xfrm>
          <a:off x="3752850" y="55349775"/>
          <a:ext cx="2266950" cy="485775"/>
          <a:chOff x="4212525" y="3537113"/>
          <a:chExt cx="2266950" cy="485775"/>
        </a:xfrm>
      </xdr:grpSpPr>
      <xdr:grpSp>
        <xdr:nvGrpSpPr>
          <xdr:cNvPr id="234" name="Shape 169">
            <a:extLst>
              <a:ext uri="{FF2B5EF4-FFF2-40B4-BE49-F238E27FC236}">
                <a16:creationId xmlns:a16="http://schemas.microsoft.com/office/drawing/2014/main" id="{00000000-0008-0000-0600-0000EA000000}"/>
              </a:ext>
            </a:extLst>
          </xdr:cNvPr>
          <xdr:cNvGrpSpPr/>
        </xdr:nvGrpSpPr>
        <xdr:grpSpPr>
          <a:xfrm>
            <a:off x="4212525" y="3537113"/>
            <a:ext cx="2266950" cy="485775"/>
            <a:chOff x="4212525" y="3537113"/>
            <a:chExt cx="2266950" cy="485775"/>
          </a:xfrm>
        </xdr:grpSpPr>
        <xdr:sp macro="" textlink="">
          <xdr:nvSpPr>
            <xdr:cNvPr id="235" name="Shape 4">
              <a:extLst>
                <a:ext uri="{FF2B5EF4-FFF2-40B4-BE49-F238E27FC236}">
                  <a16:creationId xmlns:a16="http://schemas.microsoft.com/office/drawing/2014/main" id="{00000000-0008-0000-0600-0000EB000000}"/>
                </a:ext>
              </a:extLst>
            </xdr:cNvPr>
            <xdr:cNvSpPr/>
          </xdr:nvSpPr>
          <xdr:spPr>
            <a:xfrm>
              <a:off x="4212525" y="3537113"/>
              <a:ext cx="22669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36" name="Shape 170">
              <a:extLst>
                <a:ext uri="{FF2B5EF4-FFF2-40B4-BE49-F238E27FC236}">
                  <a16:creationId xmlns:a16="http://schemas.microsoft.com/office/drawing/2014/main" id="{00000000-0008-0000-0600-0000EC000000}"/>
                </a:ext>
              </a:extLst>
            </xdr:cNvPr>
            <xdr:cNvGrpSpPr/>
          </xdr:nvGrpSpPr>
          <xdr:grpSpPr>
            <a:xfrm>
              <a:off x="4212525" y="3537113"/>
              <a:ext cx="2266950" cy="485775"/>
              <a:chOff x="17494139" y="25025075"/>
              <a:chExt cx="2392402" cy="493642"/>
            </a:xfrm>
          </xdr:grpSpPr>
          <xdr:sp macro="" textlink="">
            <xdr:nvSpPr>
              <xdr:cNvPr id="237" name="Shape 171">
                <a:extLst>
                  <a:ext uri="{FF2B5EF4-FFF2-40B4-BE49-F238E27FC236}">
                    <a16:creationId xmlns:a16="http://schemas.microsoft.com/office/drawing/2014/main" id="{00000000-0008-0000-0600-0000ED000000}"/>
                  </a:ext>
                </a:extLst>
              </xdr:cNvPr>
              <xdr:cNvSpPr/>
            </xdr:nvSpPr>
            <xdr:spPr>
              <a:xfrm>
                <a:off x="17494139" y="25025075"/>
                <a:ext cx="2392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38" name="Shape 172">
                <a:extLst>
                  <a:ext uri="{FF2B5EF4-FFF2-40B4-BE49-F238E27FC236}">
                    <a16:creationId xmlns:a16="http://schemas.microsoft.com/office/drawing/2014/main" id="{00000000-0008-0000-0600-0000EE000000}"/>
                  </a:ext>
                </a:extLst>
              </xdr:cNvPr>
              <xdr:cNvSpPr txBox="1"/>
            </xdr:nvSpPr>
            <xdr:spPr>
              <a:xfrm>
                <a:off x="17494139" y="25131872"/>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CSRS</a:t>
                </a:r>
                <a:r>
                  <a:rPr lang="en-US" sz="1100" b="0">
                    <a:solidFill>
                      <a:schemeClr val="dk1"/>
                    </a:solidFill>
                    <a:latin typeface="Calibri"/>
                    <a:ea typeface="Calibri"/>
                    <a:cs typeface="Calibri"/>
                    <a:sym typeface="Calibri"/>
                  </a:rPr>
                  <a:t>=</a:t>
                </a:r>
                <a:endParaRPr sz="1400"/>
              </a:p>
            </xdr:txBody>
          </xdr:sp>
          <xdr:sp macro="" textlink="">
            <xdr:nvSpPr>
              <xdr:cNvPr id="239" name="Shape 173">
                <a:extLst>
                  <a:ext uri="{FF2B5EF4-FFF2-40B4-BE49-F238E27FC236}">
                    <a16:creationId xmlns:a16="http://schemas.microsoft.com/office/drawing/2014/main" id="{00000000-0008-0000-0600-0000EF000000}"/>
                  </a:ext>
                </a:extLst>
              </xdr:cNvPr>
              <xdr:cNvSpPr txBox="1"/>
            </xdr:nvSpPr>
            <xdr:spPr>
              <a:xfrm>
                <a:off x="17937806"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Avance de contratación</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Contrato suscrito 100%</a:t>
                </a:r>
                <a:endParaRPr sz="1100" u="none"/>
              </a:p>
            </xdr:txBody>
          </xdr:sp>
        </xdr:grpSp>
      </xdr:grpSp>
    </xdr:grpSp>
    <xdr:clientData fLocksWithSheet="0"/>
  </xdr:oneCellAnchor>
  <xdr:oneCellAnchor>
    <xdr:from>
      <xdr:col>1</xdr:col>
      <xdr:colOff>3095625</xdr:colOff>
      <xdr:row>64</xdr:row>
      <xdr:rowOff>219075</xdr:rowOff>
    </xdr:from>
    <xdr:ext cx="2943225" cy="485775"/>
    <xdr:grpSp>
      <xdr:nvGrpSpPr>
        <xdr:cNvPr id="240" name="Shape 2">
          <a:extLst>
            <a:ext uri="{FF2B5EF4-FFF2-40B4-BE49-F238E27FC236}">
              <a16:creationId xmlns:a16="http://schemas.microsoft.com/office/drawing/2014/main" id="{00000000-0008-0000-0600-0000F0000000}"/>
            </a:ext>
          </a:extLst>
        </xdr:cNvPr>
        <xdr:cNvGrpSpPr/>
      </xdr:nvGrpSpPr>
      <xdr:grpSpPr>
        <a:xfrm>
          <a:off x="3409950" y="56302275"/>
          <a:ext cx="2943225" cy="485775"/>
          <a:chOff x="3874388" y="3537113"/>
          <a:chExt cx="2943225" cy="485775"/>
        </a:xfrm>
      </xdr:grpSpPr>
      <xdr:grpSp>
        <xdr:nvGrpSpPr>
          <xdr:cNvPr id="241" name="Shape 174">
            <a:extLst>
              <a:ext uri="{FF2B5EF4-FFF2-40B4-BE49-F238E27FC236}">
                <a16:creationId xmlns:a16="http://schemas.microsoft.com/office/drawing/2014/main" id="{00000000-0008-0000-0600-0000F1000000}"/>
              </a:ext>
            </a:extLst>
          </xdr:cNvPr>
          <xdr:cNvGrpSpPr/>
        </xdr:nvGrpSpPr>
        <xdr:grpSpPr>
          <a:xfrm>
            <a:off x="3874388" y="3537113"/>
            <a:ext cx="2943225" cy="485775"/>
            <a:chOff x="3874388" y="3537113"/>
            <a:chExt cx="2943225" cy="485775"/>
          </a:xfrm>
        </xdr:grpSpPr>
        <xdr:sp macro="" textlink="">
          <xdr:nvSpPr>
            <xdr:cNvPr id="242" name="Shape 4">
              <a:extLst>
                <a:ext uri="{FF2B5EF4-FFF2-40B4-BE49-F238E27FC236}">
                  <a16:creationId xmlns:a16="http://schemas.microsoft.com/office/drawing/2014/main" id="{00000000-0008-0000-0600-0000F2000000}"/>
                </a:ext>
              </a:extLst>
            </xdr:cNvPr>
            <xdr:cNvSpPr/>
          </xdr:nvSpPr>
          <xdr:spPr>
            <a:xfrm>
              <a:off x="3874388" y="3537113"/>
              <a:ext cx="29432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43" name="Shape 175">
              <a:extLst>
                <a:ext uri="{FF2B5EF4-FFF2-40B4-BE49-F238E27FC236}">
                  <a16:creationId xmlns:a16="http://schemas.microsoft.com/office/drawing/2014/main" id="{00000000-0008-0000-0600-0000F3000000}"/>
                </a:ext>
              </a:extLst>
            </xdr:cNvPr>
            <xdr:cNvGrpSpPr/>
          </xdr:nvGrpSpPr>
          <xdr:grpSpPr>
            <a:xfrm>
              <a:off x="3874388" y="3537113"/>
              <a:ext cx="2943225" cy="485775"/>
              <a:chOff x="17494139" y="25025075"/>
              <a:chExt cx="2392402" cy="493642"/>
            </a:xfrm>
          </xdr:grpSpPr>
          <xdr:sp macro="" textlink="">
            <xdr:nvSpPr>
              <xdr:cNvPr id="244" name="Shape 176">
                <a:extLst>
                  <a:ext uri="{FF2B5EF4-FFF2-40B4-BE49-F238E27FC236}">
                    <a16:creationId xmlns:a16="http://schemas.microsoft.com/office/drawing/2014/main" id="{00000000-0008-0000-0600-0000F4000000}"/>
                  </a:ext>
                </a:extLst>
              </xdr:cNvPr>
              <xdr:cNvSpPr/>
            </xdr:nvSpPr>
            <xdr:spPr>
              <a:xfrm>
                <a:off x="17494139" y="25025075"/>
                <a:ext cx="2392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45" name="Shape 177">
                <a:extLst>
                  <a:ext uri="{FF2B5EF4-FFF2-40B4-BE49-F238E27FC236}">
                    <a16:creationId xmlns:a16="http://schemas.microsoft.com/office/drawing/2014/main" id="{00000000-0008-0000-0600-0000F5000000}"/>
                  </a:ext>
                </a:extLst>
              </xdr:cNvPr>
              <xdr:cNvSpPr txBox="1"/>
            </xdr:nvSpPr>
            <xdr:spPr>
              <a:xfrm>
                <a:off x="17494139" y="25131872"/>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IVVR</a:t>
                </a:r>
                <a:r>
                  <a:rPr lang="en-US" sz="1100" b="0">
                    <a:solidFill>
                      <a:schemeClr val="dk1"/>
                    </a:solidFill>
                    <a:latin typeface="Calibri"/>
                    <a:ea typeface="Calibri"/>
                    <a:cs typeface="Calibri"/>
                    <a:sym typeface="Calibri"/>
                  </a:rPr>
                  <a:t>=</a:t>
                </a:r>
                <a:endParaRPr sz="1400"/>
              </a:p>
            </xdr:txBody>
          </xdr:sp>
          <xdr:sp macro="" textlink="">
            <xdr:nvSpPr>
              <xdr:cNvPr id="246" name="Shape 178">
                <a:extLst>
                  <a:ext uri="{FF2B5EF4-FFF2-40B4-BE49-F238E27FC236}">
                    <a16:creationId xmlns:a16="http://schemas.microsoft.com/office/drawing/2014/main" id="{00000000-0008-0000-0600-0000F6000000}"/>
                  </a:ext>
                </a:extLst>
              </xdr:cNvPr>
              <xdr:cNvSpPr txBox="1"/>
            </xdr:nvSpPr>
            <xdr:spPr>
              <a:xfrm>
                <a:off x="17937806"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Informes de visitas Realizadas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informes de visitas planeadas</a:t>
                </a:r>
                <a:endParaRPr sz="1100" u="none"/>
              </a:p>
            </xdr:txBody>
          </xdr:sp>
        </xdr:grpSp>
      </xdr:grpSp>
    </xdr:grpSp>
    <xdr:clientData fLocksWithSheet="0"/>
  </xdr:oneCellAnchor>
  <xdr:oneCellAnchor>
    <xdr:from>
      <xdr:col>1</xdr:col>
      <xdr:colOff>3095625</xdr:colOff>
      <xdr:row>65</xdr:row>
      <xdr:rowOff>257175</xdr:rowOff>
    </xdr:from>
    <xdr:ext cx="2943225" cy="485775"/>
    <xdr:grpSp>
      <xdr:nvGrpSpPr>
        <xdr:cNvPr id="247" name="Shape 2">
          <a:extLst>
            <a:ext uri="{FF2B5EF4-FFF2-40B4-BE49-F238E27FC236}">
              <a16:creationId xmlns:a16="http://schemas.microsoft.com/office/drawing/2014/main" id="{00000000-0008-0000-0600-0000F7000000}"/>
            </a:ext>
          </a:extLst>
        </xdr:cNvPr>
        <xdr:cNvGrpSpPr/>
      </xdr:nvGrpSpPr>
      <xdr:grpSpPr>
        <a:xfrm>
          <a:off x="3409950" y="57264300"/>
          <a:ext cx="2943225" cy="485775"/>
          <a:chOff x="3874388" y="3537113"/>
          <a:chExt cx="2943225" cy="485775"/>
        </a:xfrm>
      </xdr:grpSpPr>
      <xdr:grpSp>
        <xdr:nvGrpSpPr>
          <xdr:cNvPr id="248" name="Shape 179">
            <a:extLst>
              <a:ext uri="{FF2B5EF4-FFF2-40B4-BE49-F238E27FC236}">
                <a16:creationId xmlns:a16="http://schemas.microsoft.com/office/drawing/2014/main" id="{00000000-0008-0000-0600-0000F8000000}"/>
              </a:ext>
            </a:extLst>
          </xdr:cNvPr>
          <xdr:cNvGrpSpPr/>
        </xdr:nvGrpSpPr>
        <xdr:grpSpPr>
          <a:xfrm>
            <a:off x="3874388" y="3537113"/>
            <a:ext cx="2943225" cy="485775"/>
            <a:chOff x="3874388" y="3537113"/>
            <a:chExt cx="2943225" cy="485775"/>
          </a:xfrm>
        </xdr:grpSpPr>
        <xdr:sp macro="" textlink="">
          <xdr:nvSpPr>
            <xdr:cNvPr id="249" name="Shape 4">
              <a:extLst>
                <a:ext uri="{FF2B5EF4-FFF2-40B4-BE49-F238E27FC236}">
                  <a16:creationId xmlns:a16="http://schemas.microsoft.com/office/drawing/2014/main" id="{00000000-0008-0000-0600-0000F9000000}"/>
                </a:ext>
              </a:extLst>
            </xdr:cNvPr>
            <xdr:cNvSpPr/>
          </xdr:nvSpPr>
          <xdr:spPr>
            <a:xfrm>
              <a:off x="3874388" y="3537113"/>
              <a:ext cx="29432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50" name="Shape 180">
              <a:extLst>
                <a:ext uri="{FF2B5EF4-FFF2-40B4-BE49-F238E27FC236}">
                  <a16:creationId xmlns:a16="http://schemas.microsoft.com/office/drawing/2014/main" id="{00000000-0008-0000-0600-0000FA000000}"/>
                </a:ext>
              </a:extLst>
            </xdr:cNvPr>
            <xdr:cNvGrpSpPr/>
          </xdr:nvGrpSpPr>
          <xdr:grpSpPr>
            <a:xfrm>
              <a:off x="3874388" y="3537113"/>
              <a:ext cx="2943225" cy="485775"/>
              <a:chOff x="17494139" y="25025075"/>
              <a:chExt cx="2392402" cy="493642"/>
            </a:xfrm>
          </xdr:grpSpPr>
          <xdr:sp macro="" textlink="">
            <xdr:nvSpPr>
              <xdr:cNvPr id="251" name="Shape 181">
                <a:extLst>
                  <a:ext uri="{FF2B5EF4-FFF2-40B4-BE49-F238E27FC236}">
                    <a16:creationId xmlns:a16="http://schemas.microsoft.com/office/drawing/2014/main" id="{00000000-0008-0000-0600-0000FB000000}"/>
                  </a:ext>
                </a:extLst>
              </xdr:cNvPr>
              <xdr:cNvSpPr/>
            </xdr:nvSpPr>
            <xdr:spPr>
              <a:xfrm>
                <a:off x="17494139" y="25025075"/>
                <a:ext cx="2392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52" name="Shape 182">
                <a:extLst>
                  <a:ext uri="{FF2B5EF4-FFF2-40B4-BE49-F238E27FC236}">
                    <a16:creationId xmlns:a16="http://schemas.microsoft.com/office/drawing/2014/main" id="{00000000-0008-0000-0600-0000FC000000}"/>
                  </a:ext>
                </a:extLst>
              </xdr:cNvPr>
              <xdr:cNvSpPr txBox="1"/>
            </xdr:nvSpPr>
            <xdr:spPr>
              <a:xfrm>
                <a:off x="17494139" y="25131872"/>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EHME</a:t>
                </a:r>
                <a:r>
                  <a:rPr lang="en-US" sz="1100" b="0">
                    <a:solidFill>
                      <a:schemeClr val="dk1"/>
                    </a:solidFill>
                    <a:latin typeface="Calibri"/>
                    <a:ea typeface="Calibri"/>
                    <a:cs typeface="Calibri"/>
                    <a:sym typeface="Calibri"/>
                  </a:rPr>
                  <a:t>=</a:t>
                </a:r>
                <a:endParaRPr sz="1400"/>
              </a:p>
            </xdr:txBody>
          </xdr:sp>
          <xdr:sp macro="" textlink="">
            <xdr:nvSpPr>
              <xdr:cNvPr id="253" name="Shape 183">
                <a:extLst>
                  <a:ext uri="{FF2B5EF4-FFF2-40B4-BE49-F238E27FC236}">
                    <a16:creationId xmlns:a16="http://schemas.microsoft.com/office/drawing/2014/main" id="{00000000-0008-0000-0600-0000FD000000}"/>
                  </a:ext>
                </a:extLst>
              </xdr:cNvPr>
              <xdr:cNvSpPr txBox="1"/>
            </xdr:nvSpPr>
            <xdr:spPr>
              <a:xfrm>
                <a:off x="17937806"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Cantidad de Estaciones instaladas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estaciones planeadas</a:t>
                </a:r>
                <a:endParaRPr sz="1400"/>
              </a:p>
            </xdr:txBody>
          </xdr:sp>
        </xdr:grpSp>
      </xdr:grpSp>
    </xdr:grpSp>
    <xdr:clientData fLocksWithSheet="0"/>
  </xdr:oneCellAnchor>
  <xdr:oneCellAnchor>
    <xdr:from>
      <xdr:col>1</xdr:col>
      <xdr:colOff>2819400</xdr:colOff>
      <xdr:row>66</xdr:row>
      <xdr:rowOff>228600</xdr:rowOff>
    </xdr:from>
    <xdr:ext cx="3505200" cy="485775"/>
    <xdr:grpSp>
      <xdr:nvGrpSpPr>
        <xdr:cNvPr id="254" name="Shape 2">
          <a:extLst>
            <a:ext uri="{FF2B5EF4-FFF2-40B4-BE49-F238E27FC236}">
              <a16:creationId xmlns:a16="http://schemas.microsoft.com/office/drawing/2014/main" id="{00000000-0008-0000-0600-0000FE000000}"/>
            </a:ext>
          </a:extLst>
        </xdr:cNvPr>
        <xdr:cNvGrpSpPr/>
      </xdr:nvGrpSpPr>
      <xdr:grpSpPr>
        <a:xfrm>
          <a:off x="3133725" y="58159650"/>
          <a:ext cx="3505200" cy="485775"/>
          <a:chOff x="3593400" y="3537113"/>
          <a:chExt cx="3505200" cy="485775"/>
        </a:xfrm>
      </xdr:grpSpPr>
      <xdr:grpSp>
        <xdr:nvGrpSpPr>
          <xdr:cNvPr id="255" name="Shape 184">
            <a:extLst>
              <a:ext uri="{FF2B5EF4-FFF2-40B4-BE49-F238E27FC236}">
                <a16:creationId xmlns:a16="http://schemas.microsoft.com/office/drawing/2014/main" id="{00000000-0008-0000-0600-0000FF000000}"/>
              </a:ext>
            </a:extLst>
          </xdr:cNvPr>
          <xdr:cNvGrpSpPr/>
        </xdr:nvGrpSpPr>
        <xdr:grpSpPr>
          <a:xfrm>
            <a:off x="3593400" y="3537113"/>
            <a:ext cx="3505200" cy="485775"/>
            <a:chOff x="3593400" y="3537113"/>
            <a:chExt cx="3505200" cy="485775"/>
          </a:xfrm>
        </xdr:grpSpPr>
        <xdr:sp macro="" textlink="">
          <xdr:nvSpPr>
            <xdr:cNvPr id="256" name="Shape 4">
              <a:extLst>
                <a:ext uri="{FF2B5EF4-FFF2-40B4-BE49-F238E27FC236}">
                  <a16:creationId xmlns:a16="http://schemas.microsoft.com/office/drawing/2014/main" id="{00000000-0008-0000-0600-000000010000}"/>
                </a:ext>
              </a:extLst>
            </xdr:cNvPr>
            <xdr:cNvSpPr/>
          </xdr:nvSpPr>
          <xdr:spPr>
            <a:xfrm>
              <a:off x="3593400" y="3537113"/>
              <a:ext cx="35052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57" name="Shape 185">
              <a:extLst>
                <a:ext uri="{FF2B5EF4-FFF2-40B4-BE49-F238E27FC236}">
                  <a16:creationId xmlns:a16="http://schemas.microsoft.com/office/drawing/2014/main" id="{00000000-0008-0000-0600-000001010000}"/>
                </a:ext>
              </a:extLst>
            </xdr:cNvPr>
            <xdr:cNvGrpSpPr/>
          </xdr:nvGrpSpPr>
          <xdr:grpSpPr>
            <a:xfrm>
              <a:off x="3593400" y="3537113"/>
              <a:ext cx="3505200" cy="485775"/>
              <a:chOff x="17494139" y="25025075"/>
              <a:chExt cx="2392402" cy="493642"/>
            </a:xfrm>
          </xdr:grpSpPr>
          <xdr:sp macro="" textlink="">
            <xdr:nvSpPr>
              <xdr:cNvPr id="258" name="Shape 186">
                <a:extLst>
                  <a:ext uri="{FF2B5EF4-FFF2-40B4-BE49-F238E27FC236}">
                    <a16:creationId xmlns:a16="http://schemas.microsoft.com/office/drawing/2014/main" id="{00000000-0008-0000-0600-000002010000}"/>
                  </a:ext>
                </a:extLst>
              </xdr:cNvPr>
              <xdr:cNvSpPr/>
            </xdr:nvSpPr>
            <xdr:spPr>
              <a:xfrm>
                <a:off x="17494139" y="25025075"/>
                <a:ext cx="2392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59" name="Shape 187">
                <a:extLst>
                  <a:ext uri="{FF2B5EF4-FFF2-40B4-BE49-F238E27FC236}">
                    <a16:creationId xmlns:a16="http://schemas.microsoft.com/office/drawing/2014/main" id="{00000000-0008-0000-0600-000003010000}"/>
                  </a:ext>
                </a:extLst>
              </xdr:cNvPr>
              <xdr:cNvSpPr txBox="1"/>
            </xdr:nvSpPr>
            <xdr:spPr>
              <a:xfrm>
                <a:off x="17494139" y="25131872"/>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HISMJ</a:t>
                </a:r>
                <a:r>
                  <a:rPr lang="en-US" sz="1100" b="0">
                    <a:solidFill>
                      <a:schemeClr val="dk1"/>
                    </a:solidFill>
                    <a:latin typeface="Calibri"/>
                    <a:ea typeface="Calibri"/>
                    <a:cs typeface="Calibri"/>
                    <a:sym typeface="Calibri"/>
                  </a:rPr>
                  <a:t>=</a:t>
                </a:r>
                <a:endParaRPr sz="1400"/>
              </a:p>
            </xdr:txBody>
          </xdr:sp>
          <xdr:sp macro="" textlink="">
            <xdr:nvSpPr>
              <xdr:cNvPr id="260" name="Shape 188">
                <a:extLst>
                  <a:ext uri="{FF2B5EF4-FFF2-40B4-BE49-F238E27FC236}">
                    <a16:creationId xmlns:a16="http://schemas.microsoft.com/office/drawing/2014/main" id="{00000000-0008-0000-0600-000004010000}"/>
                  </a:ext>
                </a:extLst>
              </xdr:cNvPr>
              <xdr:cNvSpPr txBox="1"/>
            </xdr:nvSpPr>
            <xdr:spPr>
              <a:xfrm>
                <a:off x="17937806"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avance de adquisición de herramienta</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Herramienta Informatica adquirida 100%</a:t>
                </a:r>
                <a:endParaRPr sz="1400"/>
              </a:p>
            </xdr:txBody>
          </xdr:sp>
        </xdr:grpSp>
      </xdr:grpSp>
    </xdr:grpSp>
    <xdr:clientData fLocksWithSheet="0"/>
  </xdr:oneCellAnchor>
  <xdr:oneCellAnchor>
    <xdr:from>
      <xdr:col>1</xdr:col>
      <xdr:colOff>2314575</xdr:colOff>
      <xdr:row>67</xdr:row>
      <xdr:rowOff>190500</xdr:rowOff>
    </xdr:from>
    <xdr:ext cx="4514850" cy="485775"/>
    <xdr:grpSp>
      <xdr:nvGrpSpPr>
        <xdr:cNvPr id="261" name="Shape 2">
          <a:extLst>
            <a:ext uri="{FF2B5EF4-FFF2-40B4-BE49-F238E27FC236}">
              <a16:creationId xmlns:a16="http://schemas.microsoft.com/office/drawing/2014/main" id="{00000000-0008-0000-0600-000005010000}"/>
            </a:ext>
          </a:extLst>
        </xdr:cNvPr>
        <xdr:cNvGrpSpPr/>
      </xdr:nvGrpSpPr>
      <xdr:grpSpPr>
        <a:xfrm>
          <a:off x="2628900" y="59045475"/>
          <a:ext cx="4514850" cy="485775"/>
          <a:chOff x="3088575" y="3537113"/>
          <a:chExt cx="4514850" cy="485775"/>
        </a:xfrm>
      </xdr:grpSpPr>
      <xdr:grpSp>
        <xdr:nvGrpSpPr>
          <xdr:cNvPr id="262" name="Shape 189">
            <a:extLst>
              <a:ext uri="{FF2B5EF4-FFF2-40B4-BE49-F238E27FC236}">
                <a16:creationId xmlns:a16="http://schemas.microsoft.com/office/drawing/2014/main" id="{00000000-0008-0000-0600-000006010000}"/>
              </a:ext>
            </a:extLst>
          </xdr:cNvPr>
          <xdr:cNvGrpSpPr/>
        </xdr:nvGrpSpPr>
        <xdr:grpSpPr>
          <a:xfrm>
            <a:off x="3088575" y="3537113"/>
            <a:ext cx="4514850" cy="485775"/>
            <a:chOff x="3088575" y="3537113"/>
            <a:chExt cx="4514850" cy="485775"/>
          </a:xfrm>
        </xdr:grpSpPr>
        <xdr:sp macro="" textlink="">
          <xdr:nvSpPr>
            <xdr:cNvPr id="263" name="Shape 4">
              <a:extLst>
                <a:ext uri="{FF2B5EF4-FFF2-40B4-BE49-F238E27FC236}">
                  <a16:creationId xmlns:a16="http://schemas.microsoft.com/office/drawing/2014/main" id="{00000000-0008-0000-0600-000007010000}"/>
                </a:ext>
              </a:extLst>
            </xdr:cNvPr>
            <xdr:cNvSpPr/>
          </xdr:nvSpPr>
          <xdr:spPr>
            <a:xfrm>
              <a:off x="3088575" y="3537113"/>
              <a:ext cx="45148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64" name="Shape 190">
              <a:extLst>
                <a:ext uri="{FF2B5EF4-FFF2-40B4-BE49-F238E27FC236}">
                  <a16:creationId xmlns:a16="http://schemas.microsoft.com/office/drawing/2014/main" id="{00000000-0008-0000-0600-000008010000}"/>
                </a:ext>
              </a:extLst>
            </xdr:cNvPr>
            <xdr:cNvGrpSpPr/>
          </xdr:nvGrpSpPr>
          <xdr:grpSpPr>
            <a:xfrm>
              <a:off x="3088575" y="3537113"/>
              <a:ext cx="4514850" cy="485775"/>
              <a:chOff x="17494139" y="25025075"/>
              <a:chExt cx="2392402" cy="493642"/>
            </a:xfrm>
          </xdr:grpSpPr>
          <xdr:sp macro="" textlink="">
            <xdr:nvSpPr>
              <xdr:cNvPr id="265" name="Shape 191">
                <a:extLst>
                  <a:ext uri="{FF2B5EF4-FFF2-40B4-BE49-F238E27FC236}">
                    <a16:creationId xmlns:a16="http://schemas.microsoft.com/office/drawing/2014/main" id="{00000000-0008-0000-0600-000009010000}"/>
                  </a:ext>
                </a:extLst>
              </xdr:cNvPr>
              <xdr:cNvSpPr/>
            </xdr:nvSpPr>
            <xdr:spPr>
              <a:xfrm>
                <a:off x="17494139" y="25025075"/>
                <a:ext cx="2392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66" name="Shape 192">
                <a:extLst>
                  <a:ext uri="{FF2B5EF4-FFF2-40B4-BE49-F238E27FC236}">
                    <a16:creationId xmlns:a16="http://schemas.microsoft.com/office/drawing/2014/main" id="{00000000-0008-0000-0600-00000A010000}"/>
                  </a:ext>
                </a:extLst>
              </xdr:cNvPr>
              <xdr:cNvSpPr txBox="1"/>
            </xdr:nvSpPr>
            <xdr:spPr>
              <a:xfrm>
                <a:off x="17494139" y="25131872"/>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ARAI</a:t>
                </a:r>
                <a:r>
                  <a:rPr lang="en-US" sz="1100" b="0">
                    <a:solidFill>
                      <a:schemeClr val="dk1"/>
                    </a:solidFill>
                    <a:latin typeface="Calibri"/>
                    <a:ea typeface="Calibri"/>
                    <a:cs typeface="Calibri"/>
                    <a:sym typeface="Calibri"/>
                  </a:rPr>
                  <a:t>=</a:t>
                </a:r>
                <a:endParaRPr sz="1400"/>
              </a:p>
            </xdr:txBody>
          </xdr:sp>
          <xdr:sp macro="" textlink="">
            <xdr:nvSpPr>
              <xdr:cNvPr id="267" name="Shape 193">
                <a:extLst>
                  <a:ext uri="{FF2B5EF4-FFF2-40B4-BE49-F238E27FC236}">
                    <a16:creationId xmlns:a16="http://schemas.microsoft.com/office/drawing/2014/main" id="{00000000-0008-0000-0600-00000B010000}"/>
                  </a:ext>
                </a:extLst>
              </xdr:cNvPr>
              <xdr:cNvSpPr txBox="1"/>
            </xdr:nvSpPr>
            <xdr:spPr>
              <a:xfrm>
                <a:off x="17937806"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Informes de analisis de reducción de amenaza  realizados </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Informes de Analisis de reducción de amenazaplaneados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2362200</xdr:colOff>
      <xdr:row>68</xdr:row>
      <xdr:rowOff>219075</xdr:rowOff>
    </xdr:from>
    <xdr:ext cx="4419600" cy="485775"/>
    <xdr:grpSp>
      <xdr:nvGrpSpPr>
        <xdr:cNvPr id="268" name="Shape 2">
          <a:extLst>
            <a:ext uri="{FF2B5EF4-FFF2-40B4-BE49-F238E27FC236}">
              <a16:creationId xmlns:a16="http://schemas.microsoft.com/office/drawing/2014/main" id="{00000000-0008-0000-0600-00000C010000}"/>
            </a:ext>
          </a:extLst>
        </xdr:cNvPr>
        <xdr:cNvGrpSpPr/>
      </xdr:nvGrpSpPr>
      <xdr:grpSpPr>
        <a:xfrm>
          <a:off x="2676525" y="59997975"/>
          <a:ext cx="4419600" cy="485775"/>
          <a:chOff x="3136200" y="3537113"/>
          <a:chExt cx="4419600" cy="485775"/>
        </a:xfrm>
      </xdr:grpSpPr>
      <xdr:grpSp>
        <xdr:nvGrpSpPr>
          <xdr:cNvPr id="269" name="Shape 194">
            <a:extLst>
              <a:ext uri="{FF2B5EF4-FFF2-40B4-BE49-F238E27FC236}">
                <a16:creationId xmlns:a16="http://schemas.microsoft.com/office/drawing/2014/main" id="{00000000-0008-0000-0600-00000D010000}"/>
              </a:ext>
            </a:extLst>
          </xdr:cNvPr>
          <xdr:cNvGrpSpPr/>
        </xdr:nvGrpSpPr>
        <xdr:grpSpPr>
          <a:xfrm>
            <a:off x="3136200" y="3537113"/>
            <a:ext cx="4419600" cy="485775"/>
            <a:chOff x="3136200" y="3537113"/>
            <a:chExt cx="4419600" cy="485775"/>
          </a:xfrm>
        </xdr:grpSpPr>
        <xdr:sp macro="" textlink="">
          <xdr:nvSpPr>
            <xdr:cNvPr id="270" name="Shape 4">
              <a:extLst>
                <a:ext uri="{FF2B5EF4-FFF2-40B4-BE49-F238E27FC236}">
                  <a16:creationId xmlns:a16="http://schemas.microsoft.com/office/drawing/2014/main" id="{00000000-0008-0000-0600-00000E010000}"/>
                </a:ext>
              </a:extLst>
            </xdr:cNvPr>
            <xdr:cNvSpPr/>
          </xdr:nvSpPr>
          <xdr:spPr>
            <a:xfrm>
              <a:off x="3136200" y="3537113"/>
              <a:ext cx="44196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71" name="Shape 195">
              <a:extLst>
                <a:ext uri="{FF2B5EF4-FFF2-40B4-BE49-F238E27FC236}">
                  <a16:creationId xmlns:a16="http://schemas.microsoft.com/office/drawing/2014/main" id="{00000000-0008-0000-0600-00000F010000}"/>
                </a:ext>
              </a:extLst>
            </xdr:cNvPr>
            <xdr:cNvGrpSpPr/>
          </xdr:nvGrpSpPr>
          <xdr:grpSpPr>
            <a:xfrm>
              <a:off x="3136200" y="3537113"/>
              <a:ext cx="4419600" cy="485775"/>
              <a:chOff x="17494139" y="25025075"/>
              <a:chExt cx="2392402" cy="493642"/>
            </a:xfrm>
          </xdr:grpSpPr>
          <xdr:sp macro="" textlink="">
            <xdr:nvSpPr>
              <xdr:cNvPr id="272" name="Shape 196">
                <a:extLst>
                  <a:ext uri="{FF2B5EF4-FFF2-40B4-BE49-F238E27FC236}">
                    <a16:creationId xmlns:a16="http://schemas.microsoft.com/office/drawing/2014/main" id="{00000000-0008-0000-0600-000010010000}"/>
                  </a:ext>
                </a:extLst>
              </xdr:cNvPr>
              <xdr:cNvSpPr/>
            </xdr:nvSpPr>
            <xdr:spPr>
              <a:xfrm>
                <a:off x="17494139" y="25025075"/>
                <a:ext cx="2392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73" name="Shape 197">
                <a:extLst>
                  <a:ext uri="{FF2B5EF4-FFF2-40B4-BE49-F238E27FC236}">
                    <a16:creationId xmlns:a16="http://schemas.microsoft.com/office/drawing/2014/main" id="{00000000-0008-0000-0600-000011010000}"/>
                  </a:ext>
                </a:extLst>
              </xdr:cNvPr>
              <xdr:cNvSpPr txBox="1"/>
            </xdr:nvSpPr>
            <xdr:spPr>
              <a:xfrm>
                <a:off x="17494139" y="25131872"/>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EPIPR</a:t>
                </a:r>
                <a:r>
                  <a:rPr lang="en-US" sz="1100" b="0">
                    <a:solidFill>
                      <a:schemeClr val="dk1"/>
                    </a:solidFill>
                    <a:latin typeface="Calibri"/>
                    <a:ea typeface="Calibri"/>
                    <a:cs typeface="Calibri"/>
                    <a:sym typeface="Calibri"/>
                  </a:rPr>
                  <a:t>=</a:t>
                </a:r>
                <a:endParaRPr sz="1400"/>
              </a:p>
            </xdr:txBody>
          </xdr:sp>
          <xdr:sp macro="" textlink="">
            <xdr:nvSpPr>
              <xdr:cNvPr id="274" name="Shape 198">
                <a:extLst>
                  <a:ext uri="{FF2B5EF4-FFF2-40B4-BE49-F238E27FC236}">
                    <a16:creationId xmlns:a16="http://schemas.microsoft.com/office/drawing/2014/main" id="{00000000-0008-0000-0600-000012010000}"/>
                  </a:ext>
                </a:extLst>
              </xdr:cNvPr>
              <xdr:cNvSpPr txBox="1"/>
            </xdr:nvSpPr>
            <xdr:spPr>
              <a:xfrm>
                <a:off x="17937806"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Estudios de pre-Inversión de proyectos realizados </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Estudios de pre-Inversión de proyectos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2819400</xdr:colOff>
      <xdr:row>69</xdr:row>
      <xdr:rowOff>247650</xdr:rowOff>
    </xdr:from>
    <xdr:ext cx="3505200" cy="485775"/>
    <xdr:grpSp>
      <xdr:nvGrpSpPr>
        <xdr:cNvPr id="275" name="Shape 2">
          <a:extLst>
            <a:ext uri="{FF2B5EF4-FFF2-40B4-BE49-F238E27FC236}">
              <a16:creationId xmlns:a16="http://schemas.microsoft.com/office/drawing/2014/main" id="{00000000-0008-0000-0600-000013010000}"/>
            </a:ext>
          </a:extLst>
        </xdr:cNvPr>
        <xdr:cNvGrpSpPr/>
      </xdr:nvGrpSpPr>
      <xdr:grpSpPr>
        <a:xfrm>
          <a:off x="3133725" y="60950475"/>
          <a:ext cx="3505200" cy="485775"/>
          <a:chOff x="3593400" y="3537113"/>
          <a:chExt cx="3505200" cy="485775"/>
        </a:xfrm>
      </xdr:grpSpPr>
      <xdr:grpSp>
        <xdr:nvGrpSpPr>
          <xdr:cNvPr id="276" name="Shape 199">
            <a:extLst>
              <a:ext uri="{FF2B5EF4-FFF2-40B4-BE49-F238E27FC236}">
                <a16:creationId xmlns:a16="http://schemas.microsoft.com/office/drawing/2014/main" id="{00000000-0008-0000-0600-000014010000}"/>
              </a:ext>
            </a:extLst>
          </xdr:cNvPr>
          <xdr:cNvGrpSpPr/>
        </xdr:nvGrpSpPr>
        <xdr:grpSpPr>
          <a:xfrm>
            <a:off x="3593400" y="3537113"/>
            <a:ext cx="3505200" cy="485775"/>
            <a:chOff x="3593400" y="3537113"/>
            <a:chExt cx="3505200" cy="485775"/>
          </a:xfrm>
        </xdr:grpSpPr>
        <xdr:sp macro="" textlink="">
          <xdr:nvSpPr>
            <xdr:cNvPr id="277" name="Shape 4">
              <a:extLst>
                <a:ext uri="{FF2B5EF4-FFF2-40B4-BE49-F238E27FC236}">
                  <a16:creationId xmlns:a16="http://schemas.microsoft.com/office/drawing/2014/main" id="{00000000-0008-0000-0600-000015010000}"/>
                </a:ext>
              </a:extLst>
            </xdr:cNvPr>
            <xdr:cNvSpPr/>
          </xdr:nvSpPr>
          <xdr:spPr>
            <a:xfrm>
              <a:off x="3593400" y="3537113"/>
              <a:ext cx="35052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78" name="Shape 200">
              <a:extLst>
                <a:ext uri="{FF2B5EF4-FFF2-40B4-BE49-F238E27FC236}">
                  <a16:creationId xmlns:a16="http://schemas.microsoft.com/office/drawing/2014/main" id="{00000000-0008-0000-0600-000016010000}"/>
                </a:ext>
              </a:extLst>
            </xdr:cNvPr>
            <xdr:cNvGrpSpPr/>
          </xdr:nvGrpSpPr>
          <xdr:grpSpPr>
            <a:xfrm>
              <a:off x="3593400" y="3537113"/>
              <a:ext cx="3505200" cy="485775"/>
              <a:chOff x="17494139" y="25025075"/>
              <a:chExt cx="2392402" cy="493642"/>
            </a:xfrm>
          </xdr:grpSpPr>
          <xdr:sp macro="" textlink="">
            <xdr:nvSpPr>
              <xdr:cNvPr id="279" name="Shape 201">
                <a:extLst>
                  <a:ext uri="{FF2B5EF4-FFF2-40B4-BE49-F238E27FC236}">
                    <a16:creationId xmlns:a16="http://schemas.microsoft.com/office/drawing/2014/main" id="{00000000-0008-0000-0600-000017010000}"/>
                  </a:ext>
                </a:extLst>
              </xdr:cNvPr>
              <xdr:cNvSpPr/>
            </xdr:nvSpPr>
            <xdr:spPr>
              <a:xfrm>
                <a:off x="17494139" y="25025075"/>
                <a:ext cx="2392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80" name="Shape 202">
                <a:extLst>
                  <a:ext uri="{FF2B5EF4-FFF2-40B4-BE49-F238E27FC236}">
                    <a16:creationId xmlns:a16="http://schemas.microsoft.com/office/drawing/2014/main" id="{00000000-0008-0000-0600-000018010000}"/>
                  </a:ext>
                </a:extLst>
              </xdr:cNvPr>
              <xdr:cNvSpPr txBox="1"/>
            </xdr:nvSpPr>
            <xdr:spPr>
              <a:xfrm>
                <a:off x="17494139" y="25131872"/>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GEPRC</a:t>
                </a:r>
                <a:r>
                  <a:rPr lang="en-US" sz="1100" b="0">
                    <a:solidFill>
                      <a:schemeClr val="dk1"/>
                    </a:solidFill>
                    <a:latin typeface="Calibri"/>
                    <a:ea typeface="Calibri"/>
                    <a:cs typeface="Calibri"/>
                    <a:sym typeface="Calibri"/>
                  </a:rPr>
                  <a:t>=</a:t>
                </a:r>
                <a:endParaRPr sz="1400"/>
              </a:p>
            </xdr:txBody>
          </xdr:sp>
          <xdr:sp macro="" textlink="">
            <xdr:nvSpPr>
              <xdr:cNvPr id="281" name="Shape 203">
                <a:extLst>
                  <a:ext uri="{FF2B5EF4-FFF2-40B4-BE49-F238E27FC236}">
                    <a16:creationId xmlns:a16="http://schemas.microsoft.com/office/drawing/2014/main" id="{00000000-0008-0000-0600-000019010000}"/>
                  </a:ext>
                </a:extLst>
              </xdr:cNvPr>
              <xdr:cNvSpPr txBox="1"/>
            </xdr:nvSpPr>
            <xdr:spPr>
              <a:xfrm>
                <a:off x="17937806"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Cantidad de Contratos de gerencias realizados </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contratos de gerencias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2952750</xdr:colOff>
      <xdr:row>70</xdr:row>
      <xdr:rowOff>200025</xdr:rowOff>
    </xdr:from>
    <xdr:ext cx="3238500" cy="485775"/>
    <xdr:grpSp>
      <xdr:nvGrpSpPr>
        <xdr:cNvPr id="282" name="Shape 2">
          <a:extLst>
            <a:ext uri="{FF2B5EF4-FFF2-40B4-BE49-F238E27FC236}">
              <a16:creationId xmlns:a16="http://schemas.microsoft.com/office/drawing/2014/main" id="{00000000-0008-0000-0600-00001A010000}"/>
            </a:ext>
          </a:extLst>
        </xdr:cNvPr>
        <xdr:cNvGrpSpPr/>
      </xdr:nvGrpSpPr>
      <xdr:grpSpPr>
        <a:xfrm>
          <a:off x="3267075" y="61826775"/>
          <a:ext cx="3238500" cy="485775"/>
          <a:chOff x="3726750" y="3537113"/>
          <a:chExt cx="3238500" cy="485775"/>
        </a:xfrm>
      </xdr:grpSpPr>
      <xdr:grpSp>
        <xdr:nvGrpSpPr>
          <xdr:cNvPr id="283" name="Shape 204">
            <a:extLst>
              <a:ext uri="{FF2B5EF4-FFF2-40B4-BE49-F238E27FC236}">
                <a16:creationId xmlns:a16="http://schemas.microsoft.com/office/drawing/2014/main" id="{00000000-0008-0000-0600-00001B010000}"/>
              </a:ext>
            </a:extLst>
          </xdr:cNvPr>
          <xdr:cNvGrpSpPr/>
        </xdr:nvGrpSpPr>
        <xdr:grpSpPr>
          <a:xfrm>
            <a:off x="3726750" y="3537113"/>
            <a:ext cx="3238500" cy="485775"/>
            <a:chOff x="3726750" y="3537113"/>
            <a:chExt cx="3238500" cy="485775"/>
          </a:xfrm>
        </xdr:grpSpPr>
        <xdr:sp macro="" textlink="">
          <xdr:nvSpPr>
            <xdr:cNvPr id="284" name="Shape 4">
              <a:extLst>
                <a:ext uri="{FF2B5EF4-FFF2-40B4-BE49-F238E27FC236}">
                  <a16:creationId xmlns:a16="http://schemas.microsoft.com/office/drawing/2014/main" id="{00000000-0008-0000-0600-00001C010000}"/>
                </a:ext>
              </a:extLst>
            </xdr:cNvPr>
            <xdr:cNvSpPr/>
          </xdr:nvSpPr>
          <xdr:spPr>
            <a:xfrm>
              <a:off x="3726750" y="3537113"/>
              <a:ext cx="32385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85" name="Shape 205">
              <a:extLst>
                <a:ext uri="{FF2B5EF4-FFF2-40B4-BE49-F238E27FC236}">
                  <a16:creationId xmlns:a16="http://schemas.microsoft.com/office/drawing/2014/main" id="{00000000-0008-0000-0600-00001D010000}"/>
                </a:ext>
              </a:extLst>
            </xdr:cNvPr>
            <xdr:cNvGrpSpPr/>
          </xdr:nvGrpSpPr>
          <xdr:grpSpPr>
            <a:xfrm>
              <a:off x="3726750" y="3537113"/>
              <a:ext cx="3238500" cy="485775"/>
              <a:chOff x="17494139" y="25025075"/>
              <a:chExt cx="2392402" cy="493642"/>
            </a:xfrm>
          </xdr:grpSpPr>
          <xdr:sp macro="" textlink="">
            <xdr:nvSpPr>
              <xdr:cNvPr id="286" name="Shape 206">
                <a:extLst>
                  <a:ext uri="{FF2B5EF4-FFF2-40B4-BE49-F238E27FC236}">
                    <a16:creationId xmlns:a16="http://schemas.microsoft.com/office/drawing/2014/main" id="{00000000-0008-0000-0600-00001E010000}"/>
                  </a:ext>
                </a:extLst>
              </xdr:cNvPr>
              <xdr:cNvSpPr/>
            </xdr:nvSpPr>
            <xdr:spPr>
              <a:xfrm>
                <a:off x="17494139" y="25025075"/>
                <a:ext cx="2392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87" name="Shape 207">
                <a:extLst>
                  <a:ext uri="{FF2B5EF4-FFF2-40B4-BE49-F238E27FC236}">
                    <a16:creationId xmlns:a16="http://schemas.microsoft.com/office/drawing/2014/main" id="{00000000-0008-0000-0600-00001F010000}"/>
                  </a:ext>
                </a:extLst>
              </xdr:cNvPr>
              <xdr:cNvSpPr txBox="1"/>
            </xdr:nvSpPr>
            <xdr:spPr>
              <a:xfrm>
                <a:off x="17494139" y="25131872"/>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PRET</a:t>
                </a:r>
                <a:r>
                  <a:rPr lang="en-US" sz="1100" b="0">
                    <a:solidFill>
                      <a:schemeClr val="dk1"/>
                    </a:solidFill>
                    <a:latin typeface="Calibri"/>
                    <a:ea typeface="Calibri"/>
                    <a:cs typeface="Calibri"/>
                    <a:sym typeface="Calibri"/>
                  </a:rPr>
                  <a:t>=</a:t>
                </a:r>
                <a:endParaRPr sz="1400"/>
              </a:p>
            </xdr:txBody>
          </xdr:sp>
          <xdr:sp macro="" textlink="">
            <xdr:nvSpPr>
              <xdr:cNvPr id="288" name="Shape 208">
                <a:extLst>
                  <a:ext uri="{FF2B5EF4-FFF2-40B4-BE49-F238E27FC236}">
                    <a16:creationId xmlns:a16="http://schemas.microsoft.com/office/drawing/2014/main" id="{00000000-0008-0000-0600-000020010000}"/>
                  </a:ext>
                </a:extLst>
              </xdr:cNvPr>
              <xdr:cNvSpPr txBox="1"/>
            </xdr:nvSpPr>
            <xdr:spPr>
              <a:xfrm>
                <a:off x="17937806"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Cantidad de proyectos reactivar realizados </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proyectos reactivar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1409700</xdr:colOff>
      <xdr:row>71</xdr:row>
      <xdr:rowOff>219075</xdr:rowOff>
    </xdr:from>
    <xdr:ext cx="6134100" cy="485775"/>
    <xdr:grpSp>
      <xdr:nvGrpSpPr>
        <xdr:cNvPr id="289" name="Shape 2">
          <a:extLst>
            <a:ext uri="{FF2B5EF4-FFF2-40B4-BE49-F238E27FC236}">
              <a16:creationId xmlns:a16="http://schemas.microsoft.com/office/drawing/2014/main" id="{00000000-0008-0000-0600-000021010000}"/>
            </a:ext>
          </a:extLst>
        </xdr:cNvPr>
        <xdr:cNvGrpSpPr/>
      </xdr:nvGrpSpPr>
      <xdr:grpSpPr>
        <a:xfrm>
          <a:off x="1724025" y="62769750"/>
          <a:ext cx="6134100" cy="485775"/>
          <a:chOff x="2278950" y="3537113"/>
          <a:chExt cx="6134100" cy="485775"/>
        </a:xfrm>
      </xdr:grpSpPr>
      <xdr:grpSp>
        <xdr:nvGrpSpPr>
          <xdr:cNvPr id="290" name="Shape 209">
            <a:extLst>
              <a:ext uri="{FF2B5EF4-FFF2-40B4-BE49-F238E27FC236}">
                <a16:creationId xmlns:a16="http://schemas.microsoft.com/office/drawing/2014/main" id="{00000000-0008-0000-0600-000022010000}"/>
              </a:ext>
            </a:extLst>
          </xdr:cNvPr>
          <xdr:cNvGrpSpPr/>
        </xdr:nvGrpSpPr>
        <xdr:grpSpPr>
          <a:xfrm>
            <a:off x="2278950" y="3537113"/>
            <a:ext cx="6134100" cy="485775"/>
            <a:chOff x="2278950" y="3537113"/>
            <a:chExt cx="6134100" cy="485775"/>
          </a:xfrm>
        </xdr:grpSpPr>
        <xdr:sp macro="" textlink="">
          <xdr:nvSpPr>
            <xdr:cNvPr id="291" name="Shape 4">
              <a:extLst>
                <a:ext uri="{FF2B5EF4-FFF2-40B4-BE49-F238E27FC236}">
                  <a16:creationId xmlns:a16="http://schemas.microsoft.com/office/drawing/2014/main" id="{00000000-0008-0000-0600-000023010000}"/>
                </a:ext>
              </a:extLst>
            </xdr:cNvPr>
            <xdr:cNvSpPr/>
          </xdr:nvSpPr>
          <xdr:spPr>
            <a:xfrm>
              <a:off x="2278950" y="3537113"/>
              <a:ext cx="61341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92" name="Shape 210">
              <a:extLst>
                <a:ext uri="{FF2B5EF4-FFF2-40B4-BE49-F238E27FC236}">
                  <a16:creationId xmlns:a16="http://schemas.microsoft.com/office/drawing/2014/main" id="{00000000-0008-0000-0600-000024010000}"/>
                </a:ext>
              </a:extLst>
            </xdr:cNvPr>
            <xdr:cNvGrpSpPr/>
          </xdr:nvGrpSpPr>
          <xdr:grpSpPr>
            <a:xfrm>
              <a:off x="2278950" y="3537113"/>
              <a:ext cx="6134100" cy="485775"/>
              <a:chOff x="17494139" y="25025075"/>
              <a:chExt cx="2320424" cy="493642"/>
            </a:xfrm>
          </xdr:grpSpPr>
          <xdr:sp macro="" textlink="">
            <xdr:nvSpPr>
              <xdr:cNvPr id="293" name="Shape 211">
                <a:extLst>
                  <a:ext uri="{FF2B5EF4-FFF2-40B4-BE49-F238E27FC236}">
                    <a16:creationId xmlns:a16="http://schemas.microsoft.com/office/drawing/2014/main" id="{00000000-0008-0000-0600-000025010000}"/>
                  </a:ext>
                </a:extLst>
              </xdr:cNvPr>
              <xdr:cNvSpPr/>
            </xdr:nvSpPr>
            <xdr:spPr>
              <a:xfrm>
                <a:off x="17494139" y="25025075"/>
                <a:ext cx="2320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294" name="Shape 212">
                <a:extLst>
                  <a:ext uri="{FF2B5EF4-FFF2-40B4-BE49-F238E27FC236}">
                    <a16:creationId xmlns:a16="http://schemas.microsoft.com/office/drawing/2014/main" id="{00000000-0008-0000-0600-000026010000}"/>
                  </a:ext>
                </a:extLst>
              </xdr:cNvPr>
              <xdr:cNvSpPr txBox="1"/>
            </xdr:nvSpPr>
            <xdr:spPr>
              <a:xfrm>
                <a:off x="17494139" y="25131872"/>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EFDAE</a:t>
                </a:r>
                <a:r>
                  <a:rPr lang="en-US" sz="1100" b="0">
                    <a:solidFill>
                      <a:schemeClr val="dk1"/>
                    </a:solidFill>
                    <a:latin typeface="Calibri"/>
                    <a:ea typeface="Calibri"/>
                    <a:cs typeface="Calibri"/>
                    <a:sym typeface="Calibri"/>
                  </a:rPr>
                  <a:t>=</a:t>
                </a:r>
                <a:endParaRPr sz="1400"/>
              </a:p>
            </xdr:txBody>
          </xdr:sp>
          <xdr:sp macro="" textlink="">
            <xdr:nvSpPr>
              <xdr:cNvPr id="295" name="Shape 213">
                <a:extLst>
                  <a:ext uri="{FF2B5EF4-FFF2-40B4-BE49-F238E27FC236}">
                    <a16:creationId xmlns:a16="http://schemas.microsoft.com/office/drawing/2014/main" id="{00000000-0008-0000-0600-000027010000}"/>
                  </a:ext>
                </a:extLst>
              </xdr:cNvPr>
              <xdr:cNvSpPr txBox="1"/>
            </xdr:nvSpPr>
            <xdr:spPr>
              <a:xfrm>
                <a:off x="17865828"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avance de estudios de factibilidad de distritos de adecuacion de tierras realizados </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estudios de factibilidad de distritos de adecuacion de tierras entregados </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2200275</xdr:colOff>
      <xdr:row>72</xdr:row>
      <xdr:rowOff>228600</xdr:rowOff>
    </xdr:from>
    <xdr:ext cx="4552950" cy="485775"/>
    <xdr:grpSp>
      <xdr:nvGrpSpPr>
        <xdr:cNvPr id="296" name="Shape 2">
          <a:extLst>
            <a:ext uri="{FF2B5EF4-FFF2-40B4-BE49-F238E27FC236}">
              <a16:creationId xmlns:a16="http://schemas.microsoft.com/office/drawing/2014/main" id="{00000000-0008-0000-0600-000028010000}"/>
            </a:ext>
          </a:extLst>
        </xdr:cNvPr>
        <xdr:cNvGrpSpPr/>
      </xdr:nvGrpSpPr>
      <xdr:grpSpPr>
        <a:xfrm>
          <a:off x="2514600" y="63703200"/>
          <a:ext cx="4552950" cy="485775"/>
          <a:chOff x="3069525" y="3537113"/>
          <a:chExt cx="4552950" cy="485775"/>
        </a:xfrm>
      </xdr:grpSpPr>
      <xdr:grpSp>
        <xdr:nvGrpSpPr>
          <xdr:cNvPr id="297" name="Shape 214">
            <a:extLst>
              <a:ext uri="{FF2B5EF4-FFF2-40B4-BE49-F238E27FC236}">
                <a16:creationId xmlns:a16="http://schemas.microsoft.com/office/drawing/2014/main" id="{00000000-0008-0000-0600-000029010000}"/>
              </a:ext>
            </a:extLst>
          </xdr:cNvPr>
          <xdr:cNvGrpSpPr/>
        </xdr:nvGrpSpPr>
        <xdr:grpSpPr>
          <a:xfrm>
            <a:off x="3069525" y="3537113"/>
            <a:ext cx="4552950" cy="485775"/>
            <a:chOff x="3069525" y="3537113"/>
            <a:chExt cx="4552950" cy="485775"/>
          </a:xfrm>
        </xdr:grpSpPr>
        <xdr:sp macro="" textlink="">
          <xdr:nvSpPr>
            <xdr:cNvPr id="298" name="Shape 4">
              <a:extLst>
                <a:ext uri="{FF2B5EF4-FFF2-40B4-BE49-F238E27FC236}">
                  <a16:creationId xmlns:a16="http://schemas.microsoft.com/office/drawing/2014/main" id="{00000000-0008-0000-0600-00002A010000}"/>
                </a:ext>
              </a:extLst>
            </xdr:cNvPr>
            <xdr:cNvSpPr/>
          </xdr:nvSpPr>
          <xdr:spPr>
            <a:xfrm>
              <a:off x="3069525" y="3537113"/>
              <a:ext cx="45529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299" name="Shape 215">
              <a:extLst>
                <a:ext uri="{FF2B5EF4-FFF2-40B4-BE49-F238E27FC236}">
                  <a16:creationId xmlns:a16="http://schemas.microsoft.com/office/drawing/2014/main" id="{00000000-0008-0000-0600-00002B010000}"/>
                </a:ext>
              </a:extLst>
            </xdr:cNvPr>
            <xdr:cNvGrpSpPr/>
          </xdr:nvGrpSpPr>
          <xdr:grpSpPr>
            <a:xfrm>
              <a:off x="3069525" y="3537113"/>
              <a:ext cx="4552950" cy="485775"/>
              <a:chOff x="17494139" y="25025075"/>
              <a:chExt cx="2301906" cy="493642"/>
            </a:xfrm>
          </xdr:grpSpPr>
          <xdr:sp macro="" textlink="">
            <xdr:nvSpPr>
              <xdr:cNvPr id="300" name="Shape 216">
                <a:extLst>
                  <a:ext uri="{FF2B5EF4-FFF2-40B4-BE49-F238E27FC236}">
                    <a16:creationId xmlns:a16="http://schemas.microsoft.com/office/drawing/2014/main" id="{00000000-0008-0000-0600-00002C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01" name="Shape 217">
                <a:extLst>
                  <a:ext uri="{FF2B5EF4-FFF2-40B4-BE49-F238E27FC236}">
                    <a16:creationId xmlns:a16="http://schemas.microsoft.com/office/drawing/2014/main" id="{00000000-0008-0000-0600-00002D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FBPPI</a:t>
                </a:r>
                <a:r>
                  <a:rPr lang="en-US" sz="1100" b="0">
                    <a:solidFill>
                      <a:schemeClr val="dk1"/>
                    </a:solidFill>
                    <a:latin typeface="Calibri"/>
                    <a:ea typeface="Calibri"/>
                    <a:cs typeface="Calibri"/>
                    <a:sym typeface="Calibri"/>
                  </a:rPr>
                  <a:t>=</a:t>
                </a:r>
                <a:endParaRPr sz="1400"/>
              </a:p>
            </xdr:txBody>
          </xdr:sp>
          <xdr:sp macro="" textlink="">
            <xdr:nvSpPr>
              <xdr:cNvPr id="302" name="Shape 218">
                <a:extLst>
                  <a:ext uri="{FF2B5EF4-FFF2-40B4-BE49-F238E27FC236}">
                    <a16:creationId xmlns:a16="http://schemas.microsoft.com/office/drawing/2014/main" id="{00000000-0008-0000-0600-00002E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Cantidad de familias con proyectos productivos implementados </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familias con proyectos productivos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2095500</xdr:colOff>
      <xdr:row>73</xdr:row>
      <xdr:rowOff>190500</xdr:rowOff>
    </xdr:from>
    <xdr:ext cx="5324475" cy="485775"/>
    <xdr:grpSp>
      <xdr:nvGrpSpPr>
        <xdr:cNvPr id="303" name="Shape 2">
          <a:extLst>
            <a:ext uri="{FF2B5EF4-FFF2-40B4-BE49-F238E27FC236}">
              <a16:creationId xmlns:a16="http://schemas.microsoft.com/office/drawing/2014/main" id="{00000000-0008-0000-0600-00002F010000}"/>
            </a:ext>
          </a:extLst>
        </xdr:cNvPr>
        <xdr:cNvGrpSpPr/>
      </xdr:nvGrpSpPr>
      <xdr:grpSpPr>
        <a:xfrm>
          <a:off x="2409825" y="64589025"/>
          <a:ext cx="5324475" cy="485775"/>
          <a:chOff x="2683763" y="3537113"/>
          <a:chExt cx="5324475" cy="485775"/>
        </a:xfrm>
      </xdr:grpSpPr>
      <xdr:grpSp>
        <xdr:nvGrpSpPr>
          <xdr:cNvPr id="304" name="Shape 219">
            <a:extLst>
              <a:ext uri="{FF2B5EF4-FFF2-40B4-BE49-F238E27FC236}">
                <a16:creationId xmlns:a16="http://schemas.microsoft.com/office/drawing/2014/main" id="{00000000-0008-0000-0600-000030010000}"/>
              </a:ext>
            </a:extLst>
          </xdr:cNvPr>
          <xdr:cNvGrpSpPr/>
        </xdr:nvGrpSpPr>
        <xdr:grpSpPr>
          <a:xfrm>
            <a:off x="2683763" y="3537113"/>
            <a:ext cx="5324475" cy="485775"/>
            <a:chOff x="2683763" y="3537113"/>
            <a:chExt cx="5324475" cy="485775"/>
          </a:xfrm>
        </xdr:grpSpPr>
        <xdr:sp macro="" textlink="">
          <xdr:nvSpPr>
            <xdr:cNvPr id="305" name="Shape 4">
              <a:extLst>
                <a:ext uri="{FF2B5EF4-FFF2-40B4-BE49-F238E27FC236}">
                  <a16:creationId xmlns:a16="http://schemas.microsoft.com/office/drawing/2014/main" id="{00000000-0008-0000-0600-000031010000}"/>
                </a:ext>
              </a:extLst>
            </xdr:cNvPr>
            <xdr:cNvSpPr/>
          </xdr:nvSpPr>
          <xdr:spPr>
            <a:xfrm>
              <a:off x="2683763" y="3537113"/>
              <a:ext cx="53244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06" name="Shape 220">
              <a:extLst>
                <a:ext uri="{FF2B5EF4-FFF2-40B4-BE49-F238E27FC236}">
                  <a16:creationId xmlns:a16="http://schemas.microsoft.com/office/drawing/2014/main" id="{00000000-0008-0000-0600-000032010000}"/>
                </a:ext>
              </a:extLst>
            </xdr:cNvPr>
            <xdr:cNvGrpSpPr/>
          </xdr:nvGrpSpPr>
          <xdr:grpSpPr>
            <a:xfrm>
              <a:off x="2683763" y="3537113"/>
              <a:ext cx="5324475" cy="485775"/>
              <a:chOff x="17494139" y="25025075"/>
              <a:chExt cx="2301906" cy="493642"/>
            </a:xfrm>
          </xdr:grpSpPr>
          <xdr:sp macro="" textlink="">
            <xdr:nvSpPr>
              <xdr:cNvPr id="307" name="Shape 221">
                <a:extLst>
                  <a:ext uri="{FF2B5EF4-FFF2-40B4-BE49-F238E27FC236}">
                    <a16:creationId xmlns:a16="http://schemas.microsoft.com/office/drawing/2014/main" id="{00000000-0008-0000-0600-000033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08" name="Shape 222">
                <a:extLst>
                  <a:ext uri="{FF2B5EF4-FFF2-40B4-BE49-F238E27FC236}">
                    <a16:creationId xmlns:a16="http://schemas.microsoft.com/office/drawing/2014/main" id="{00000000-0008-0000-0600-000034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PAISIF</a:t>
                </a:r>
                <a:r>
                  <a:rPr lang="en-US" sz="1100" b="0">
                    <a:solidFill>
                      <a:schemeClr val="dk1"/>
                    </a:solidFill>
                    <a:latin typeface="Calibri"/>
                    <a:ea typeface="Calibri"/>
                    <a:cs typeface="Calibri"/>
                    <a:sym typeface="Calibri"/>
                  </a:rPr>
                  <a:t>=</a:t>
                </a:r>
                <a:endParaRPr sz="1400"/>
              </a:p>
            </xdr:txBody>
          </xdr:sp>
          <xdr:sp macro="" textlink="">
            <xdr:nvSpPr>
              <xdr:cNvPr id="309" name="Shape 223">
                <a:extLst>
                  <a:ext uri="{FF2B5EF4-FFF2-40B4-BE49-F238E27FC236}">
                    <a16:creationId xmlns:a16="http://schemas.microsoft.com/office/drawing/2014/main" id="{00000000-0008-0000-0600-000035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avance  de planes de  actividades de implementacion  aprobados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 de avance planes de  actividades de implementacion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1428750</xdr:colOff>
      <xdr:row>74</xdr:row>
      <xdr:rowOff>238125</xdr:rowOff>
    </xdr:from>
    <xdr:ext cx="6648450" cy="485775"/>
    <xdr:grpSp>
      <xdr:nvGrpSpPr>
        <xdr:cNvPr id="310" name="Shape 2">
          <a:extLst>
            <a:ext uri="{FF2B5EF4-FFF2-40B4-BE49-F238E27FC236}">
              <a16:creationId xmlns:a16="http://schemas.microsoft.com/office/drawing/2014/main" id="{00000000-0008-0000-0600-000036010000}"/>
            </a:ext>
          </a:extLst>
        </xdr:cNvPr>
        <xdr:cNvGrpSpPr/>
      </xdr:nvGrpSpPr>
      <xdr:grpSpPr>
        <a:xfrm>
          <a:off x="1743075" y="65560575"/>
          <a:ext cx="6648450" cy="485775"/>
          <a:chOff x="2021775" y="3537113"/>
          <a:chExt cx="6648450" cy="485775"/>
        </a:xfrm>
      </xdr:grpSpPr>
      <xdr:grpSp>
        <xdr:nvGrpSpPr>
          <xdr:cNvPr id="311" name="Shape 224">
            <a:extLst>
              <a:ext uri="{FF2B5EF4-FFF2-40B4-BE49-F238E27FC236}">
                <a16:creationId xmlns:a16="http://schemas.microsoft.com/office/drawing/2014/main" id="{00000000-0008-0000-0600-000037010000}"/>
              </a:ext>
            </a:extLst>
          </xdr:cNvPr>
          <xdr:cNvGrpSpPr/>
        </xdr:nvGrpSpPr>
        <xdr:grpSpPr>
          <a:xfrm>
            <a:off x="2021775" y="3537113"/>
            <a:ext cx="6648450" cy="485775"/>
            <a:chOff x="2021775" y="3537113"/>
            <a:chExt cx="6648450" cy="485775"/>
          </a:xfrm>
        </xdr:grpSpPr>
        <xdr:sp macro="" textlink="">
          <xdr:nvSpPr>
            <xdr:cNvPr id="312" name="Shape 4">
              <a:extLst>
                <a:ext uri="{FF2B5EF4-FFF2-40B4-BE49-F238E27FC236}">
                  <a16:creationId xmlns:a16="http://schemas.microsoft.com/office/drawing/2014/main" id="{00000000-0008-0000-0600-000038010000}"/>
                </a:ext>
              </a:extLst>
            </xdr:cNvPr>
            <xdr:cNvSpPr/>
          </xdr:nvSpPr>
          <xdr:spPr>
            <a:xfrm>
              <a:off x="2021775" y="3537113"/>
              <a:ext cx="66484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13" name="Shape 225">
              <a:extLst>
                <a:ext uri="{FF2B5EF4-FFF2-40B4-BE49-F238E27FC236}">
                  <a16:creationId xmlns:a16="http://schemas.microsoft.com/office/drawing/2014/main" id="{00000000-0008-0000-0600-000039010000}"/>
                </a:ext>
              </a:extLst>
            </xdr:cNvPr>
            <xdr:cNvGrpSpPr/>
          </xdr:nvGrpSpPr>
          <xdr:grpSpPr>
            <a:xfrm>
              <a:off x="2021775" y="3537113"/>
              <a:ext cx="6648450" cy="485775"/>
              <a:chOff x="17494139" y="25025075"/>
              <a:chExt cx="2301906" cy="493642"/>
            </a:xfrm>
          </xdr:grpSpPr>
          <xdr:sp macro="" textlink="">
            <xdr:nvSpPr>
              <xdr:cNvPr id="314" name="Shape 226">
                <a:extLst>
                  <a:ext uri="{FF2B5EF4-FFF2-40B4-BE49-F238E27FC236}">
                    <a16:creationId xmlns:a16="http://schemas.microsoft.com/office/drawing/2014/main" id="{00000000-0008-0000-0600-00003A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15" name="Shape 227">
                <a:extLst>
                  <a:ext uri="{FF2B5EF4-FFF2-40B4-BE49-F238E27FC236}">
                    <a16:creationId xmlns:a16="http://schemas.microsoft.com/office/drawing/2014/main" id="{00000000-0008-0000-0600-00003B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IAISIF</a:t>
                </a:r>
                <a:r>
                  <a:rPr lang="en-US" sz="1100" b="0">
                    <a:solidFill>
                      <a:schemeClr val="dk1"/>
                    </a:solidFill>
                    <a:latin typeface="Calibri"/>
                    <a:ea typeface="Calibri"/>
                    <a:cs typeface="Calibri"/>
                    <a:sym typeface="Calibri"/>
                  </a:rPr>
                  <a:t>=</a:t>
                </a:r>
                <a:endParaRPr sz="1400"/>
              </a:p>
            </xdr:txBody>
          </xdr:sp>
          <xdr:sp macro="" textlink="">
            <xdr:nvSpPr>
              <xdr:cNvPr id="316" name="Shape 228">
                <a:extLst>
                  <a:ext uri="{FF2B5EF4-FFF2-40B4-BE49-F238E27FC236}">
                    <a16:creationId xmlns:a16="http://schemas.microsoft.com/office/drawing/2014/main" id="{00000000-0008-0000-0600-00003C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Informe de actividades de implementación, seguimiento y acompañamiento  realizados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Informe de actividades de implementación, seguimiento y acompañamiento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1781175</xdr:colOff>
      <xdr:row>75</xdr:row>
      <xdr:rowOff>219075</xdr:rowOff>
    </xdr:from>
    <xdr:ext cx="5953125" cy="485775"/>
    <xdr:grpSp>
      <xdr:nvGrpSpPr>
        <xdr:cNvPr id="317" name="Shape 2">
          <a:extLst>
            <a:ext uri="{FF2B5EF4-FFF2-40B4-BE49-F238E27FC236}">
              <a16:creationId xmlns:a16="http://schemas.microsoft.com/office/drawing/2014/main" id="{00000000-0008-0000-0600-00003D010000}"/>
            </a:ext>
          </a:extLst>
        </xdr:cNvPr>
        <xdr:cNvGrpSpPr/>
      </xdr:nvGrpSpPr>
      <xdr:grpSpPr>
        <a:xfrm>
          <a:off x="2095500" y="66465450"/>
          <a:ext cx="5953125" cy="485775"/>
          <a:chOff x="2369438" y="3537113"/>
          <a:chExt cx="5953125" cy="485775"/>
        </a:xfrm>
      </xdr:grpSpPr>
      <xdr:grpSp>
        <xdr:nvGrpSpPr>
          <xdr:cNvPr id="318" name="Shape 229">
            <a:extLst>
              <a:ext uri="{FF2B5EF4-FFF2-40B4-BE49-F238E27FC236}">
                <a16:creationId xmlns:a16="http://schemas.microsoft.com/office/drawing/2014/main" id="{00000000-0008-0000-0600-00003E010000}"/>
              </a:ext>
            </a:extLst>
          </xdr:cNvPr>
          <xdr:cNvGrpSpPr/>
        </xdr:nvGrpSpPr>
        <xdr:grpSpPr>
          <a:xfrm>
            <a:off x="2369438" y="3537113"/>
            <a:ext cx="5953125" cy="485775"/>
            <a:chOff x="2369438" y="3537113"/>
            <a:chExt cx="5953125" cy="485775"/>
          </a:xfrm>
        </xdr:grpSpPr>
        <xdr:sp macro="" textlink="">
          <xdr:nvSpPr>
            <xdr:cNvPr id="319" name="Shape 4">
              <a:extLst>
                <a:ext uri="{FF2B5EF4-FFF2-40B4-BE49-F238E27FC236}">
                  <a16:creationId xmlns:a16="http://schemas.microsoft.com/office/drawing/2014/main" id="{00000000-0008-0000-0600-00003F010000}"/>
                </a:ext>
              </a:extLst>
            </xdr:cNvPr>
            <xdr:cNvSpPr/>
          </xdr:nvSpPr>
          <xdr:spPr>
            <a:xfrm>
              <a:off x="2369438" y="3537113"/>
              <a:ext cx="59531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20" name="Shape 230">
              <a:extLst>
                <a:ext uri="{FF2B5EF4-FFF2-40B4-BE49-F238E27FC236}">
                  <a16:creationId xmlns:a16="http://schemas.microsoft.com/office/drawing/2014/main" id="{00000000-0008-0000-0600-000040010000}"/>
                </a:ext>
              </a:extLst>
            </xdr:cNvPr>
            <xdr:cNvGrpSpPr/>
          </xdr:nvGrpSpPr>
          <xdr:grpSpPr>
            <a:xfrm>
              <a:off x="2369438" y="3537113"/>
              <a:ext cx="5953125" cy="485775"/>
              <a:chOff x="17494139" y="25025075"/>
              <a:chExt cx="2301906" cy="493642"/>
            </a:xfrm>
          </xdr:grpSpPr>
          <xdr:sp macro="" textlink="">
            <xdr:nvSpPr>
              <xdr:cNvPr id="321" name="Shape 231">
                <a:extLst>
                  <a:ext uri="{FF2B5EF4-FFF2-40B4-BE49-F238E27FC236}">
                    <a16:creationId xmlns:a16="http://schemas.microsoft.com/office/drawing/2014/main" id="{00000000-0008-0000-0600-000041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22" name="Shape 232">
                <a:extLst>
                  <a:ext uri="{FF2B5EF4-FFF2-40B4-BE49-F238E27FC236}">
                    <a16:creationId xmlns:a16="http://schemas.microsoft.com/office/drawing/2014/main" id="{00000000-0008-0000-0600-000042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PFCM</a:t>
                </a:r>
                <a:r>
                  <a:rPr lang="en-US" sz="1100" b="0">
                    <a:solidFill>
                      <a:schemeClr val="dk1"/>
                    </a:solidFill>
                    <a:latin typeface="Calibri"/>
                    <a:ea typeface="Calibri"/>
                    <a:cs typeface="Calibri"/>
                    <a:sym typeface="Calibri"/>
                  </a:rPr>
                  <a:t>=</a:t>
                </a:r>
                <a:endParaRPr sz="1400"/>
              </a:p>
            </xdr:txBody>
          </xdr:sp>
          <xdr:sp macro="" textlink="">
            <xdr:nvSpPr>
              <xdr:cNvPr id="323" name="Shape 233">
                <a:extLst>
                  <a:ext uri="{FF2B5EF4-FFF2-40B4-BE49-F238E27FC236}">
                    <a16:creationId xmlns:a16="http://schemas.microsoft.com/office/drawing/2014/main" id="{00000000-0008-0000-0600-000043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avance de planes para el fortalecimiento  de comites municipales realizados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avance de planes para el fortalecimiento  de comites municipales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1695450</xdr:colOff>
      <xdr:row>76</xdr:row>
      <xdr:rowOff>219075</xdr:rowOff>
    </xdr:from>
    <xdr:ext cx="6115050" cy="485775"/>
    <xdr:grpSp>
      <xdr:nvGrpSpPr>
        <xdr:cNvPr id="324" name="Shape 2">
          <a:extLst>
            <a:ext uri="{FF2B5EF4-FFF2-40B4-BE49-F238E27FC236}">
              <a16:creationId xmlns:a16="http://schemas.microsoft.com/office/drawing/2014/main" id="{00000000-0008-0000-0600-000044010000}"/>
            </a:ext>
          </a:extLst>
        </xdr:cNvPr>
        <xdr:cNvGrpSpPr/>
      </xdr:nvGrpSpPr>
      <xdr:grpSpPr>
        <a:xfrm>
          <a:off x="2009775" y="67389375"/>
          <a:ext cx="6115050" cy="485775"/>
          <a:chOff x="2288475" y="3537113"/>
          <a:chExt cx="6115050" cy="485775"/>
        </a:xfrm>
      </xdr:grpSpPr>
      <xdr:grpSp>
        <xdr:nvGrpSpPr>
          <xdr:cNvPr id="325" name="Shape 234">
            <a:extLst>
              <a:ext uri="{FF2B5EF4-FFF2-40B4-BE49-F238E27FC236}">
                <a16:creationId xmlns:a16="http://schemas.microsoft.com/office/drawing/2014/main" id="{00000000-0008-0000-0600-000045010000}"/>
              </a:ext>
            </a:extLst>
          </xdr:cNvPr>
          <xdr:cNvGrpSpPr/>
        </xdr:nvGrpSpPr>
        <xdr:grpSpPr>
          <a:xfrm>
            <a:off x="2288475" y="3537113"/>
            <a:ext cx="6115050" cy="485775"/>
            <a:chOff x="2288475" y="3537113"/>
            <a:chExt cx="6115050" cy="485775"/>
          </a:xfrm>
        </xdr:grpSpPr>
        <xdr:sp macro="" textlink="">
          <xdr:nvSpPr>
            <xdr:cNvPr id="326" name="Shape 4">
              <a:extLst>
                <a:ext uri="{FF2B5EF4-FFF2-40B4-BE49-F238E27FC236}">
                  <a16:creationId xmlns:a16="http://schemas.microsoft.com/office/drawing/2014/main" id="{00000000-0008-0000-0600-000046010000}"/>
                </a:ext>
              </a:extLst>
            </xdr:cNvPr>
            <xdr:cNvSpPr/>
          </xdr:nvSpPr>
          <xdr:spPr>
            <a:xfrm>
              <a:off x="2288475" y="3537113"/>
              <a:ext cx="61150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27" name="Shape 235">
              <a:extLst>
                <a:ext uri="{FF2B5EF4-FFF2-40B4-BE49-F238E27FC236}">
                  <a16:creationId xmlns:a16="http://schemas.microsoft.com/office/drawing/2014/main" id="{00000000-0008-0000-0600-000047010000}"/>
                </a:ext>
              </a:extLst>
            </xdr:cNvPr>
            <xdr:cNvGrpSpPr/>
          </xdr:nvGrpSpPr>
          <xdr:grpSpPr>
            <a:xfrm>
              <a:off x="2288475" y="3537113"/>
              <a:ext cx="6115050" cy="485775"/>
              <a:chOff x="17494139" y="25025075"/>
              <a:chExt cx="2301906" cy="493642"/>
            </a:xfrm>
          </xdr:grpSpPr>
          <xdr:sp macro="" textlink="">
            <xdr:nvSpPr>
              <xdr:cNvPr id="328" name="Shape 236">
                <a:extLst>
                  <a:ext uri="{FF2B5EF4-FFF2-40B4-BE49-F238E27FC236}">
                    <a16:creationId xmlns:a16="http://schemas.microsoft.com/office/drawing/2014/main" id="{00000000-0008-0000-0600-000048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29" name="Shape 237">
                <a:extLst>
                  <a:ext uri="{FF2B5EF4-FFF2-40B4-BE49-F238E27FC236}">
                    <a16:creationId xmlns:a16="http://schemas.microsoft.com/office/drawing/2014/main" id="{00000000-0008-0000-0600-000049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IFCM</a:t>
                </a:r>
                <a:r>
                  <a:rPr lang="en-US" sz="1100" b="0">
                    <a:solidFill>
                      <a:schemeClr val="dk1"/>
                    </a:solidFill>
                    <a:latin typeface="Calibri"/>
                    <a:ea typeface="Calibri"/>
                    <a:cs typeface="Calibri"/>
                    <a:sym typeface="Calibri"/>
                  </a:rPr>
                  <a:t>=</a:t>
                </a:r>
                <a:endParaRPr sz="1400"/>
              </a:p>
            </xdr:txBody>
          </xdr:sp>
          <xdr:sp macro="" textlink="">
            <xdr:nvSpPr>
              <xdr:cNvPr id="330" name="Shape 238">
                <a:extLst>
                  <a:ext uri="{FF2B5EF4-FFF2-40B4-BE49-F238E27FC236}">
                    <a16:creationId xmlns:a16="http://schemas.microsoft.com/office/drawing/2014/main" id="{00000000-0008-0000-0600-00004A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avance de informes para el fortalecimiento  de comites municipales realizados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avance de informes para el fortalecimiento  de comites municipales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1362075</xdr:colOff>
      <xdr:row>77</xdr:row>
      <xdr:rowOff>200025</xdr:rowOff>
    </xdr:from>
    <xdr:ext cx="6781800" cy="485775"/>
    <xdr:grpSp>
      <xdr:nvGrpSpPr>
        <xdr:cNvPr id="331" name="Shape 2">
          <a:extLst>
            <a:ext uri="{FF2B5EF4-FFF2-40B4-BE49-F238E27FC236}">
              <a16:creationId xmlns:a16="http://schemas.microsoft.com/office/drawing/2014/main" id="{00000000-0008-0000-0600-00004B010000}"/>
            </a:ext>
          </a:extLst>
        </xdr:cNvPr>
        <xdr:cNvGrpSpPr/>
      </xdr:nvGrpSpPr>
      <xdr:grpSpPr>
        <a:xfrm>
          <a:off x="1676400" y="68294250"/>
          <a:ext cx="6781800" cy="485775"/>
          <a:chOff x="1955100" y="3537113"/>
          <a:chExt cx="6781800" cy="485775"/>
        </a:xfrm>
      </xdr:grpSpPr>
      <xdr:grpSp>
        <xdr:nvGrpSpPr>
          <xdr:cNvPr id="332" name="Shape 239">
            <a:extLst>
              <a:ext uri="{FF2B5EF4-FFF2-40B4-BE49-F238E27FC236}">
                <a16:creationId xmlns:a16="http://schemas.microsoft.com/office/drawing/2014/main" id="{00000000-0008-0000-0600-00004C010000}"/>
              </a:ext>
            </a:extLst>
          </xdr:cNvPr>
          <xdr:cNvGrpSpPr/>
        </xdr:nvGrpSpPr>
        <xdr:grpSpPr>
          <a:xfrm>
            <a:off x="1955100" y="3537113"/>
            <a:ext cx="6781800" cy="485775"/>
            <a:chOff x="1955100" y="3537113"/>
            <a:chExt cx="6781800" cy="485775"/>
          </a:xfrm>
        </xdr:grpSpPr>
        <xdr:sp macro="" textlink="">
          <xdr:nvSpPr>
            <xdr:cNvPr id="333" name="Shape 4">
              <a:extLst>
                <a:ext uri="{FF2B5EF4-FFF2-40B4-BE49-F238E27FC236}">
                  <a16:creationId xmlns:a16="http://schemas.microsoft.com/office/drawing/2014/main" id="{00000000-0008-0000-0600-00004D010000}"/>
                </a:ext>
              </a:extLst>
            </xdr:cNvPr>
            <xdr:cNvSpPr/>
          </xdr:nvSpPr>
          <xdr:spPr>
            <a:xfrm>
              <a:off x="1955100" y="3537113"/>
              <a:ext cx="67818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34" name="Shape 240">
              <a:extLst>
                <a:ext uri="{FF2B5EF4-FFF2-40B4-BE49-F238E27FC236}">
                  <a16:creationId xmlns:a16="http://schemas.microsoft.com/office/drawing/2014/main" id="{00000000-0008-0000-0600-00004E010000}"/>
                </a:ext>
              </a:extLst>
            </xdr:cNvPr>
            <xdr:cNvGrpSpPr/>
          </xdr:nvGrpSpPr>
          <xdr:grpSpPr>
            <a:xfrm>
              <a:off x="1955100" y="3537113"/>
              <a:ext cx="6781800" cy="485775"/>
              <a:chOff x="17494139" y="25025075"/>
              <a:chExt cx="2301906" cy="493642"/>
            </a:xfrm>
          </xdr:grpSpPr>
          <xdr:sp macro="" textlink="">
            <xdr:nvSpPr>
              <xdr:cNvPr id="335" name="Shape 241">
                <a:extLst>
                  <a:ext uri="{FF2B5EF4-FFF2-40B4-BE49-F238E27FC236}">
                    <a16:creationId xmlns:a16="http://schemas.microsoft.com/office/drawing/2014/main" id="{00000000-0008-0000-0600-00004F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36" name="Shape 242">
                <a:extLst>
                  <a:ext uri="{FF2B5EF4-FFF2-40B4-BE49-F238E27FC236}">
                    <a16:creationId xmlns:a16="http://schemas.microsoft.com/office/drawing/2014/main" id="{00000000-0008-0000-0600-000050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PFGCR</a:t>
                </a:r>
                <a:r>
                  <a:rPr lang="en-US" sz="1100" b="0">
                    <a:solidFill>
                      <a:schemeClr val="dk1"/>
                    </a:solidFill>
                    <a:latin typeface="Calibri"/>
                    <a:ea typeface="Calibri"/>
                    <a:cs typeface="Calibri"/>
                    <a:sym typeface="Calibri"/>
                  </a:rPr>
                  <a:t>=</a:t>
                </a:r>
                <a:endParaRPr sz="1400"/>
              </a:p>
            </xdr:txBody>
          </xdr:sp>
          <xdr:sp macro="" textlink="">
            <xdr:nvSpPr>
              <xdr:cNvPr id="337" name="Shape 243">
                <a:extLst>
                  <a:ext uri="{FF2B5EF4-FFF2-40B4-BE49-F238E27FC236}">
                    <a16:creationId xmlns:a16="http://schemas.microsoft.com/office/drawing/2014/main" id="{00000000-0008-0000-0600-000051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avance de Plan para el fortalecimiento de los gestores comunitarios del riesgo realizados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avance de Plan para el fortalecimiento de los gestores comunitarios del riesgoplaneados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1276350</xdr:colOff>
      <xdr:row>78</xdr:row>
      <xdr:rowOff>238125</xdr:rowOff>
    </xdr:from>
    <xdr:ext cx="6962775" cy="485775"/>
    <xdr:grpSp>
      <xdr:nvGrpSpPr>
        <xdr:cNvPr id="338" name="Shape 2">
          <a:extLst>
            <a:ext uri="{FF2B5EF4-FFF2-40B4-BE49-F238E27FC236}">
              <a16:creationId xmlns:a16="http://schemas.microsoft.com/office/drawing/2014/main" id="{00000000-0008-0000-0600-000052010000}"/>
            </a:ext>
          </a:extLst>
        </xdr:cNvPr>
        <xdr:cNvGrpSpPr/>
      </xdr:nvGrpSpPr>
      <xdr:grpSpPr>
        <a:xfrm>
          <a:off x="1590675" y="69256275"/>
          <a:ext cx="6962775" cy="485775"/>
          <a:chOff x="1864613" y="3537113"/>
          <a:chExt cx="6962775" cy="485775"/>
        </a:xfrm>
      </xdr:grpSpPr>
      <xdr:grpSp>
        <xdr:nvGrpSpPr>
          <xdr:cNvPr id="339" name="Shape 244">
            <a:extLst>
              <a:ext uri="{FF2B5EF4-FFF2-40B4-BE49-F238E27FC236}">
                <a16:creationId xmlns:a16="http://schemas.microsoft.com/office/drawing/2014/main" id="{00000000-0008-0000-0600-000053010000}"/>
              </a:ext>
            </a:extLst>
          </xdr:cNvPr>
          <xdr:cNvGrpSpPr/>
        </xdr:nvGrpSpPr>
        <xdr:grpSpPr>
          <a:xfrm>
            <a:off x="1864613" y="3537113"/>
            <a:ext cx="6962775" cy="485775"/>
            <a:chOff x="1864613" y="3537113"/>
            <a:chExt cx="6962775" cy="485775"/>
          </a:xfrm>
        </xdr:grpSpPr>
        <xdr:sp macro="" textlink="">
          <xdr:nvSpPr>
            <xdr:cNvPr id="340" name="Shape 4">
              <a:extLst>
                <a:ext uri="{FF2B5EF4-FFF2-40B4-BE49-F238E27FC236}">
                  <a16:creationId xmlns:a16="http://schemas.microsoft.com/office/drawing/2014/main" id="{00000000-0008-0000-0600-000054010000}"/>
                </a:ext>
              </a:extLst>
            </xdr:cNvPr>
            <xdr:cNvSpPr/>
          </xdr:nvSpPr>
          <xdr:spPr>
            <a:xfrm>
              <a:off x="1864613" y="3537113"/>
              <a:ext cx="69627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41" name="Shape 245">
              <a:extLst>
                <a:ext uri="{FF2B5EF4-FFF2-40B4-BE49-F238E27FC236}">
                  <a16:creationId xmlns:a16="http://schemas.microsoft.com/office/drawing/2014/main" id="{00000000-0008-0000-0600-000055010000}"/>
                </a:ext>
              </a:extLst>
            </xdr:cNvPr>
            <xdr:cNvGrpSpPr/>
          </xdr:nvGrpSpPr>
          <xdr:grpSpPr>
            <a:xfrm>
              <a:off x="1864613" y="3537113"/>
              <a:ext cx="6962775" cy="485775"/>
              <a:chOff x="17494139" y="25025075"/>
              <a:chExt cx="2301906" cy="493642"/>
            </a:xfrm>
          </xdr:grpSpPr>
          <xdr:sp macro="" textlink="">
            <xdr:nvSpPr>
              <xdr:cNvPr id="342" name="Shape 246">
                <a:extLst>
                  <a:ext uri="{FF2B5EF4-FFF2-40B4-BE49-F238E27FC236}">
                    <a16:creationId xmlns:a16="http://schemas.microsoft.com/office/drawing/2014/main" id="{00000000-0008-0000-0600-000056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43" name="Shape 247">
                <a:extLst>
                  <a:ext uri="{FF2B5EF4-FFF2-40B4-BE49-F238E27FC236}">
                    <a16:creationId xmlns:a16="http://schemas.microsoft.com/office/drawing/2014/main" id="{00000000-0008-0000-0600-000057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IFGCR</a:t>
                </a:r>
                <a:r>
                  <a:rPr lang="en-US" sz="1100" b="0">
                    <a:solidFill>
                      <a:schemeClr val="dk1"/>
                    </a:solidFill>
                    <a:latin typeface="Calibri"/>
                    <a:ea typeface="Calibri"/>
                    <a:cs typeface="Calibri"/>
                    <a:sym typeface="Calibri"/>
                  </a:rPr>
                  <a:t>=</a:t>
                </a:r>
                <a:endParaRPr sz="1400"/>
              </a:p>
            </xdr:txBody>
          </xdr:sp>
          <xdr:sp macro="" textlink="">
            <xdr:nvSpPr>
              <xdr:cNvPr id="344" name="Shape 248">
                <a:extLst>
                  <a:ext uri="{FF2B5EF4-FFF2-40B4-BE49-F238E27FC236}">
                    <a16:creationId xmlns:a16="http://schemas.microsoft.com/office/drawing/2014/main" id="{00000000-0008-0000-0600-000058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avance de Informe para el fortalecimiento de los gestores comunitarios del riesgo realizados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avance de Informe para el fortalecimiento de los gestores comunitarios del riesgoplaneados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2895600</xdr:colOff>
      <xdr:row>79</xdr:row>
      <xdr:rowOff>200025</xdr:rowOff>
    </xdr:from>
    <xdr:ext cx="3714750" cy="485775"/>
    <xdr:grpSp>
      <xdr:nvGrpSpPr>
        <xdr:cNvPr id="345" name="Shape 2">
          <a:extLst>
            <a:ext uri="{FF2B5EF4-FFF2-40B4-BE49-F238E27FC236}">
              <a16:creationId xmlns:a16="http://schemas.microsoft.com/office/drawing/2014/main" id="{00000000-0008-0000-0600-000059010000}"/>
            </a:ext>
          </a:extLst>
        </xdr:cNvPr>
        <xdr:cNvGrpSpPr/>
      </xdr:nvGrpSpPr>
      <xdr:grpSpPr>
        <a:xfrm>
          <a:off x="3209925" y="70142100"/>
          <a:ext cx="3714750" cy="485775"/>
          <a:chOff x="3488625" y="3537113"/>
          <a:chExt cx="3714750" cy="485775"/>
        </a:xfrm>
      </xdr:grpSpPr>
      <xdr:grpSp>
        <xdr:nvGrpSpPr>
          <xdr:cNvPr id="346" name="Shape 249">
            <a:extLst>
              <a:ext uri="{FF2B5EF4-FFF2-40B4-BE49-F238E27FC236}">
                <a16:creationId xmlns:a16="http://schemas.microsoft.com/office/drawing/2014/main" id="{00000000-0008-0000-0600-00005A010000}"/>
              </a:ext>
            </a:extLst>
          </xdr:cNvPr>
          <xdr:cNvGrpSpPr/>
        </xdr:nvGrpSpPr>
        <xdr:grpSpPr>
          <a:xfrm>
            <a:off x="3488625" y="3537113"/>
            <a:ext cx="3714750" cy="485775"/>
            <a:chOff x="3488625" y="3537113"/>
            <a:chExt cx="3714750" cy="485775"/>
          </a:xfrm>
        </xdr:grpSpPr>
        <xdr:sp macro="" textlink="">
          <xdr:nvSpPr>
            <xdr:cNvPr id="347" name="Shape 4">
              <a:extLst>
                <a:ext uri="{FF2B5EF4-FFF2-40B4-BE49-F238E27FC236}">
                  <a16:creationId xmlns:a16="http://schemas.microsoft.com/office/drawing/2014/main" id="{00000000-0008-0000-0600-00005B010000}"/>
                </a:ext>
              </a:extLst>
            </xdr:cNvPr>
            <xdr:cNvSpPr/>
          </xdr:nvSpPr>
          <xdr:spPr>
            <a:xfrm>
              <a:off x="3488625" y="3537113"/>
              <a:ext cx="37147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48" name="Shape 250">
              <a:extLst>
                <a:ext uri="{FF2B5EF4-FFF2-40B4-BE49-F238E27FC236}">
                  <a16:creationId xmlns:a16="http://schemas.microsoft.com/office/drawing/2014/main" id="{00000000-0008-0000-0600-00005C010000}"/>
                </a:ext>
              </a:extLst>
            </xdr:cNvPr>
            <xdr:cNvGrpSpPr/>
          </xdr:nvGrpSpPr>
          <xdr:grpSpPr>
            <a:xfrm>
              <a:off x="3488625" y="3537113"/>
              <a:ext cx="3714750" cy="485775"/>
              <a:chOff x="17494139" y="25025075"/>
              <a:chExt cx="2301906" cy="493642"/>
            </a:xfrm>
          </xdr:grpSpPr>
          <xdr:sp macro="" textlink="">
            <xdr:nvSpPr>
              <xdr:cNvPr id="349" name="Shape 251">
                <a:extLst>
                  <a:ext uri="{FF2B5EF4-FFF2-40B4-BE49-F238E27FC236}">
                    <a16:creationId xmlns:a16="http://schemas.microsoft.com/office/drawing/2014/main" id="{00000000-0008-0000-0600-00005D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50" name="Shape 252">
                <a:extLst>
                  <a:ext uri="{FF2B5EF4-FFF2-40B4-BE49-F238E27FC236}">
                    <a16:creationId xmlns:a16="http://schemas.microsoft.com/office/drawing/2014/main" id="{00000000-0008-0000-0600-00005E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SMT</a:t>
                </a:r>
                <a:r>
                  <a:rPr lang="en-US" sz="1100" b="0">
                    <a:solidFill>
                      <a:schemeClr val="dk1"/>
                    </a:solidFill>
                    <a:latin typeface="Calibri"/>
                    <a:ea typeface="Calibri"/>
                    <a:cs typeface="Calibri"/>
                    <a:sym typeface="Calibri"/>
                  </a:rPr>
                  <a:t>=</a:t>
                </a:r>
                <a:endParaRPr sz="1400"/>
              </a:p>
            </xdr:txBody>
          </xdr:sp>
          <xdr:sp macro="" textlink="">
            <xdr:nvSpPr>
              <xdr:cNvPr id="351" name="Shape 253">
                <a:extLst>
                  <a:ext uri="{FF2B5EF4-FFF2-40B4-BE49-F238E27FC236}">
                    <a16:creationId xmlns:a16="http://schemas.microsoft.com/office/drawing/2014/main" id="{00000000-0008-0000-0600-00005F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seguimientos de mesas tecnicas realizados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seguimientos de mesas técnicas planeadas</a:t>
                </a:r>
                <a:endParaRPr sz="1400"/>
              </a:p>
            </xdr:txBody>
          </xdr:sp>
        </xdr:grpSp>
      </xdr:grpSp>
    </xdr:grpSp>
    <xdr:clientData fLocksWithSheet="0"/>
  </xdr:oneCellAnchor>
  <xdr:oneCellAnchor>
    <xdr:from>
      <xdr:col>1</xdr:col>
      <xdr:colOff>1943100</xdr:colOff>
      <xdr:row>80</xdr:row>
      <xdr:rowOff>200025</xdr:rowOff>
    </xdr:from>
    <xdr:ext cx="6229350" cy="485775"/>
    <xdr:grpSp>
      <xdr:nvGrpSpPr>
        <xdr:cNvPr id="352" name="Shape 2">
          <a:extLst>
            <a:ext uri="{FF2B5EF4-FFF2-40B4-BE49-F238E27FC236}">
              <a16:creationId xmlns:a16="http://schemas.microsoft.com/office/drawing/2014/main" id="{00000000-0008-0000-0600-000060010000}"/>
            </a:ext>
          </a:extLst>
        </xdr:cNvPr>
        <xdr:cNvGrpSpPr/>
      </xdr:nvGrpSpPr>
      <xdr:grpSpPr>
        <a:xfrm>
          <a:off x="2257425" y="71066025"/>
          <a:ext cx="6229350" cy="485775"/>
          <a:chOff x="2231325" y="3537113"/>
          <a:chExt cx="6229350" cy="485775"/>
        </a:xfrm>
      </xdr:grpSpPr>
      <xdr:grpSp>
        <xdr:nvGrpSpPr>
          <xdr:cNvPr id="353" name="Shape 254">
            <a:extLst>
              <a:ext uri="{FF2B5EF4-FFF2-40B4-BE49-F238E27FC236}">
                <a16:creationId xmlns:a16="http://schemas.microsoft.com/office/drawing/2014/main" id="{00000000-0008-0000-0600-000061010000}"/>
              </a:ext>
            </a:extLst>
          </xdr:cNvPr>
          <xdr:cNvGrpSpPr/>
        </xdr:nvGrpSpPr>
        <xdr:grpSpPr>
          <a:xfrm>
            <a:off x="2231325" y="3537113"/>
            <a:ext cx="6229350" cy="485775"/>
            <a:chOff x="2231325" y="3537113"/>
            <a:chExt cx="6229350" cy="485775"/>
          </a:xfrm>
        </xdr:grpSpPr>
        <xdr:sp macro="" textlink="">
          <xdr:nvSpPr>
            <xdr:cNvPr id="354" name="Shape 4">
              <a:extLst>
                <a:ext uri="{FF2B5EF4-FFF2-40B4-BE49-F238E27FC236}">
                  <a16:creationId xmlns:a16="http://schemas.microsoft.com/office/drawing/2014/main" id="{00000000-0008-0000-0600-000062010000}"/>
                </a:ext>
              </a:extLst>
            </xdr:cNvPr>
            <xdr:cNvSpPr/>
          </xdr:nvSpPr>
          <xdr:spPr>
            <a:xfrm>
              <a:off x="2231325" y="3537113"/>
              <a:ext cx="62293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55" name="Shape 255">
              <a:extLst>
                <a:ext uri="{FF2B5EF4-FFF2-40B4-BE49-F238E27FC236}">
                  <a16:creationId xmlns:a16="http://schemas.microsoft.com/office/drawing/2014/main" id="{00000000-0008-0000-0600-000063010000}"/>
                </a:ext>
              </a:extLst>
            </xdr:cNvPr>
            <xdr:cNvGrpSpPr/>
          </xdr:nvGrpSpPr>
          <xdr:grpSpPr>
            <a:xfrm>
              <a:off x="2231325" y="3537113"/>
              <a:ext cx="6229350" cy="485775"/>
              <a:chOff x="17494139" y="25025075"/>
              <a:chExt cx="2301906" cy="493642"/>
            </a:xfrm>
          </xdr:grpSpPr>
          <xdr:sp macro="" textlink="">
            <xdr:nvSpPr>
              <xdr:cNvPr id="356" name="Shape 256">
                <a:extLst>
                  <a:ext uri="{FF2B5EF4-FFF2-40B4-BE49-F238E27FC236}">
                    <a16:creationId xmlns:a16="http://schemas.microsoft.com/office/drawing/2014/main" id="{00000000-0008-0000-0600-000064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57" name="Shape 257">
                <a:extLst>
                  <a:ext uri="{FF2B5EF4-FFF2-40B4-BE49-F238E27FC236}">
                    <a16:creationId xmlns:a16="http://schemas.microsoft.com/office/drawing/2014/main" id="{00000000-0008-0000-0600-000065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MGOI</a:t>
                </a:r>
                <a:r>
                  <a:rPr lang="en-US" sz="1100" b="0">
                    <a:solidFill>
                      <a:schemeClr val="dk1"/>
                    </a:solidFill>
                    <a:latin typeface="Calibri"/>
                    <a:ea typeface="Calibri"/>
                    <a:cs typeface="Calibri"/>
                    <a:sym typeface="Calibri"/>
                  </a:rPr>
                  <a:t>=</a:t>
                </a:r>
                <a:endParaRPr sz="1400"/>
              </a:p>
            </xdr:txBody>
          </xdr:sp>
          <xdr:sp macro="" textlink="">
            <xdr:nvSpPr>
              <xdr:cNvPr id="358" name="Shape 258">
                <a:extLst>
                  <a:ext uri="{FF2B5EF4-FFF2-40B4-BE49-F238E27FC236}">
                    <a16:creationId xmlns:a16="http://schemas.microsoft.com/office/drawing/2014/main" id="{00000000-0008-0000-0600-000066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Mesas de gestión de oferta institucional para la población priorizada realizadas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Mesas de gestión de oferta institucional para la población priorizada planeadas</a:t>
                </a:r>
                <a:endParaRPr sz="1400"/>
              </a:p>
            </xdr:txBody>
          </xdr:sp>
        </xdr:grpSp>
      </xdr:grpSp>
    </xdr:grpSp>
    <xdr:clientData fLocksWithSheet="0"/>
  </xdr:oneCellAnchor>
  <xdr:oneCellAnchor>
    <xdr:from>
      <xdr:col>1</xdr:col>
      <xdr:colOff>3524250</xdr:colOff>
      <xdr:row>81</xdr:row>
      <xdr:rowOff>247650</xdr:rowOff>
    </xdr:from>
    <xdr:ext cx="3067050" cy="485775"/>
    <xdr:grpSp>
      <xdr:nvGrpSpPr>
        <xdr:cNvPr id="359" name="Shape 2">
          <a:extLst>
            <a:ext uri="{FF2B5EF4-FFF2-40B4-BE49-F238E27FC236}">
              <a16:creationId xmlns:a16="http://schemas.microsoft.com/office/drawing/2014/main" id="{00000000-0008-0000-0600-000067010000}"/>
            </a:ext>
          </a:extLst>
        </xdr:cNvPr>
        <xdr:cNvGrpSpPr/>
      </xdr:nvGrpSpPr>
      <xdr:grpSpPr>
        <a:xfrm>
          <a:off x="3838575" y="72037575"/>
          <a:ext cx="3067050" cy="485775"/>
          <a:chOff x="3812475" y="3537113"/>
          <a:chExt cx="3067050" cy="485775"/>
        </a:xfrm>
      </xdr:grpSpPr>
      <xdr:grpSp>
        <xdr:nvGrpSpPr>
          <xdr:cNvPr id="360" name="Shape 259">
            <a:extLst>
              <a:ext uri="{FF2B5EF4-FFF2-40B4-BE49-F238E27FC236}">
                <a16:creationId xmlns:a16="http://schemas.microsoft.com/office/drawing/2014/main" id="{00000000-0008-0000-0600-000068010000}"/>
              </a:ext>
            </a:extLst>
          </xdr:cNvPr>
          <xdr:cNvGrpSpPr/>
        </xdr:nvGrpSpPr>
        <xdr:grpSpPr>
          <a:xfrm>
            <a:off x="3812475" y="3537113"/>
            <a:ext cx="3067050" cy="485775"/>
            <a:chOff x="3812475" y="3537113"/>
            <a:chExt cx="3067050" cy="485775"/>
          </a:xfrm>
        </xdr:grpSpPr>
        <xdr:sp macro="" textlink="">
          <xdr:nvSpPr>
            <xdr:cNvPr id="361" name="Shape 4">
              <a:extLst>
                <a:ext uri="{FF2B5EF4-FFF2-40B4-BE49-F238E27FC236}">
                  <a16:creationId xmlns:a16="http://schemas.microsoft.com/office/drawing/2014/main" id="{00000000-0008-0000-0600-000069010000}"/>
                </a:ext>
              </a:extLst>
            </xdr:cNvPr>
            <xdr:cNvSpPr/>
          </xdr:nvSpPr>
          <xdr:spPr>
            <a:xfrm>
              <a:off x="3812475" y="3537113"/>
              <a:ext cx="30670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62" name="Shape 260">
              <a:extLst>
                <a:ext uri="{FF2B5EF4-FFF2-40B4-BE49-F238E27FC236}">
                  <a16:creationId xmlns:a16="http://schemas.microsoft.com/office/drawing/2014/main" id="{00000000-0008-0000-0600-00006A010000}"/>
                </a:ext>
              </a:extLst>
            </xdr:cNvPr>
            <xdr:cNvGrpSpPr/>
          </xdr:nvGrpSpPr>
          <xdr:grpSpPr>
            <a:xfrm>
              <a:off x="3812475" y="3537113"/>
              <a:ext cx="3067050" cy="485775"/>
              <a:chOff x="17494139" y="25025075"/>
              <a:chExt cx="2301906" cy="493642"/>
            </a:xfrm>
          </xdr:grpSpPr>
          <xdr:sp macro="" textlink="">
            <xdr:nvSpPr>
              <xdr:cNvPr id="363" name="Shape 261">
                <a:extLst>
                  <a:ext uri="{FF2B5EF4-FFF2-40B4-BE49-F238E27FC236}">
                    <a16:creationId xmlns:a16="http://schemas.microsoft.com/office/drawing/2014/main" id="{00000000-0008-0000-0600-00006B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64" name="Shape 262">
                <a:extLst>
                  <a:ext uri="{FF2B5EF4-FFF2-40B4-BE49-F238E27FC236}">
                    <a16:creationId xmlns:a16="http://schemas.microsoft.com/office/drawing/2014/main" id="{00000000-0008-0000-0600-00006C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AIE</a:t>
                </a:r>
                <a:r>
                  <a:rPr lang="en-US" sz="1100" b="0">
                    <a:solidFill>
                      <a:schemeClr val="dk1"/>
                    </a:solidFill>
                    <a:latin typeface="Calibri"/>
                    <a:ea typeface="Calibri"/>
                    <a:cs typeface="Calibri"/>
                    <a:sym typeface="Calibri"/>
                  </a:rPr>
                  <a:t>=</a:t>
                </a:r>
                <a:endParaRPr sz="1400"/>
              </a:p>
            </xdr:txBody>
          </xdr:sp>
          <xdr:sp macro="" textlink="">
            <xdr:nvSpPr>
              <xdr:cNvPr id="365" name="Shape 263">
                <a:extLst>
                  <a:ext uri="{FF2B5EF4-FFF2-40B4-BE49-F238E27FC236}">
                    <a16:creationId xmlns:a16="http://schemas.microsoft.com/office/drawing/2014/main" id="{00000000-0008-0000-0600-00006D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Alianzas institucionales realizadas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Alianzas institucionalesplaneadas</a:t>
                </a:r>
                <a:endParaRPr sz="1400"/>
              </a:p>
            </xdr:txBody>
          </xdr:sp>
        </xdr:grpSp>
      </xdr:grpSp>
    </xdr:grpSp>
    <xdr:clientData fLocksWithSheet="0"/>
  </xdr:oneCellAnchor>
  <xdr:oneCellAnchor>
    <xdr:from>
      <xdr:col>1</xdr:col>
      <xdr:colOff>3790950</xdr:colOff>
      <xdr:row>82</xdr:row>
      <xdr:rowOff>200025</xdr:rowOff>
    </xdr:from>
    <xdr:ext cx="2524125" cy="485775"/>
    <xdr:grpSp>
      <xdr:nvGrpSpPr>
        <xdr:cNvPr id="366" name="Shape 2">
          <a:extLst>
            <a:ext uri="{FF2B5EF4-FFF2-40B4-BE49-F238E27FC236}">
              <a16:creationId xmlns:a16="http://schemas.microsoft.com/office/drawing/2014/main" id="{00000000-0008-0000-0600-00006E010000}"/>
            </a:ext>
          </a:extLst>
        </xdr:cNvPr>
        <xdr:cNvGrpSpPr/>
      </xdr:nvGrpSpPr>
      <xdr:grpSpPr>
        <a:xfrm>
          <a:off x="4105275" y="72913875"/>
          <a:ext cx="2524125" cy="485775"/>
          <a:chOff x="4083938" y="3537113"/>
          <a:chExt cx="2524125" cy="485775"/>
        </a:xfrm>
      </xdr:grpSpPr>
      <xdr:grpSp>
        <xdr:nvGrpSpPr>
          <xdr:cNvPr id="367" name="Shape 264">
            <a:extLst>
              <a:ext uri="{FF2B5EF4-FFF2-40B4-BE49-F238E27FC236}">
                <a16:creationId xmlns:a16="http://schemas.microsoft.com/office/drawing/2014/main" id="{00000000-0008-0000-0600-00006F010000}"/>
              </a:ext>
            </a:extLst>
          </xdr:cNvPr>
          <xdr:cNvGrpSpPr/>
        </xdr:nvGrpSpPr>
        <xdr:grpSpPr>
          <a:xfrm>
            <a:off x="4083938" y="3537113"/>
            <a:ext cx="2524125" cy="485775"/>
            <a:chOff x="4083938" y="3537113"/>
            <a:chExt cx="2524125" cy="485775"/>
          </a:xfrm>
        </xdr:grpSpPr>
        <xdr:sp macro="" textlink="">
          <xdr:nvSpPr>
            <xdr:cNvPr id="368" name="Shape 4">
              <a:extLst>
                <a:ext uri="{FF2B5EF4-FFF2-40B4-BE49-F238E27FC236}">
                  <a16:creationId xmlns:a16="http://schemas.microsoft.com/office/drawing/2014/main" id="{00000000-0008-0000-0600-000070010000}"/>
                </a:ext>
              </a:extLst>
            </xdr:cNvPr>
            <xdr:cNvSpPr/>
          </xdr:nvSpPr>
          <xdr:spPr>
            <a:xfrm>
              <a:off x="4083938" y="3537113"/>
              <a:ext cx="25241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69" name="Shape 265">
              <a:extLst>
                <a:ext uri="{FF2B5EF4-FFF2-40B4-BE49-F238E27FC236}">
                  <a16:creationId xmlns:a16="http://schemas.microsoft.com/office/drawing/2014/main" id="{00000000-0008-0000-0600-000071010000}"/>
                </a:ext>
              </a:extLst>
            </xdr:cNvPr>
            <xdr:cNvGrpSpPr/>
          </xdr:nvGrpSpPr>
          <xdr:grpSpPr>
            <a:xfrm>
              <a:off x="4083938" y="3537113"/>
              <a:ext cx="2524125" cy="485775"/>
              <a:chOff x="17494139" y="25025075"/>
              <a:chExt cx="2301906" cy="493642"/>
            </a:xfrm>
          </xdr:grpSpPr>
          <xdr:sp macro="" textlink="">
            <xdr:nvSpPr>
              <xdr:cNvPr id="370" name="Shape 266">
                <a:extLst>
                  <a:ext uri="{FF2B5EF4-FFF2-40B4-BE49-F238E27FC236}">
                    <a16:creationId xmlns:a16="http://schemas.microsoft.com/office/drawing/2014/main" id="{00000000-0008-0000-0600-000072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71" name="Shape 267">
                <a:extLst>
                  <a:ext uri="{FF2B5EF4-FFF2-40B4-BE49-F238E27FC236}">
                    <a16:creationId xmlns:a16="http://schemas.microsoft.com/office/drawing/2014/main" id="{00000000-0008-0000-0600-000073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IMT</a:t>
                </a:r>
                <a:r>
                  <a:rPr lang="en-US" sz="1100" b="0">
                    <a:solidFill>
                      <a:schemeClr val="dk1"/>
                    </a:solidFill>
                    <a:latin typeface="Calibri"/>
                    <a:ea typeface="Calibri"/>
                    <a:cs typeface="Calibri"/>
                    <a:sym typeface="Calibri"/>
                  </a:rPr>
                  <a:t>=</a:t>
                </a:r>
                <a:endParaRPr sz="1400"/>
              </a:p>
            </xdr:txBody>
          </xdr:sp>
          <xdr:sp macro="" textlink="">
            <xdr:nvSpPr>
              <xdr:cNvPr id="372" name="Shape 268">
                <a:extLst>
                  <a:ext uri="{FF2B5EF4-FFF2-40B4-BE49-F238E27FC236}">
                    <a16:creationId xmlns:a16="http://schemas.microsoft.com/office/drawing/2014/main" id="{00000000-0008-0000-0600-000074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mesas técnicas implementadas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mesas técnicas  planeadas</a:t>
                </a:r>
                <a:endParaRPr sz="1400"/>
              </a:p>
            </xdr:txBody>
          </xdr:sp>
        </xdr:grpSp>
      </xdr:grpSp>
    </xdr:grpSp>
    <xdr:clientData fLocksWithSheet="0"/>
  </xdr:oneCellAnchor>
  <xdr:oneCellAnchor>
    <xdr:from>
      <xdr:col>1</xdr:col>
      <xdr:colOff>1714500</xdr:colOff>
      <xdr:row>83</xdr:row>
      <xdr:rowOff>247650</xdr:rowOff>
    </xdr:from>
    <xdr:ext cx="5953125" cy="485775"/>
    <xdr:grpSp>
      <xdr:nvGrpSpPr>
        <xdr:cNvPr id="373" name="Shape 2">
          <a:extLst>
            <a:ext uri="{FF2B5EF4-FFF2-40B4-BE49-F238E27FC236}">
              <a16:creationId xmlns:a16="http://schemas.microsoft.com/office/drawing/2014/main" id="{00000000-0008-0000-0600-000075010000}"/>
            </a:ext>
          </a:extLst>
        </xdr:cNvPr>
        <xdr:cNvGrpSpPr/>
      </xdr:nvGrpSpPr>
      <xdr:grpSpPr>
        <a:xfrm>
          <a:off x="2028825" y="73885425"/>
          <a:ext cx="5953125" cy="485775"/>
          <a:chOff x="2369438" y="3537113"/>
          <a:chExt cx="5953125" cy="485775"/>
        </a:xfrm>
      </xdr:grpSpPr>
      <xdr:grpSp>
        <xdr:nvGrpSpPr>
          <xdr:cNvPr id="374" name="Shape 269">
            <a:extLst>
              <a:ext uri="{FF2B5EF4-FFF2-40B4-BE49-F238E27FC236}">
                <a16:creationId xmlns:a16="http://schemas.microsoft.com/office/drawing/2014/main" id="{00000000-0008-0000-0600-000076010000}"/>
              </a:ext>
            </a:extLst>
          </xdr:cNvPr>
          <xdr:cNvGrpSpPr/>
        </xdr:nvGrpSpPr>
        <xdr:grpSpPr>
          <a:xfrm>
            <a:off x="2369438" y="3537113"/>
            <a:ext cx="5953125" cy="485775"/>
            <a:chOff x="2369438" y="3537113"/>
            <a:chExt cx="5953125" cy="485775"/>
          </a:xfrm>
        </xdr:grpSpPr>
        <xdr:sp macro="" textlink="">
          <xdr:nvSpPr>
            <xdr:cNvPr id="375" name="Shape 4">
              <a:extLst>
                <a:ext uri="{FF2B5EF4-FFF2-40B4-BE49-F238E27FC236}">
                  <a16:creationId xmlns:a16="http://schemas.microsoft.com/office/drawing/2014/main" id="{00000000-0008-0000-0600-000077010000}"/>
                </a:ext>
              </a:extLst>
            </xdr:cNvPr>
            <xdr:cNvSpPr/>
          </xdr:nvSpPr>
          <xdr:spPr>
            <a:xfrm>
              <a:off x="2369438" y="3537113"/>
              <a:ext cx="59531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76" name="Shape 270">
              <a:extLst>
                <a:ext uri="{FF2B5EF4-FFF2-40B4-BE49-F238E27FC236}">
                  <a16:creationId xmlns:a16="http://schemas.microsoft.com/office/drawing/2014/main" id="{00000000-0008-0000-0600-000078010000}"/>
                </a:ext>
              </a:extLst>
            </xdr:cNvPr>
            <xdr:cNvGrpSpPr/>
          </xdr:nvGrpSpPr>
          <xdr:grpSpPr>
            <a:xfrm>
              <a:off x="2369438" y="3537113"/>
              <a:ext cx="5953125" cy="485775"/>
              <a:chOff x="17494139" y="25025075"/>
              <a:chExt cx="2301906" cy="493642"/>
            </a:xfrm>
          </xdr:grpSpPr>
          <xdr:sp macro="" textlink="">
            <xdr:nvSpPr>
              <xdr:cNvPr id="377" name="Shape 271">
                <a:extLst>
                  <a:ext uri="{FF2B5EF4-FFF2-40B4-BE49-F238E27FC236}">
                    <a16:creationId xmlns:a16="http://schemas.microsoft.com/office/drawing/2014/main" id="{00000000-0008-0000-0600-000079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78" name="Shape 272">
                <a:extLst>
                  <a:ext uri="{FF2B5EF4-FFF2-40B4-BE49-F238E27FC236}">
                    <a16:creationId xmlns:a16="http://schemas.microsoft.com/office/drawing/2014/main" id="{00000000-0008-0000-0600-00007A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PALSC</a:t>
                </a:r>
                <a:r>
                  <a:rPr lang="en-US" sz="1100" b="0">
                    <a:solidFill>
                      <a:schemeClr val="dk1"/>
                    </a:solidFill>
                    <a:latin typeface="Calibri"/>
                    <a:ea typeface="Calibri"/>
                    <a:cs typeface="Calibri"/>
                    <a:sym typeface="Calibri"/>
                  </a:rPr>
                  <a:t>=</a:t>
                </a:r>
                <a:endParaRPr sz="1400"/>
              </a:p>
            </xdr:txBody>
          </xdr:sp>
          <xdr:sp macro="" textlink="">
            <xdr:nvSpPr>
              <xdr:cNvPr id="379" name="Shape 273">
                <a:extLst>
                  <a:ext uri="{FF2B5EF4-FFF2-40B4-BE49-F238E27FC236}">
                    <a16:creationId xmlns:a16="http://schemas.microsoft.com/office/drawing/2014/main" id="{00000000-0008-0000-0600-00007B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Proyectos mediante la aplicación del lineamiento del sector social realizados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Proyectos mediante la aplicación del lineamiento del sector social planeadas</a:t>
                </a:r>
                <a:endParaRPr sz="1400"/>
              </a:p>
            </xdr:txBody>
          </xdr:sp>
        </xdr:grpSp>
      </xdr:grpSp>
    </xdr:grpSp>
    <xdr:clientData fLocksWithSheet="0"/>
  </xdr:oneCellAnchor>
  <xdr:oneCellAnchor>
    <xdr:from>
      <xdr:col>1</xdr:col>
      <xdr:colOff>1714500</xdr:colOff>
      <xdr:row>84</xdr:row>
      <xdr:rowOff>247650</xdr:rowOff>
    </xdr:from>
    <xdr:ext cx="5953125" cy="485775"/>
    <xdr:grpSp>
      <xdr:nvGrpSpPr>
        <xdr:cNvPr id="380" name="Shape 2">
          <a:extLst>
            <a:ext uri="{FF2B5EF4-FFF2-40B4-BE49-F238E27FC236}">
              <a16:creationId xmlns:a16="http://schemas.microsoft.com/office/drawing/2014/main" id="{00000000-0008-0000-0600-00007C010000}"/>
            </a:ext>
          </a:extLst>
        </xdr:cNvPr>
        <xdr:cNvGrpSpPr/>
      </xdr:nvGrpSpPr>
      <xdr:grpSpPr>
        <a:xfrm>
          <a:off x="2028825" y="74809350"/>
          <a:ext cx="5953125" cy="485775"/>
          <a:chOff x="2369438" y="3537113"/>
          <a:chExt cx="5953125" cy="485775"/>
        </a:xfrm>
      </xdr:grpSpPr>
      <xdr:grpSp>
        <xdr:nvGrpSpPr>
          <xdr:cNvPr id="381" name="Shape 274">
            <a:extLst>
              <a:ext uri="{FF2B5EF4-FFF2-40B4-BE49-F238E27FC236}">
                <a16:creationId xmlns:a16="http://schemas.microsoft.com/office/drawing/2014/main" id="{00000000-0008-0000-0600-00007D010000}"/>
              </a:ext>
            </a:extLst>
          </xdr:cNvPr>
          <xdr:cNvGrpSpPr/>
        </xdr:nvGrpSpPr>
        <xdr:grpSpPr>
          <a:xfrm>
            <a:off x="2369438" y="3537113"/>
            <a:ext cx="5953125" cy="485775"/>
            <a:chOff x="2369438" y="3537113"/>
            <a:chExt cx="5953125" cy="485775"/>
          </a:xfrm>
        </xdr:grpSpPr>
        <xdr:sp macro="" textlink="">
          <xdr:nvSpPr>
            <xdr:cNvPr id="382" name="Shape 4">
              <a:extLst>
                <a:ext uri="{FF2B5EF4-FFF2-40B4-BE49-F238E27FC236}">
                  <a16:creationId xmlns:a16="http://schemas.microsoft.com/office/drawing/2014/main" id="{00000000-0008-0000-0600-00007E010000}"/>
                </a:ext>
              </a:extLst>
            </xdr:cNvPr>
            <xdr:cNvSpPr/>
          </xdr:nvSpPr>
          <xdr:spPr>
            <a:xfrm>
              <a:off x="2369438" y="3537113"/>
              <a:ext cx="59531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83" name="Shape 275">
              <a:extLst>
                <a:ext uri="{FF2B5EF4-FFF2-40B4-BE49-F238E27FC236}">
                  <a16:creationId xmlns:a16="http://schemas.microsoft.com/office/drawing/2014/main" id="{00000000-0008-0000-0600-00007F010000}"/>
                </a:ext>
              </a:extLst>
            </xdr:cNvPr>
            <xdr:cNvGrpSpPr/>
          </xdr:nvGrpSpPr>
          <xdr:grpSpPr>
            <a:xfrm>
              <a:off x="2369438" y="3537113"/>
              <a:ext cx="5953125" cy="485775"/>
              <a:chOff x="17494139" y="25025075"/>
              <a:chExt cx="2301906" cy="493642"/>
            </a:xfrm>
          </xdr:grpSpPr>
          <xdr:sp macro="" textlink="">
            <xdr:nvSpPr>
              <xdr:cNvPr id="384" name="Shape 276">
                <a:extLst>
                  <a:ext uri="{FF2B5EF4-FFF2-40B4-BE49-F238E27FC236}">
                    <a16:creationId xmlns:a16="http://schemas.microsoft.com/office/drawing/2014/main" id="{00000000-0008-0000-0600-000080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85" name="Shape 277">
                <a:extLst>
                  <a:ext uri="{FF2B5EF4-FFF2-40B4-BE49-F238E27FC236}">
                    <a16:creationId xmlns:a16="http://schemas.microsoft.com/office/drawing/2014/main" id="{00000000-0008-0000-0600-000081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PALSC</a:t>
                </a:r>
                <a:r>
                  <a:rPr lang="en-US" sz="1100" b="0">
                    <a:solidFill>
                      <a:schemeClr val="dk1"/>
                    </a:solidFill>
                    <a:latin typeface="Calibri"/>
                    <a:ea typeface="Calibri"/>
                    <a:cs typeface="Calibri"/>
                    <a:sym typeface="Calibri"/>
                  </a:rPr>
                  <a:t>=</a:t>
                </a:r>
                <a:endParaRPr sz="1400"/>
              </a:p>
            </xdr:txBody>
          </xdr:sp>
          <xdr:sp macro="" textlink="">
            <xdr:nvSpPr>
              <xdr:cNvPr id="386" name="Shape 278">
                <a:extLst>
                  <a:ext uri="{FF2B5EF4-FFF2-40B4-BE49-F238E27FC236}">
                    <a16:creationId xmlns:a16="http://schemas.microsoft.com/office/drawing/2014/main" id="{00000000-0008-0000-0600-000082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Proyectos mediante la aplicación del lineamiento del sector social realizados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Proyectos mediante la aplicación del lineamiento del sector social planeadas</a:t>
                </a:r>
                <a:endParaRPr sz="1400"/>
              </a:p>
            </xdr:txBody>
          </xdr:sp>
        </xdr:grpSp>
      </xdr:grpSp>
    </xdr:grpSp>
    <xdr:clientData fLocksWithSheet="0"/>
  </xdr:oneCellAnchor>
  <xdr:oneCellAnchor>
    <xdr:from>
      <xdr:col>1</xdr:col>
      <xdr:colOff>1628775</xdr:colOff>
      <xdr:row>85</xdr:row>
      <xdr:rowOff>200025</xdr:rowOff>
    </xdr:from>
    <xdr:ext cx="6115050" cy="485775"/>
    <xdr:grpSp>
      <xdr:nvGrpSpPr>
        <xdr:cNvPr id="387" name="Shape 2">
          <a:extLst>
            <a:ext uri="{FF2B5EF4-FFF2-40B4-BE49-F238E27FC236}">
              <a16:creationId xmlns:a16="http://schemas.microsoft.com/office/drawing/2014/main" id="{00000000-0008-0000-0600-000083010000}"/>
            </a:ext>
          </a:extLst>
        </xdr:cNvPr>
        <xdr:cNvGrpSpPr/>
      </xdr:nvGrpSpPr>
      <xdr:grpSpPr>
        <a:xfrm>
          <a:off x="1943100" y="75685650"/>
          <a:ext cx="6115050" cy="485775"/>
          <a:chOff x="2288475" y="3537113"/>
          <a:chExt cx="6115050" cy="485775"/>
        </a:xfrm>
      </xdr:grpSpPr>
      <xdr:grpSp>
        <xdr:nvGrpSpPr>
          <xdr:cNvPr id="388" name="Shape 279">
            <a:extLst>
              <a:ext uri="{FF2B5EF4-FFF2-40B4-BE49-F238E27FC236}">
                <a16:creationId xmlns:a16="http://schemas.microsoft.com/office/drawing/2014/main" id="{00000000-0008-0000-0600-000084010000}"/>
              </a:ext>
            </a:extLst>
          </xdr:cNvPr>
          <xdr:cNvGrpSpPr/>
        </xdr:nvGrpSpPr>
        <xdr:grpSpPr>
          <a:xfrm>
            <a:off x="2288475" y="3537113"/>
            <a:ext cx="6115050" cy="485775"/>
            <a:chOff x="2288475" y="3537113"/>
            <a:chExt cx="6115050" cy="485775"/>
          </a:xfrm>
        </xdr:grpSpPr>
        <xdr:sp macro="" textlink="">
          <xdr:nvSpPr>
            <xdr:cNvPr id="389" name="Shape 4">
              <a:extLst>
                <a:ext uri="{FF2B5EF4-FFF2-40B4-BE49-F238E27FC236}">
                  <a16:creationId xmlns:a16="http://schemas.microsoft.com/office/drawing/2014/main" id="{00000000-0008-0000-0600-000085010000}"/>
                </a:ext>
              </a:extLst>
            </xdr:cNvPr>
            <xdr:cNvSpPr/>
          </xdr:nvSpPr>
          <xdr:spPr>
            <a:xfrm>
              <a:off x="2288475" y="3537113"/>
              <a:ext cx="61150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90" name="Shape 280">
              <a:extLst>
                <a:ext uri="{FF2B5EF4-FFF2-40B4-BE49-F238E27FC236}">
                  <a16:creationId xmlns:a16="http://schemas.microsoft.com/office/drawing/2014/main" id="{00000000-0008-0000-0600-000086010000}"/>
                </a:ext>
              </a:extLst>
            </xdr:cNvPr>
            <xdr:cNvGrpSpPr/>
          </xdr:nvGrpSpPr>
          <xdr:grpSpPr>
            <a:xfrm>
              <a:off x="2288475" y="3537113"/>
              <a:ext cx="6115050" cy="485775"/>
              <a:chOff x="17494139" y="25025075"/>
              <a:chExt cx="2301906" cy="493642"/>
            </a:xfrm>
          </xdr:grpSpPr>
          <xdr:sp macro="" textlink="">
            <xdr:nvSpPr>
              <xdr:cNvPr id="391" name="Shape 281">
                <a:extLst>
                  <a:ext uri="{FF2B5EF4-FFF2-40B4-BE49-F238E27FC236}">
                    <a16:creationId xmlns:a16="http://schemas.microsoft.com/office/drawing/2014/main" id="{00000000-0008-0000-0600-000087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92" name="Shape 282">
                <a:extLst>
                  <a:ext uri="{FF2B5EF4-FFF2-40B4-BE49-F238E27FC236}">
                    <a16:creationId xmlns:a16="http://schemas.microsoft.com/office/drawing/2014/main" id="{00000000-0008-0000-0600-000088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PALSCE</a:t>
                </a:r>
                <a:r>
                  <a:rPr lang="en-US" sz="1100" b="0">
                    <a:solidFill>
                      <a:schemeClr val="dk1"/>
                    </a:solidFill>
                    <a:latin typeface="Calibri"/>
                    <a:ea typeface="Calibri"/>
                    <a:cs typeface="Calibri"/>
                    <a:sym typeface="Calibri"/>
                  </a:rPr>
                  <a:t>=</a:t>
                </a:r>
                <a:endParaRPr sz="1400"/>
              </a:p>
            </xdr:txBody>
          </xdr:sp>
          <xdr:sp macro="" textlink="">
            <xdr:nvSpPr>
              <xdr:cNvPr id="393" name="Shape 283">
                <a:extLst>
                  <a:ext uri="{FF2B5EF4-FFF2-40B4-BE49-F238E27FC236}">
                    <a16:creationId xmlns:a16="http://schemas.microsoft.com/office/drawing/2014/main" id="{00000000-0008-0000-0600-000089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Proyectos mediante la capacitacion del lineamiento del sector social realizados</a:t>
                </a:r>
                <a:endParaRPr sz="1400"/>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Proyectos mediante la capacitacion del lineamiento del sector social planeadas</a:t>
                </a:r>
                <a:endParaRPr sz="1400"/>
              </a:p>
            </xdr:txBody>
          </xdr:sp>
        </xdr:grpSp>
      </xdr:grpSp>
    </xdr:grpSp>
    <xdr:clientData fLocksWithSheet="0"/>
  </xdr:oneCellAnchor>
  <xdr:oneCellAnchor>
    <xdr:from>
      <xdr:col>1</xdr:col>
      <xdr:colOff>2695575</xdr:colOff>
      <xdr:row>86</xdr:row>
      <xdr:rowOff>152400</xdr:rowOff>
    </xdr:from>
    <xdr:ext cx="3648075" cy="485775"/>
    <xdr:grpSp>
      <xdr:nvGrpSpPr>
        <xdr:cNvPr id="394" name="Shape 2">
          <a:extLst>
            <a:ext uri="{FF2B5EF4-FFF2-40B4-BE49-F238E27FC236}">
              <a16:creationId xmlns:a16="http://schemas.microsoft.com/office/drawing/2014/main" id="{00000000-0008-0000-0600-00008A010000}"/>
            </a:ext>
          </a:extLst>
        </xdr:cNvPr>
        <xdr:cNvGrpSpPr/>
      </xdr:nvGrpSpPr>
      <xdr:grpSpPr>
        <a:xfrm>
          <a:off x="3009900" y="76561950"/>
          <a:ext cx="3648075" cy="485775"/>
          <a:chOff x="3521963" y="3537113"/>
          <a:chExt cx="3648075" cy="485775"/>
        </a:xfrm>
      </xdr:grpSpPr>
      <xdr:grpSp>
        <xdr:nvGrpSpPr>
          <xdr:cNvPr id="395" name="Shape 284">
            <a:extLst>
              <a:ext uri="{FF2B5EF4-FFF2-40B4-BE49-F238E27FC236}">
                <a16:creationId xmlns:a16="http://schemas.microsoft.com/office/drawing/2014/main" id="{00000000-0008-0000-0600-00008B010000}"/>
              </a:ext>
            </a:extLst>
          </xdr:cNvPr>
          <xdr:cNvGrpSpPr/>
        </xdr:nvGrpSpPr>
        <xdr:grpSpPr>
          <a:xfrm>
            <a:off x="3521963" y="3537113"/>
            <a:ext cx="3648075" cy="485775"/>
            <a:chOff x="3521963" y="3537113"/>
            <a:chExt cx="3648075" cy="485775"/>
          </a:xfrm>
        </xdr:grpSpPr>
        <xdr:sp macro="" textlink="">
          <xdr:nvSpPr>
            <xdr:cNvPr id="396" name="Shape 4">
              <a:extLst>
                <a:ext uri="{FF2B5EF4-FFF2-40B4-BE49-F238E27FC236}">
                  <a16:creationId xmlns:a16="http://schemas.microsoft.com/office/drawing/2014/main" id="{00000000-0008-0000-0600-00008C010000}"/>
                </a:ext>
              </a:extLst>
            </xdr:cNvPr>
            <xdr:cNvSpPr/>
          </xdr:nvSpPr>
          <xdr:spPr>
            <a:xfrm>
              <a:off x="3521963" y="3537113"/>
              <a:ext cx="36480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397" name="Shape 285">
              <a:extLst>
                <a:ext uri="{FF2B5EF4-FFF2-40B4-BE49-F238E27FC236}">
                  <a16:creationId xmlns:a16="http://schemas.microsoft.com/office/drawing/2014/main" id="{00000000-0008-0000-0600-00008D010000}"/>
                </a:ext>
              </a:extLst>
            </xdr:cNvPr>
            <xdr:cNvGrpSpPr/>
          </xdr:nvGrpSpPr>
          <xdr:grpSpPr>
            <a:xfrm>
              <a:off x="3521963" y="3537113"/>
              <a:ext cx="3648075" cy="485775"/>
              <a:chOff x="17494139" y="25025075"/>
              <a:chExt cx="2301906" cy="493642"/>
            </a:xfrm>
          </xdr:grpSpPr>
          <xdr:sp macro="" textlink="">
            <xdr:nvSpPr>
              <xdr:cNvPr id="398" name="Shape 286">
                <a:extLst>
                  <a:ext uri="{FF2B5EF4-FFF2-40B4-BE49-F238E27FC236}">
                    <a16:creationId xmlns:a16="http://schemas.microsoft.com/office/drawing/2014/main" id="{00000000-0008-0000-0600-00008E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399" name="Shape 287">
                <a:extLst>
                  <a:ext uri="{FF2B5EF4-FFF2-40B4-BE49-F238E27FC236}">
                    <a16:creationId xmlns:a16="http://schemas.microsoft.com/office/drawing/2014/main" id="{00000000-0008-0000-0600-00008F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AVA</a:t>
                </a:r>
                <a:r>
                  <a:rPr lang="en-US" sz="1100" b="0">
                    <a:solidFill>
                      <a:schemeClr val="dk1"/>
                    </a:solidFill>
                    <a:latin typeface="Calibri"/>
                    <a:ea typeface="Calibri"/>
                    <a:cs typeface="Calibri"/>
                    <a:sym typeface="Calibri"/>
                  </a:rPr>
                  <a:t>=</a:t>
                </a:r>
                <a:endParaRPr sz="1400"/>
              </a:p>
            </xdr:txBody>
          </xdr:sp>
          <xdr:sp macro="" textlink="">
            <xdr:nvSpPr>
              <xdr:cNvPr id="400" name="Shape 288">
                <a:extLst>
                  <a:ext uri="{FF2B5EF4-FFF2-40B4-BE49-F238E27FC236}">
                    <a16:creationId xmlns:a16="http://schemas.microsoft.com/office/drawing/2014/main" id="{00000000-0008-0000-0600-000090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Auditoria visibles acompañadas</a:t>
                </a:r>
                <a:endParaRPr sz="1400"/>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Auditoria visibles acompañadas planeadas</a:t>
                </a:r>
                <a:endParaRPr sz="1400"/>
              </a:p>
            </xdr:txBody>
          </xdr:sp>
        </xdr:grpSp>
      </xdr:grpSp>
    </xdr:grpSp>
    <xdr:clientData fLocksWithSheet="0"/>
  </xdr:oneCellAnchor>
  <xdr:oneCellAnchor>
    <xdr:from>
      <xdr:col>1</xdr:col>
      <xdr:colOff>2552700</xdr:colOff>
      <xdr:row>87</xdr:row>
      <xdr:rowOff>247650</xdr:rowOff>
    </xdr:from>
    <xdr:ext cx="3943350" cy="485775"/>
    <xdr:grpSp>
      <xdr:nvGrpSpPr>
        <xdr:cNvPr id="401" name="Shape 2">
          <a:extLst>
            <a:ext uri="{FF2B5EF4-FFF2-40B4-BE49-F238E27FC236}">
              <a16:creationId xmlns:a16="http://schemas.microsoft.com/office/drawing/2014/main" id="{00000000-0008-0000-0600-000091010000}"/>
            </a:ext>
          </a:extLst>
        </xdr:cNvPr>
        <xdr:cNvGrpSpPr/>
      </xdr:nvGrpSpPr>
      <xdr:grpSpPr>
        <a:xfrm>
          <a:off x="2867025" y="77581125"/>
          <a:ext cx="3943350" cy="485775"/>
          <a:chOff x="3374325" y="3537113"/>
          <a:chExt cx="3943350" cy="485775"/>
        </a:xfrm>
      </xdr:grpSpPr>
      <xdr:grpSp>
        <xdr:nvGrpSpPr>
          <xdr:cNvPr id="402" name="Shape 289">
            <a:extLst>
              <a:ext uri="{FF2B5EF4-FFF2-40B4-BE49-F238E27FC236}">
                <a16:creationId xmlns:a16="http://schemas.microsoft.com/office/drawing/2014/main" id="{00000000-0008-0000-0600-000092010000}"/>
              </a:ext>
            </a:extLst>
          </xdr:cNvPr>
          <xdr:cNvGrpSpPr/>
        </xdr:nvGrpSpPr>
        <xdr:grpSpPr>
          <a:xfrm>
            <a:off x="3374325" y="3537113"/>
            <a:ext cx="3943350" cy="485775"/>
            <a:chOff x="3374325" y="3537113"/>
            <a:chExt cx="3943350" cy="485775"/>
          </a:xfrm>
        </xdr:grpSpPr>
        <xdr:sp macro="" textlink="">
          <xdr:nvSpPr>
            <xdr:cNvPr id="403" name="Shape 4">
              <a:extLst>
                <a:ext uri="{FF2B5EF4-FFF2-40B4-BE49-F238E27FC236}">
                  <a16:creationId xmlns:a16="http://schemas.microsoft.com/office/drawing/2014/main" id="{00000000-0008-0000-0600-000093010000}"/>
                </a:ext>
              </a:extLst>
            </xdr:cNvPr>
            <xdr:cNvSpPr/>
          </xdr:nvSpPr>
          <xdr:spPr>
            <a:xfrm>
              <a:off x="3374325" y="3537113"/>
              <a:ext cx="39433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04" name="Shape 290">
              <a:extLst>
                <a:ext uri="{FF2B5EF4-FFF2-40B4-BE49-F238E27FC236}">
                  <a16:creationId xmlns:a16="http://schemas.microsoft.com/office/drawing/2014/main" id="{00000000-0008-0000-0600-000094010000}"/>
                </a:ext>
              </a:extLst>
            </xdr:cNvPr>
            <xdr:cNvGrpSpPr/>
          </xdr:nvGrpSpPr>
          <xdr:grpSpPr>
            <a:xfrm>
              <a:off x="3374325" y="3537113"/>
              <a:ext cx="3943350" cy="485775"/>
              <a:chOff x="17494139" y="25025075"/>
              <a:chExt cx="2301906" cy="493642"/>
            </a:xfrm>
          </xdr:grpSpPr>
          <xdr:sp macro="" textlink="">
            <xdr:nvSpPr>
              <xdr:cNvPr id="405" name="Shape 291">
                <a:extLst>
                  <a:ext uri="{FF2B5EF4-FFF2-40B4-BE49-F238E27FC236}">
                    <a16:creationId xmlns:a16="http://schemas.microsoft.com/office/drawing/2014/main" id="{00000000-0008-0000-0600-000095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06" name="Shape 292">
                <a:extLst>
                  <a:ext uri="{FF2B5EF4-FFF2-40B4-BE49-F238E27FC236}">
                    <a16:creationId xmlns:a16="http://schemas.microsoft.com/office/drawing/2014/main" id="{00000000-0008-0000-0600-000096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SRMAV</a:t>
                </a:r>
                <a:r>
                  <a:rPr lang="en-US" sz="1100" b="0">
                    <a:solidFill>
                      <a:schemeClr val="dk1"/>
                    </a:solidFill>
                    <a:latin typeface="Calibri"/>
                    <a:ea typeface="Calibri"/>
                    <a:cs typeface="Calibri"/>
                    <a:sym typeface="Calibri"/>
                  </a:rPr>
                  <a:t>=</a:t>
                </a:r>
                <a:endParaRPr sz="1400"/>
              </a:p>
            </xdr:txBody>
          </xdr:sp>
          <xdr:sp macro="" textlink="">
            <xdr:nvSpPr>
              <xdr:cNvPr id="407" name="Shape 293">
                <a:extLst>
                  <a:ext uri="{FF2B5EF4-FFF2-40B4-BE49-F238E27FC236}">
                    <a16:creationId xmlns:a16="http://schemas.microsoft.com/office/drawing/2014/main" id="{00000000-0008-0000-0600-000097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Seguimientos a Auditoria visibles ejecutadas</a:t>
                </a:r>
                <a:endParaRPr sz="1400"/>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Seguimientos a Auditoria visibles planeadas</a:t>
                </a:r>
                <a:endParaRPr sz="1400"/>
              </a:p>
            </xdr:txBody>
          </xdr:sp>
        </xdr:grpSp>
      </xdr:grpSp>
    </xdr:grpSp>
    <xdr:clientData fLocksWithSheet="0"/>
  </xdr:oneCellAnchor>
  <xdr:oneCellAnchor>
    <xdr:from>
      <xdr:col>1</xdr:col>
      <xdr:colOff>2895600</xdr:colOff>
      <xdr:row>88</xdr:row>
      <xdr:rowOff>171450</xdr:rowOff>
    </xdr:from>
    <xdr:ext cx="3248025" cy="485775"/>
    <xdr:grpSp>
      <xdr:nvGrpSpPr>
        <xdr:cNvPr id="408" name="Shape 2">
          <a:extLst>
            <a:ext uri="{FF2B5EF4-FFF2-40B4-BE49-F238E27FC236}">
              <a16:creationId xmlns:a16="http://schemas.microsoft.com/office/drawing/2014/main" id="{00000000-0008-0000-0600-000098010000}"/>
            </a:ext>
          </a:extLst>
        </xdr:cNvPr>
        <xdr:cNvGrpSpPr/>
      </xdr:nvGrpSpPr>
      <xdr:grpSpPr>
        <a:xfrm>
          <a:off x="3209925" y="78428850"/>
          <a:ext cx="3248025" cy="485775"/>
          <a:chOff x="3721988" y="3537113"/>
          <a:chExt cx="3248025" cy="485775"/>
        </a:xfrm>
      </xdr:grpSpPr>
      <xdr:grpSp>
        <xdr:nvGrpSpPr>
          <xdr:cNvPr id="409" name="Shape 294">
            <a:extLst>
              <a:ext uri="{FF2B5EF4-FFF2-40B4-BE49-F238E27FC236}">
                <a16:creationId xmlns:a16="http://schemas.microsoft.com/office/drawing/2014/main" id="{00000000-0008-0000-0600-000099010000}"/>
              </a:ext>
            </a:extLst>
          </xdr:cNvPr>
          <xdr:cNvGrpSpPr/>
        </xdr:nvGrpSpPr>
        <xdr:grpSpPr>
          <a:xfrm>
            <a:off x="3721988" y="3537113"/>
            <a:ext cx="3248025" cy="485775"/>
            <a:chOff x="3721988" y="3537113"/>
            <a:chExt cx="3248025" cy="485775"/>
          </a:xfrm>
        </xdr:grpSpPr>
        <xdr:sp macro="" textlink="">
          <xdr:nvSpPr>
            <xdr:cNvPr id="410" name="Shape 4">
              <a:extLst>
                <a:ext uri="{FF2B5EF4-FFF2-40B4-BE49-F238E27FC236}">
                  <a16:creationId xmlns:a16="http://schemas.microsoft.com/office/drawing/2014/main" id="{00000000-0008-0000-0600-00009A010000}"/>
                </a:ext>
              </a:extLst>
            </xdr:cNvPr>
            <xdr:cNvSpPr/>
          </xdr:nvSpPr>
          <xdr:spPr>
            <a:xfrm>
              <a:off x="3721988" y="3537113"/>
              <a:ext cx="32480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11" name="Shape 295">
              <a:extLst>
                <a:ext uri="{FF2B5EF4-FFF2-40B4-BE49-F238E27FC236}">
                  <a16:creationId xmlns:a16="http://schemas.microsoft.com/office/drawing/2014/main" id="{00000000-0008-0000-0600-00009B010000}"/>
                </a:ext>
              </a:extLst>
            </xdr:cNvPr>
            <xdr:cNvGrpSpPr/>
          </xdr:nvGrpSpPr>
          <xdr:grpSpPr>
            <a:xfrm>
              <a:off x="3721988" y="3537113"/>
              <a:ext cx="3248025" cy="485775"/>
              <a:chOff x="17494139" y="25025075"/>
              <a:chExt cx="2301906" cy="493642"/>
            </a:xfrm>
          </xdr:grpSpPr>
          <xdr:sp macro="" textlink="">
            <xdr:nvSpPr>
              <xdr:cNvPr id="412" name="Shape 296">
                <a:extLst>
                  <a:ext uri="{FF2B5EF4-FFF2-40B4-BE49-F238E27FC236}">
                    <a16:creationId xmlns:a16="http://schemas.microsoft.com/office/drawing/2014/main" id="{00000000-0008-0000-0600-00009C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13" name="Shape 297">
                <a:extLst>
                  <a:ext uri="{FF2B5EF4-FFF2-40B4-BE49-F238E27FC236}">
                    <a16:creationId xmlns:a16="http://schemas.microsoft.com/office/drawing/2014/main" id="{00000000-0008-0000-0600-00009D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CORESE</a:t>
                </a:r>
                <a:r>
                  <a:rPr lang="en-US" sz="1100" b="0">
                    <a:solidFill>
                      <a:schemeClr val="dk1"/>
                    </a:solidFill>
                    <a:latin typeface="Calibri"/>
                    <a:ea typeface="Calibri"/>
                    <a:cs typeface="Calibri"/>
                    <a:sym typeface="Calibri"/>
                  </a:rPr>
                  <a:t>=</a:t>
                </a:r>
                <a:endParaRPr sz="1400"/>
              </a:p>
            </xdr:txBody>
          </xdr:sp>
          <xdr:sp macro="" textlink="">
            <xdr:nvSpPr>
              <xdr:cNvPr id="414" name="Shape 298">
                <a:extLst>
                  <a:ext uri="{FF2B5EF4-FFF2-40B4-BE49-F238E27FC236}">
                    <a16:creationId xmlns:a16="http://schemas.microsoft.com/office/drawing/2014/main" id="{00000000-0008-0000-0600-00009E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CORES ejecutados</a:t>
                </a:r>
                <a:endParaRPr sz="1400"/>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CORES planeados</a:t>
                </a:r>
                <a:endParaRPr sz="1400"/>
              </a:p>
            </xdr:txBody>
          </xdr:sp>
        </xdr:grpSp>
      </xdr:grpSp>
    </xdr:grpSp>
    <xdr:clientData fLocksWithSheet="0"/>
  </xdr:oneCellAnchor>
  <xdr:oneCellAnchor>
    <xdr:from>
      <xdr:col>1</xdr:col>
      <xdr:colOff>2895600</xdr:colOff>
      <xdr:row>89</xdr:row>
      <xdr:rowOff>152400</xdr:rowOff>
    </xdr:from>
    <xdr:ext cx="3248025" cy="485775"/>
    <xdr:grpSp>
      <xdr:nvGrpSpPr>
        <xdr:cNvPr id="415" name="Shape 2">
          <a:extLst>
            <a:ext uri="{FF2B5EF4-FFF2-40B4-BE49-F238E27FC236}">
              <a16:creationId xmlns:a16="http://schemas.microsoft.com/office/drawing/2014/main" id="{00000000-0008-0000-0600-00009F010000}"/>
            </a:ext>
          </a:extLst>
        </xdr:cNvPr>
        <xdr:cNvGrpSpPr/>
      </xdr:nvGrpSpPr>
      <xdr:grpSpPr>
        <a:xfrm>
          <a:off x="3209925" y="79333725"/>
          <a:ext cx="3248025" cy="485775"/>
          <a:chOff x="3721988" y="3537113"/>
          <a:chExt cx="3248025" cy="485775"/>
        </a:xfrm>
      </xdr:grpSpPr>
      <xdr:grpSp>
        <xdr:nvGrpSpPr>
          <xdr:cNvPr id="416" name="Shape 299">
            <a:extLst>
              <a:ext uri="{FF2B5EF4-FFF2-40B4-BE49-F238E27FC236}">
                <a16:creationId xmlns:a16="http://schemas.microsoft.com/office/drawing/2014/main" id="{00000000-0008-0000-0600-0000A0010000}"/>
              </a:ext>
            </a:extLst>
          </xdr:cNvPr>
          <xdr:cNvGrpSpPr/>
        </xdr:nvGrpSpPr>
        <xdr:grpSpPr>
          <a:xfrm>
            <a:off x="3721988" y="3537113"/>
            <a:ext cx="3248025" cy="485775"/>
            <a:chOff x="3721988" y="3537113"/>
            <a:chExt cx="3248025" cy="485775"/>
          </a:xfrm>
        </xdr:grpSpPr>
        <xdr:sp macro="" textlink="">
          <xdr:nvSpPr>
            <xdr:cNvPr id="417" name="Shape 4">
              <a:extLst>
                <a:ext uri="{FF2B5EF4-FFF2-40B4-BE49-F238E27FC236}">
                  <a16:creationId xmlns:a16="http://schemas.microsoft.com/office/drawing/2014/main" id="{00000000-0008-0000-0600-0000A1010000}"/>
                </a:ext>
              </a:extLst>
            </xdr:cNvPr>
            <xdr:cNvSpPr/>
          </xdr:nvSpPr>
          <xdr:spPr>
            <a:xfrm>
              <a:off x="3721988" y="3537113"/>
              <a:ext cx="32480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18" name="Shape 300">
              <a:extLst>
                <a:ext uri="{FF2B5EF4-FFF2-40B4-BE49-F238E27FC236}">
                  <a16:creationId xmlns:a16="http://schemas.microsoft.com/office/drawing/2014/main" id="{00000000-0008-0000-0600-0000A2010000}"/>
                </a:ext>
              </a:extLst>
            </xdr:cNvPr>
            <xdr:cNvGrpSpPr/>
          </xdr:nvGrpSpPr>
          <xdr:grpSpPr>
            <a:xfrm>
              <a:off x="3721988" y="3537113"/>
              <a:ext cx="3248025" cy="485775"/>
              <a:chOff x="17494139" y="25025075"/>
              <a:chExt cx="2301906" cy="493642"/>
            </a:xfrm>
          </xdr:grpSpPr>
          <xdr:sp macro="" textlink="">
            <xdr:nvSpPr>
              <xdr:cNvPr id="419" name="Shape 301">
                <a:extLst>
                  <a:ext uri="{FF2B5EF4-FFF2-40B4-BE49-F238E27FC236}">
                    <a16:creationId xmlns:a16="http://schemas.microsoft.com/office/drawing/2014/main" id="{00000000-0008-0000-0600-0000A3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20" name="Shape 302">
                <a:extLst>
                  <a:ext uri="{FF2B5EF4-FFF2-40B4-BE49-F238E27FC236}">
                    <a16:creationId xmlns:a16="http://schemas.microsoft.com/office/drawing/2014/main" id="{00000000-0008-0000-0600-0000A4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FCORESE</a:t>
                </a:r>
                <a:r>
                  <a:rPr lang="en-US" sz="1100" b="0">
                    <a:solidFill>
                      <a:schemeClr val="dk1"/>
                    </a:solidFill>
                    <a:latin typeface="Calibri"/>
                    <a:ea typeface="Calibri"/>
                    <a:cs typeface="Calibri"/>
                    <a:sym typeface="Calibri"/>
                  </a:rPr>
                  <a:t>=</a:t>
                </a:r>
                <a:endParaRPr sz="1400"/>
              </a:p>
            </xdr:txBody>
          </xdr:sp>
          <xdr:sp macro="" textlink="">
            <xdr:nvSpPr>
              <xdr:cNvPr id="421" name="Shape 303">
                <a:extLst>
                  <a:ext uri="{FF2B5EF4-FFF2-40B4-BE49-F238E27FC236}">
                    <a16:creationId xmlns:a16="http://schemas.microsoft.com/office/drawing/2014/main" id="{00000000-0008-0000-0600-0000A5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_____CORES Fortalecidos_______</a:t>
                </a:r>
                <a:endParaRPr sz="1400"/>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CORES Fortalecidos planeados</a:t>
                </a:r>
                <a:endParaRPr sz="1400"/>
              </a:p>
            </xdr:txBody>
          </xdr:sp>
        </xdr:grpSp>
      </xdr:grpSp>
    </xdr:grpSp>
    <xdr:clientData fLocksWithSheet="0"/>
  </xdr:oneCellAnchor>
  <xdr:oneCellAnchor>
    <xdr:from>
      <xdr:col>1</xdr:col>
      <xdr:colOff>2647950</xdr:colOff>
      <xdr:row>90</xdr:row>
      <xdr:rowOff>171450</xdr:rowOff>
    </xdr:from>
    <xdr:ext cx="3733800" cy="485775"/>
    <xdr:grpSp>
      <xdr:nvGrpSpPr>
        <xdr:cNvPr id="422" name="Shape 2">
          <a:extLst>
            <a:ext uri="{FF2B5EF4-FFF2-40B4-BE49-F238E27FC236}">
              <a16:creationId xmlns:a16="http://schemas.microsoft.com/office/drawing/2014/main" id="{00000000-0008-0000-0600-0000A6010000}"/>
            </a:ext>
          </a:extLst>
        </xdr:cNvPr>
        <xdr:cNvGrpSpPr/>
      </xdr:nvGrpSpPr>
      <xdr:grpSpPr>
        <a:xfrm>
          <a:off x="2962275" y="80276700"/>
          <a:ext cx="3733800" cy="485775"/>
          <a:chOff x="3479100" y="3537113"/>
          <a:chExt cx="3733800" cy="485775"/>
        </a:xfrm>
      </xdr:grpSpPr>
      <xdr:grpSp>
        <xdr:nvGrpSpPr>
          <xdr:cNvPr id="423" name="Shape 304">
            <a:extLst>
              <a:ext uri="{FF2B5EF4-FFF2-40B4-BE49-F238E27FC236}">
                <a16:creationId xmlns:a16="http://schemas.microsoft.com/office/drawing/2014/main" id="{00000000-0008-0000-0600-0000A7010000}"/>
              </a:ext>
            </a:extLst>
          </xdr:cNvPr>
          <xdr:cNvGrpSpPr/>
        </xdr:nvGrpSpPr>
        <xdr:grpSpPr>
          <a:xfrm>
            <a:off x="3479100" y="3537113"/>
            <a:ext cx="3733800" cy="485775"/>
            <a:chOff x="3479100" y="3537113"/>
            <a:chExt cx="3733800" cy="485775"/>
          </a:xfrm>
        </xdr:grpSpPr>
        <xdr:sp macro="" textlink="">
          <xdr:nvSpPr>
            <xdr:cNvPr id="424" name="Shape 4">
              <a:extLst>
                <a:ext uri="{FF2B5EF4-FFF2-40B4-BE49-F238E27FC236}">
                  <a16:creationId xmlns:a16="http://schemas.microsoft.com/office/drawing/2014/main" id="{00000000-0008-0000-0600-0000A8010000}"/>
                </a:ext>
              </a:extLst>
            </xdr:cNvPr>
            <xdr:cNvSpPr/>
          </xdr:nvSpPr>
          <xdr:spPr>
            <a:xfrm>
              <a:off x="3479100" y="3537113"/>
              <a:ext cx="37338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25" name="Shape 305">
              <a:extLst>
                <a:ext uri="{FF2B5EF4-FFF2-40B4-BE49-F238E27FC236}">
                  <a16:creationId xmlns:a16="http://schemas.microsoft.com/office/drawing/2014/main" id="{00000000-0008-0000-0600-0000A9010000}"/>
                </a:ext>
              </a:extLst>
            </xdr:cNvPr>
            <xdr:cNvGrpSpPr/>
          </xdr:nvGrpSpPr>
          <xdr:grpSpPr>
            <a:xfrm>
              <a:off x="3479100" y="3537113"/>
              <a:ext cx="3733800" cy="485775"/>
              <a:chOff x="17494139" y="25025075"/>
              <a:chExt cx="2301906" cy="493642"/>
            </a:xfrm>
          </xdr:grpSpPr>
          <xdr:sp macro="" textlink="">
            <xdr:nvSpPr>
              <xdr:cNvPr id="426" name="Shape 306">
                <a:extLst>
                  <a:ext uri="{FF2B5EF4-FFF2-40B4-BE49-F238E27FC236}">
                    <a16:creationId xmlns:a16="http://schemas.microsoft.com/office/drawing/2014/main" id="{00000000-0008-0000-0600-0000AA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27" name="Shape 307">
                <a:extLst>
                  <a:ext uri="{FF2B5EF4-FFF2-40B4-BE49-F238E27FC236}">
                    <a16:creationId xmlns:a16="http://schemas.microsoft.com/office/drawing/2014/main" id="{00000000-0008-0000-0600-0000AB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DAEDCE</a:t>
                </a:r>
                <a:r>
                  <a:rPr lang="en-US" sz="1100" b="0">
                    <a:solidFill>
                      <a:schemeClr val="dk1"/>
                    </a:solidFill>
                    <a:latin typeface="Calibri"/>
                    <a:ea typeface="Calibri"/>
                    <a:cs typeface="Calibri"/>
                    <a:sym typeface="Calibri"/>
                  </a:rPr>
                  <a:t>=</a:t>
                </a:r>
                <a:endParaRPr sz="1400"/>
              </a:p>
            </xdr:txBody>
          </xdr:sp>
          <xdr:sp macro="" textlink="">
            <xdr:nvSpPr>
              <xdr:cNvPr id="428" name="Shape 308">
                <a:extLst>
                  <a:ext uri="{FF2B5EF4-FFF2-40B4-BE49-F238E27FC236}">
                    <a16:creationId xmlns:a16="http://schemas.microsoft.com/office/drawing/2014/main" id="{00000000-0008-0000-0600-0000AC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Estudios y diseños aprobados por interventoria</a:t>
                </a:r>
                <a:endParaRPr sz="1400"/>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estudios y diseños planeados</a:t>
                </a:r>
                <a:endParaRPr sz="1400"/>
              </a:p>
            </xdr:txBody>
          </xdr:sp>
        </xdr:grpSp>
      </xdr:grpSp>
    </xdr:grpSp>
    <xdr:clientData fLocksWithSheet="0"/>
  </xdr:oneCellAnchor>
  <xdr:oneCellAnchor>
    <xdr:from>
      <xdr:col>1</xdr:col>
      <xdr:colOff>2266950</xdr:colOff>
      <xdr:row>91</xdr:row>
      <xdr:rowOff>219075</xdr:rowOff>
    </xdr:from>
    <xdr:ext cx="4495800" cy="485775"/>
    <xdr:grpSp>
      <xdr:nvGrpSpPr>
        <xdr:cNvPr id="429" name="Shape 2">
          <a:extLst>
            <a:ext uri="{FF2B5EF4-FFF2-40B4-BE49-F238E27FC236}">
              <a16:creationId xmlns:a16="http://schemas.microsoft.com/office/drawing/2014/main" id="{00000000-0008-0000-0600-0000AD010000}"/>
            </a:ext>
          </a:extLst>
        </xdr:cNvPr>
        <xdr:cNvGrpSpPr/>
      </xdr:nvGrpSpPr>
      <xdr:grpSpPr>
        <a:xfrm>
          <a:off x="2581275" y="81248250"/>
          <a:ext cx="4495800" cy="485775"/>
          <a:chOff x="3098100" y="3537113"/>
          <a:chExt cx="4495800" cy="485775"/>
        </a:xfrm>
      </xdr:grpSpPr>
      <xdr:grpSp>
        <xdr:nvGrpSpPr>
          <xdr:cNvPr id="430" name="Shape 309">
            <a:extLst>
              <a:ext uri="{FF2B5EF4-FFF2-40B4-BE49-F238E27FC236}">
                <a16:creationId xmlns:a16="http://schemas.microsoft.com/office/drawing/2014/main" id="{00000000-0008-0000-0600-0000AE010000}"/>
              </a:ext>
            </a:extLst>
          </xdr:cNvPr>
          <xdr:cNvGrpSpPr/>
        </xdr:nvGrpSpPr>
        <xdr:grpSpPr>
          <a:xfrm>
            <a:off x="3098100" y="3537113"/>
            <a:ext cx="4495800" cy="485775"/>
            <a:chOff x="3098100" y="3537113"/>
            <a:chExt cx="4495800" cy="485775"/>
          </a:xfrm>
        </xdr:grpSpPr>
        <xdr:sp macro="" textlink="">
          <xdr:nvSpPr>
            <xdr:cNvPr id="431" name="Shape 4">
              <a:extLst>
                <a:ext uri="{FF2B5EF4-FFF2-40B4-BE49-F238E27FC236}">
                  <a16:creationId xmlns:a16="http://schemas.microsoft.com/office/drawing/2014/main" id="{00000000-0008-0000-0600-0000AF010000}"/>
                </a:ext>
              </a:extLst>
            </xdr:cNvPr>
            <xdr:cNvSpPr/>
          </xdr:nvSpPr>
          <xdr:spPr>
            <a:xfrm>
              <a:off x="3098100" y="3537113"/>
              <a:ext cx="44958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32" name="Shape 310">
              <a:extLst>
                <a:ext uri="{FF2B5EF4-FFF2-40B4-BE49-F238E27FC236}">
                  <a16:creationId xmlns:a16="http://schemas.microsoft.com/office/drawing/2014/main" id="{00000000-0008-0000-0600-0000B0010000}"/>
                </a:ext>
              </a:extLst>
            </xdr:cNvPr>
            <xdr:cNvGrpSpPr/>
          </xdr:nvGrpSpPr>
          <xdr:grpSpPr>
            <a:xfrm>
              <a:off x="3098100" y="3537113"/>
              <a:ext cx="4495800" cy="485775"/>
              <a:chOff x="17494139" y="25025075"/>
              <a:chExt cx="2301906" cy="493642"/>
            </a:xfrm>
          </xdr:grpSpPr>
          <xdr:sp macro="" textlink="">
            <xdr:nvSpPr>
              <xdr:cNvPr id="433" name="Shape 311">
                <a:extLst>
                  <a:ext uri="{FF2B5EF4-FFF2-40B4-BE49-F238E27FC236}">
                    <a16:creationId xmlns:a16="http://schemas.microsoft.com/office/drawing/2014/main" id="{00000000-0008-0000-0600-0000B1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34" name="Shape 312">
                <a:extLst>
                  <a:ext uri="{FF2B5EF4-FFF2-40B4-BE49-F238E27FC236}">
                    <a16:creationId xmlns:a16="http://schemas.microsoft.com/office/drawing/2014/main" id="{00000000-0008-0000-0600-0000B2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MDCR</a:t>
                </a:r>
                <a:r>
                  <a:rPr lang="en-US" sz="1100" b="0">
                    <a:solidFill>
                      <a:schemeClr val="dk1"/>
                    </a:solidFill>
                    <a:latin typeface="Calibri"/>
                    <a:ea typeface="Calibri"/>
                    <a:cs typeface="Calibri"/>
                    <a:sym typeface="Calibri"/>
                  </a:rPr>
                  <a:t>=</a:t>
                </a:r>
                <a:endParaRPr sz="1400"/>
              </a:p>
            </xdr:txBody>
          </xdr:sp>
          <xdr:sp macro="" textlink="">
            <xdr:nvSpPr>
              <xdr:cNvPr id="435" name="Shape 313">
                <a:extLst>
                  <a:ext uri="{FF2B5EF4-FFF2-40B4-BE49-F238E27FC236}">
                    <a16:creationId xmlns:a16="http://schemas.microsoft.com/office/drawing/2014/main" id="{00000000-0008-0000-0600-0000B3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Metros de dique construidos o reforzados ejecutados</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los 26,500 MTS de dique construidos  o reforzados</a:t>
                </a:r>
                <a:endParaRPr sz="1400"/>
              </a:p>
            </xdr:txBody>
          </xdr:sp>
        </xdr:grpSp>
      </xdr:grpSp>
    </xdr:grpSp>
    <xdr:clientData fLocksWithSheet="0"/>
  </xdr:oneCellAnchor>
  <xdr:oneCellAnchor>
    <xdr:from>
      <xdr:col>1</xdr:col>
      <xdr:colOff>1952625</xdr:colOff>
      <xdr:row>92</xdr:row>
      <xdr:rowOff>247650</xdr:rowOff>
    </xdr:from>
    <xdr:ext cx="5124450" cy="485775"/>
    <xdr:grpSp>
      <xdr:nvGrpSpPr>
        <xdr:cNvPr id="436" name="Shape 2">
          <a:extLst>
            <a:ext uri="{FF2B5EF4-FFF2-40B4-BE49-F238E27FC236}">
              <a16:creationId xmlns:a16="http://schemas.microsoft.com/office/drawing/2014/main" id="{00000000-0008-0000-0600-0000B4010000}"/>
            </a:ext>
          </a:extLst>
        </xdr:cNvPr>
        <xdr:cNvGrpSpPr/>
      </xdr:nvGrpSpPr>
      <xdr:grpSpPr>
        <a:xfrm>
          <a:off x="2266950" y="82200750"/>
          <a:ext cx="5124450" cy="485775"/>
          <a:chOff x="2783775" y="3537113"/>
          <a:chExt cx="5124450" cy="485775"/>
        </a:xfrm>
      </xdr:grpSpPr>
      <xdr:grpSp>
        <xdr:nvGrpSpPr>
          <xdr:cNvPr id="437" name="Shape 314">
            <a:extLst>
              <a:ext uri="{FF2B5EF4-FFF2-40B4-BE49-F238E27FC236}">
                <a16:creationId xmlns:a16="http://schemas.microsoft.com/office/drawing/2014/main" id="{00000000-0008-0000-0600-0000B5010000}"/>
              </a:ext>
            </a:extLst>
          </xdr:cNvPr>
          <xdr:cNvGrpSpPr/>
        </xdr:nvGrpSpPr>
        <xdr:grpSpPr>
          <a:xfrm>
            <a:off x="2783775" y="3537113"/>
            <a:ext cx="5124450" cy="485775"/>
            <a:chOff x="2783775" y="3537113"/>
            <a:chExt cx="5124450" cy="485775"/>
          </a:xfrm>
        </xdr:grpSpPr>
        <xdr:sp macro="" textlink="">
          <xdr:nvSpPr>
            <xdr:cNvPr id="438" name="Shape 4">
              <a:extLst>
                <a:ext uri="{FF2B5EF4-FFF2-40B4-BE49-F238E27FC236}">
                  <a16:creationId xmlns:a16="http://schemas.microsoft.com/office/drawing/2014/main" id="{00000000-0008-0000-0600-0000B6010000}"/>
                </a:ext>
              </a:extLst>
            </xdr:cNvPr>
            <xdr:cNvSpPr/>
          </xdr:nvSpPr>
          <xdr:spPr>
            <a:xfrm>
              <a:off x="2783775" y="3537113"/>
              <a:ext cx="51244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39" name="Shape 315">
              <a:extLst>
                <a:ext uri="{FF2B5EF4-FFF2-40B4-BE49-F238E27FC236}">
                  <a16:creationId xmlns:a16="http://schemas.microsoft.com/office/drawing/2014/main" id="{00000000-0008-0000-0600-0000B7010000}"/>
                </a:ext>
              </a:extLst>
            </xdr:cNvPr>
            <xdr:cNvGrpSpPr/>
          </xdr:nvGrpSpPr>
          <xdr:grpSpPr>
            <a:xfrm>
              <a:off x="2783775" y="3537113"/>
              <a:ext cx="5124450" cy="485775"/>
              <a:chOff x="17494139" y="25025075"/>
              <a:chExt cx="2301906" cy="493642"/>
            </a:xfrm>
          </xdr:grpSpPr>
          <xdr:sp macro="" textlink="">
            <xdr:nvSpPr>
              <xdr:cNvPr id="440" name="Shape 316">
                <a:extLst>
                  <a:ext uri="{FF2B5EF4-FFF2-40B4-BE49-F238E27FC236}">
                    <a16:creationId xmlns:a16="http://schemas.microsoft.com/office/drawing/2014/main" id="{00000000-0008-0000-0600-0000B8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41" name="Shape 317">
                <a:extLst>
                  <a:ext uri="{FF2B5EF4-FFF2-40B4-BE49-F238E27FC236}">
                    <a16:creationId xmlns:a16="http://schemas.microsoft.com/office/drawing/2014/main" id="{00000000-0008-0000-0600-0000B9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PCPTVT</a:t>
                </a:r>
                <a:r>
                  <a:rPr lang="en-US" sz="1100" b="0">
                    <a:solidFill>
                      <a:schemeClr val="dk1"/>
                    </a:solidFill>
                    <a:latin typeface="Calibri"/>
                    <a:ea typeface="Calibri"/>
                    <a:cs typeface="Calibri"/>
                    <a:sym typeface="Calibri"/>
                  </a:rPr>
                  <a:t>=</a:t>
                </a:r>
                <a:endParaRPr sz="1400"/>
              </a:p>
            </xdr:txBody>
          </xdr:sp>
          <xdr:sp macro="" textlink="">
            <xdr:nvSpPr>
              <xdr:cNvPr id="442" name="Shape 318">
                <a:extLst>
                  <a:ext uri="{FF2B5EF4-FFF2-40B4-BE49-F238E27FC236}">
                    <a16:creationId xmlns:a16="http://schemas.microsoft.com/office/drawing/2014/main" id="{00000000-0008-0000-0600-0000BA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proyectos de centros poblados y tramos viales terminados</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proyectos de centros poblados y tramos viales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1952625</xdr:colOff>
      <xdr:row>93</xdr:row>
      <xdr:rowOff>228600</xdr:rowOff>
    </xdr:from>
    <xdr:ext cx="5124450" cy="485775"/>
    <xdr:grpSp>
      <xdr:nvGrpSpPr>
        <xdr:cNvPr id="443" name="Shape 2">
          <a:extLst>
            <a:ext uri="{FF2B5EF4-FFF2-40B4-BE49-F238E27FC236}">
              <a16:creationId xmlns:a16="http://schemas.microsoft.com/office/drawing/2014/main" id="{00000000-0008-0000-0600-0000BB010000}"/>
            </a:ext>
          </a:extLst>
        </xdr:cNvPr>
        <xdr:cNvGrpSpPr/>
      </xdr:nvGrpSpPr>
      <xdr:grpSpPr>
        <a:xfrm>
          <a:off x="2266950" y="83105625"/>
          <a:ext cx="5124450" cy="485775"/>
          <a:chOff x="2783775" y="3537113"/>
          <a:chExt cx="5124450" cy="485775"/>
        </a:xfrm>
      </xdr:grpSpPr>
      <xdr:grpSp>
        <xdr:nvGrpSpPr>
          <xdr:cNvPr id="444" name="Shape 319">
            <a:extLst>
              <a:ext uri="{FF2B5EF4-FFF2-40B4-BE49-F238E27FC236}">
                <a16:creationId xmlns:a16="http://schemas.microsoft.com/office/drawing/2014/main" id="{00000000-0008-0000-0600-0000BC010000}"/>
              </a:ext>
            </a:extLst>
          </xdr:cNvPr>
          <xdr:cNvGrpSpPr/>
        </xdr:nvGrpSpPr>
        <xdr:grpSpPr>
          <a:xfrm>
            <a:off x="2783775" y="3537113"/>
            <a:ext cx="5124450" cy="485775"/>
            <a:chOff x="2783775" y="3537113"/>
            <a:chExt cx="5124450" cy="485775"/>
          </a:xfrm>
        </xdr:grpSpPr>
        <xdr:sp macro="" textlink="">
          <xdr:nvSpPr>
            <xdr:cNvPr id="445" name="Shape 4">
              <a:extLst>
                <a:ext uri="{FF2B5EF4-FFF2-40B4-BE49-F238E27FC236}">
                  <a16:creationId xmlns:a16="http://schemas.microsoft.com/office/drawing/2014/main" id="{00000000-0008-0000-0600-0000BD010000}"/>
                </a:ext>
              </a:extLst>
            </xdr:cNvPr>
            <xdr:cNvSpPr/>
          </xdr:nvSpPr>
          <xdr:spPr>
            <a:xfrm>
              <a:off x="2783775" y="3537113"/>
              <a:ext cx="51244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46" name="Shape 320">
              <a:extLst>
                <a:ext uri="{FF2B5EF4-FFF2-40B4-BE49-F238E27FC236}">
                  <a16:creationId xmlns:a16="http://schemas.microsoft.com/office/drawing/2014/main" id="{00000000-0008-0000-0600-0000BE010000}"/>
                </a:ext>
              </a:extLst>
            </xdr:cNvPr>
            <xdr:cNvGrpSpPr/>
          </xdr:nvGrpSpPr>
          <xdr:grpSpPr>
            <a:xfrm>
              <a:off x="2783775" y="3537113"/>
              <a:ext cx="5124450" cy="485775"/>
              <a:chOff x="17494139" y="25025075"/>
              <a:chExt cx="2301906" cy="493642"/>
            </a:xfrm>
          </xdr:grpSpPr>
          <xdr:sp macro="" textlink="">
            <xdr:nvSpPr>
              <xdr:cNvPr id="447" name="Shape 321">
                <a:extLst>
                  <a:ext uri="{FF2B5EF4-FFF2-40B4-BE49-F238E27FC236}">
                    <a16:creationId xmlns:a16="http://schemas.microsoft.com/office/drawing/2014/main" id="{00000000-0008-0000-0600-0000BF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48" name="Shape 322">
                <a:extLst>
                  <a:ext uri="{FF2B5EF4-FFF2-40B4-BE49-F238E27FC236}">
                    <a16:creationId xmlns:a16="http://schemas.microsoft.com/office/drawing/2014/main" id="{00000000-0008-0000-0600-0000C0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PCPTVE</a:t>
                </a:r>
                <a:r>
                  <a:rPr lang="en-US" sz="1100" b="0">
                    <a:solidFill>
                      <a:schemeClr val="dk1"/>
                    </a:solidFill>
                    <a:latin typeface="Calibri"/>
                    <a:ea typeface="Calibri"/>
                    <a:cs typeface="Calibri"/>
                    <a:sym typeface="Calibri"/>
                  </a:rPr>
                  <a:t>=</a:t>
                </a:r>
                <a:endParaRPr sz="1400"/>
              </a:p>
            </xdr:txBody>
          </xdr:sp>
          <xdr:sp macro="" textlink="">
            <xdr:nvSpPr>
              <xdr:cNvPr id="449" name="Shape 323">
                <a:extLst>
                  <a:ext uri="{FF2B5EF4-FFF2-40B4-BE49-F238E27FC236}">
                    <a16:creationId xmlns:a16="http://schemas.microsoft.com/office/drawing/2014/main" id="{00000000-0008-0000-0600-0000C1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___Proyectos de centros poblados y tramos viales entregados___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proyectos de centros poblados y tramos viales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1952625</xdr:colOff>
      <xdr:row>94</xdr:row>
      <xdr:rowOff>257175</xdr:rowOff>
    </xdr:from>
    <xdr:ext cx="5124450" cy="485775"/>
    <xdr:grpSp>
      <xdr:nvGrpSpPr>
        <xdr:cNvPr id="450" name="Shape 2">
          <a:extLst>
            <a:ext uri="{FF2B5EF4-FFF2-40B4-BE49-F238E27FC236}">
              <a16:creationId xmlns:a16="http://schemas.microsoft.com/office/drawing/2014/main" id="{00000000-0008-0000-0600-0000C2010000}"/>
            </a:ext>
          </a:extLst>
        </xdr:cNvPr>
        <xdr:cNvGrpSpPr/>
      </xdr:nvGrpSpPr>
      <xdr:grpSpPr>
        <a:xfrm>
          <a:off x="2266950" y="84058125"/>
          <a:ext cx="5124450" cy="485775"/>
          <a:chOff x="2783775" y="3537113"/>
          <a:chExt cx="5124450" cy="485775"/>
        </a:xfrm>
      </xdr:grpSpPr>
      <xdr:grpSp>
        <xdr:nvGrpSpPr>
          <xdr:cNvPr id="451" name="Shape 324">
            <a:extLst>
              <a:ext uri="{FF2B5EF4-FFF2-40B4-BE49-F238E27FC236}">
                <a16:creationId xmlns:a16="http://schemas.microsoft.com/office/drawing/2014/main" id="{00000000-0008-0000-0600-0000C3010000}"/>
              </a:ext>
            </a:extLst>
          </xdr:cNvPr>
          <xdr:cNvGrpSpPr/>
        </xdr:nvGrpSpPr>
        <xdr:grpSpPr>
          <a:xfrm>
            <a:off x="2783775" y="3537113"/>
            <a:ext cx="5124450" cy="485775"/>
            <a:chOff x="2783775" y="3537113"/>
            <a:chExt cx="5124450" cy="485775"/>
          </a:xfrm>
        </xdr:grpSpPr>
        <xdr:sp macro="" textlink="">
          <xdr:nvSpPr>
            <xdr:cNvPr id="452" name="Shape 4">
              <a:extLst>
                <a:ext uri="{FF2B5EF4-FFF2-40B4-BE49-F238E27FC236}">
                  <a16:creationId xmlns:a16="http://schemas.microsoft.com/office/drawing/2014/main" id="{00000000-0008-0000-0600-0000C4010000}"/>
                </a:ext>
              </a:extLst>
            </xdr:cNvPr>
            <xdr:cNvSpPr/>
          </xdr:nvSpPr>
          <xdr:spPr>
            <a:xfrm>
              <a:off x="2783775" y="3537113"/>
              <a:ext cx="51244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53" name="Shape 325">
              <a:extLst>
                <a:ext uri="{FF2B5EF4-FFF2-40B4-BE49-F238E27FC236}">
                  <a16:creationId xmlns:a16="http://schemas.microsoft.com/office/drawing/2014/main" id="{00000000-0008-0000-0600-0000C5010000}"/>
                </a:ext>
              </a:extLst>
            </xdr:cNvPr>
            <xdr:cNvGrpSpPr/>
          </xdr:nvGrpSpPr>
          <xdr:grpSpPr>
            <a:xfrm>
              <a:off x="2783775" y="3537113"/>
              <a:ext cx="5124450" cy="485775"/>
              <a:chOff x="17494139" y="25025075"/>
              <a:chExt cx="2301906" cy="493642"/>
            </a:xfrm>
          </xdr:grpSpPr>
          <xdr:sp macro="" textlink="">
            <xdr:nvSpPr>
              <xdr:cNvPr id="454" name="Shape 326">
                <a:extLst>
                  <a:ext uri="{FF2B5EF4-FFF2-40B4-BE49-F238E27FC236}">
                    <a16:creationId xmlns:a16="http://schemas.microsoft.com/office/drawing/2014/main" id="{00000000-0008-0000-0600-0000C6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55" name="Shape 327">
                <a:extLst>
                  <a:ext uri="{FF2B5EF4-FFF2-40B4-BE49-F238E27FC236}">
                    <a16:creationId xmlns:a16="http://schemas.microsoft.com/office/drawing/2014/main" id="{00000000-0008-0000-0600-0000C7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PCPTVE</a:t>
                </a:r>
                <a:r>
                  <a:rPr lang="en-US" sz="1100" b="0">
                    <a:solidFill>
                      <a:schemeClr val="dk1"/>
                    </a:solidFill>
                    <a:latin typeface="Calibri"/>
                    <a:ea typeface="Calibri"/>
                    <a:cs typeface="Calibri"/>
                    <a:sym typeface="Calibri"/>
                  </a:rPr>
                  <a:t>=</a:t>
                </a:r>
                <a:endParaRPr sz="1400"/>
              </a:p>
            </xdr:txBody>
          </xdr:sp>
          <xdr:sp macro="" textlink="">
            <xdr:nvSpPr>
              <xdr:cNvPr id="456" name="Shape 328">
                <a:extLst>
                  <a:ext uri="{FF2B5EF4-FFF2-40B4-BE49-F238E27FC236}">
                    <a16:creationId xmlns:a16="http://schemas.microsoft.com/office/drawing/2014/main" id="{00000000-0008-0000-0600-0000C8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___Proyectos de centros poblados y tramos viales entregados___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proyectos de centros poblados y tramos viales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3200400</xdr:colOff>
      <xdr:row>95</xdr:row>
      <xdr:rowOff>219075</xdr:rowOff>
    </xdr:from>
    <xdr:ext cx="2638425" cy="485775"/>
    <xdr:grpSp>
      <xdr:nvGrpSpPr>
        <xdr:cNvPr id="457" name="Shape 2">
          <a:extLst>
            <a:ext uri="{FF2B5EF4-FFF2-40B4-BE49-F238E27FC236}">
              <a16:creationId xmlns:a16="http://schemas.microsoft.com/office/drawing/2014/main" id="{00000000-0008-0000-0600-0000C9010000}"/>
            </a:ext>
          </a:extLst>
        </xdr:cNvPr>
        <xdr:cNvGrpSpPr/>
      </xdr:nvGrpSpPr>
      <xdr:grpSpPr>
        <a:xfrm>
          <a:off x="3514725" y="84943950"/>
          <a:ext cx="2638425" cy="485775"/>
          <a:chOff x="4026788" y="3537113"/>
          <a:chExt cx="2638425" cy="485775"/>
        </a:xfrm>
      </xdr:grpSpPr>
      <xdr:grpSp>
        <xdr:nvGrpSpPr>
          <xdr:cNvPr id="458" name="Shape 329">
            <a:extLst>
              <a:ext uri="{FF2B5EF4-FFF2-40B4-BE49-F238E27FC236}">
                <a16:creationId xmlns:a16="http://schemas.microsoft.com/office/drawing/2014/main" id="{00000000-0008-0000-0600-0000CA010000}"/>
              </a:ext>
            </a:extLst>
          </xdr:cNvPr>
          <xdr:cNvGrpSpPr/>
        </xdr:nvGrpSpPr>
        <xdr:grpSpPr>
          <a:xfrm>
            <a:off x="4026788" y="3537113"/>
            <a:ext cx="2638425" cy="485775"/>
            <a:chOff x="4026788" y="3537113"/>
            <a:chExt cx="2638425" cy="485775"/>
          </a:xfrm>
        </xdr:grpSpPr>
        <xdr:sp macro="" textlink="">
          <xdr:nvSpPr>
            <xdr:cNvPr id="459" name="Shape 4">
              <a:extLst>
                <a:ext uri="{FF2B5EF4-FFF2-40B4-BE49-F238E27FC236}">
                  <a16:creationId xmlns:a16="http://schemas.microsoft.com/office/drawing/2014/main" id="{00000000-0008-0000-0600-0000CB010000}"/>
                </a:ext>
              </a:extLst>
            </xdr:cNvPr>
            <xdr:cNvSpPr/>
          </xdr:nvSpPr>
          <xdr:spPr>
            <a:xfrm>
              <a:off x="4026788" y="3537113"/>
              <a:ext cx="26384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60" name="Shape 330">
              <a:extLst>
                <a:ext uri="{FF2B5EF4-FFF2-40B4-BE49-F238E27FC236}">
                  <a16:creationId xmlns:a16="http://schemas.microsoft.com/office/drawing/2014/main" id="{00000000-0008-0000-0600-0000CC010000}"/>
                </a:ext>
              </a:extLst>
            </xdr:cNvPr>
            <xdr:cNvGrpSpPr/>
          </xdr:nvGrpSpPr>
          <xdr:grpSpPr>
            <a:xfrm>
              <a:off x="4026788" y="3537113"/>
              <a:ext cx="2638425" cy="485775"/>
              <a:chOff x="17494139" y="25025075"/>
              <a:chExt cx="2301906" cy="493642"/>
            </a:xfrm>
          </xdr:grpSpPr>
          <xdr:sp macro="" textlink="">
            <xdr:nvSpPr>
              <xdr:cNvPr id="461" name="Shape 331">
                <a:extLst>
                  <a:ext uri="{FF2B5EF4-FFF2-40B4-BE49-F238E27FC236}">
                    <a16:creationId xmlns:a16="http://schemas.microsoft.com/office/drawing/2014/main" id="{00000000-0008-0000-0600-0000CD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62" name="Shape 332">
                <a:extLst>
                  <a:ext uri="{FF2B5EF4-FFF2-40B4-BE49-F238E27FC236}">
                    <a16:creationId xmlns:a16="http://schemas.microsoft.com/office/drawing/2014/main" id="{00000000-0008-0000-0600-0000CE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IPSC</a:t>
                </a:r>
                <a:r>
                  <a:rPr lang="en-US" sz="1100" b="0">
                    <a:solidFill>
                      <a:schemeClr val="dk1"/>
                    </a:solidFill>
                    <a:latin typeface="Calibri"/>
                    <a:ea typeface="Calibri"/>
                    <a:cs typeface="Calibri"/>
                    <a:sym typeface="Calibri"/>
                  </a:rPr>
                  <a:t>=</a:t>
                </a:r>
                <a:endParaRPr sz="1400"/>
              </a:p>
            </xdr:txBody>
          </xdr:sp>
          <xdr:sp macro="" textlink="">
            <xdr:nvSpPr>
              <xdr:cNvPr id="463" name="Shape 333">
                <a:extLst>
                  <a:ext uri="{FF2B5EF4-FFF2-40B4-BE49-F238E27FC236}">
                    <a16:creationId xmlns:a16="http://schemas.microsoft.com/office/drawing/2014/main" id="{00000000-0008-0000-0600-0000CF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______IPS contratadas______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IPS a contratar planeadas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3200400</xdr:colOff>
      <xdr:row>96</xdr:row>
      <xdr:rowOff>190500</xdr:rowOff>
    </xdr:from>
    <xdr:ext cx="2638425" cy="485775"/>
    <xdr:grpSp>
      <xdr:nvGrpSpPr>
        <xdr:cNvPr id="464" name="Shape 2">
          <a:extLst>
            <a:ext uri="{FF2B5EF4-FFF2-40B4-BE49-F238E27FC236}">
              <a16:creationId xmlns:a16="http://schemas.microsoft.com/office/drawing/2014/main" id="{00000000-0008-0000-0600-0000D0010000}"/>
            </a:ext>
          </a:extLst>
        </xdr:cNvPr>
        <xdr:cNvGrpSpPr/>
      </xdr:nvGrpSpPr>
      <xdr:grpSpPr>
        <a:xfrm>
          <a:off x="3514725" y="85839300"/>
          <a:ext cx="2638425" cy="485775"/>
          <a:chOff x="4026788" y="3537113"/>
          <a:chExt cx="2638425" cy="485775"/>
        </a:xfrm>
      </xdr:grpSpPr>
      <xdr:grpSp>
        <xdr:nvGrpSpPr>
          <xdr:cNvPr id="465" name="Shape 334">
            <a:extLst>
              <a:ext uri="{FF2B5EF4-FFF2-40B4-BE49-F238E27FC236}">
                <a16:creationId xmlns:a16="http://schemas.microsoft.com/office/drawing/2014/main" id="{00000000-0008-0000-0600-0000D1010000}"/>
              </a:ext>
            </a:extLst>
          </xdr:cNvPr>
          <xdr:cNvGrpSpPr/>
        </xdr:nvGrpSpPr>
        <xdr:grpSpPr>
          <a:xfrm>
            <a:off x="4026788" y="3537113"/>
            <a:ext cx="2638425" cy="485775"/>
            <a:chOff x="4026788" y="3537113"/>
            <a:chExt cx="2638425" cy="485775"/>
          </a:xfrm>
        </xdr:grpSpPr>
        <xdr:sp macro="" textlink="">
          <xdr:nvSpPr>
            <xdr:cNvPr id="466" name="Shape 4">
              <a:extLst>
                <a:ext uri="{FF2B5EF4-FFF2-40B4-BE49-F238E27FC236}">
                  <a16:creationId xmlns:a16="http://schemas.microsoft.com/office/drawing/2014/main" id="{00000000-0008-0000-0600-0000D2010000}"/>
                </a:ext>
              </a:extLst>
            </xdr:cNvPr>
            <xdr:cNvSpPr/>
          </xdr:nvSpPr>
          <xdr:spPr>
            <a:xfrm>
              <a:off x="4026788" y="3537113"/>
              <a:ext cx="26384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67" name="Shape 335">
              <a:extLst>
                <a:ext uri="{FF2B5EF4-FFF2-40B4-BE49-F238E27FC236}">
                  <a16:creationId xmlns:a16="http://schemas.microsoft.com/office/drawing/2014/main" id="{00000000-0008-0000-0600-0000D3010000}"/>
                </a:ext>
              </a:extLst>
            </xdr:cNvPr>
            <xdr:cNvGrpSpPr/>
          </xdr:nvGrpSpPr>
          <xdr:grpSpPr>
            <a:xfrm>
              <a:off x="4026788" y="3537113"/>
              <a:ext cx="2638425" cy="485775"/>
              <a:chOff x="17494139" y="25025075"/>
              <a:chExt cx="2301906" cy="493642"/>
            </a:xfrm>
          </xdr:grpSpPr>
          <xdr:sp macro="" textlink="">
            <xdr:nvSpPr>
              <xdr:cNvPr id="468" name="Shape 336">
                <a:extLst>
                  <a:ext uri="{FF2B5EF4-FFF2-40B4-BE49-F238E27FC236}">
                    <a16:creationId xmlns:a16="http://schemas.microsoft.com/office/drawing/2014/main" id="{00000000-0008-0000-0600-0000D4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69" name="Shape 337">
                <a:extLst>
                  <a:ext uri="{FF2B5EF4-FFF2-40B4-BE49-F238E27FC236}">
                    <a16:creationId xmlns:a16="http://schemas.microsoft.com/office/drawing/2014/main" id="{00000000-0008-0000-0600-0000D5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IPST</a:t>
                </a:r>
                <a:r>
                  <a:rPr lang="en-US" sz="1100" b="0">
                    <a:solidFill>
                      <a:schemeClr val="dk1"/>
                    </a:solidFill>
                    <a:latin typeface="Calibri"/>
                    <a:ea typeface="Calibri"/>
                    <a:cs typeface="Calibri"/>
                    <a:sym typeface="Calibri"/>
                  </a:rPr>
                  <a:t>=</a:t>
                </a:r>
                <a:endParaRPr sz="1400"/>
              </a:p>
            </xdr:txBody>
          </xdr:sp>
          <xdr:sp macro="" textlink="">
            <xdr:nvSpPr>
              <xdr:cNvPr id="470" name="Shape 338">
                <a:extLst>
                  <a:ext uri="{FF2B5EF4-FFF2-40B4-BE49-F238E27FC236}">
                    <a16:creationId xmlns:a16="http://schemas.microsoft.com/office/drawing/2014/main" id="{00000000-0008-0000-0600-0000D6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_______IPS terminadas_______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IPS a terminar planeadas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3200400</xdr:colOff>
      <xdr:row>97</xdr:row>
      <xdr:rowOff>200025</xdr:rowOff>
    </xdr:from>
    <xdr:ext cx="2638425" cy="485775"/>
    <xdr:grpSp>
      <xdr:nvGrpSpPr>
        <xdr:cNvPr id="471" name="Shape 2">
          <a:extLst>
            <a:ext uri="{FF2B5EF4-FFF2-40B4-BE49-F238E27FC236}">
              <a16:creationId xmlns:a16="http://schemas.microsoft.com/office/drawing/2014/main" id="{00000000-0008-0000-0600-0000D7010000}"/>
            </a:ext>
          </a:extLst>
        </xdr:cNvPr>
        <xdr:cNvGrpSpPr/>
      </xdr:nvGrpSpPr>
      <xdr:grpSpPr>
        <a:xfrm>
          <a:off x="3514725" y="86772750"/>
          <a:ext cx="2638425" cy="485775"/>
          <a:chOff x="4026788" y="3537113"/>
          <a:chExt cx="2638425" cy="485775"/>
        </a:xfrm>
      </xdr:grpSpPr>
      <xdr:grpSp>
        <xdr:nvGrpSpPr>
          <xdr:cNvPr id="472" name="Shape 339">
            <a:extLst>
              <a:ext uri="{FF2B5EF4-FFF2-40B4-BE49-F238E27FC236}">
                <a16:creationId xmlns:a16="http://schemas.microsoft.com/office/drawing/2014/main" id="{00000000-0008-0000-0600-0000D8010000}"/>
              </a:ext>
            </a:extLst>
          </xdr:cNvPr>
          <xdr:cNvGrpSpPr/>
        </xdr:nvGrpSpPr>
        <xdr:grpSpPr>
          <a:xfrm>
            <a:off x="4026788" y="3537113"/>
            <a:ext cx="2638425" cy="485775"/>
            <a:chOff x="4026788" y="3537113"/>
            <a:chExt cx="2638425" cy="485775"/>
          </a:xfrm>
        </xdr:grpSpPr>
        <xdr:sp macro="" textlink="">
          <xdr:nvSpPr>
            <xdr:cNvPr id="473" name="Shape 4">
              <a:extLst>
                <a:ext uri="{FF2B5EF4-FFF2-40B4-BE49-F238E27FC236}">
                  <a16:creationId xmlns:a16="http://schemas.microsoft.com/office/drawing/2014/main" id="{00000000-0008-0000-0600-0000D9010000}"/>
                </a:ext>
              </a:extLst>
            </xdr:cNvPr>
            <xdr:cNvSpPr/>
          </xdr:nvSpPr>
          <xdr:spPr>
            <a:xfrm>
              <a:off x="4026788" y="3537113"/>
              <a:ext cx="26384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74" name="Shape 340">
              <a:extLst>
                <a:ext uri="{FF2B5EF4-FFF2-40B4-BE49-F238E27FC236}">
                  <a16:creationId xmlns:a16="http://schemas.microsoft.com/office/drawing/2014/main" id="{00000000-0008-0000-0600-0000DA010000}"/>
                </a:ext>
              </a:extLst>
            </xdr:cNvPr>
            <xdr:cNvGrpSpPr/>
          </xdr:nvGrpSpPr>
          <xdr:grpSpPr>
            <a:xfrm>
              <a:off x="4026788" y="3537113"/>
              <a:ext cx="2638425" cy="485775"/>
              <a:chOff x="17494139" y="25025075"/>
              <a:chExt cx="2301906" cy="493642"/>
            </a:xfrm>
          </xdr:grpSpPr>
          <xdr:sp macro="" textlink="">
            <xdr:nvSpPr>
              <xdr:cNvPr id="475" name="Shape 341">
                <a:extLst>
                  <a:ext uri="{FF2B5EF4-FFF2-40B4-BE49-F238E27FC236}">
                    <a16:creationId xmlns:a16="http://schemas.microsoft.com/office/drawing/2014/main" id="{00000000-0008-0000-0600-0000DB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76" name="Shape 342">
                <a:extLst>
                  <a:ext uri="{FF2B5EF4-FFF2-40B4-BE49-F238E27FC236}">
                    <a16:creationId xmlns:a16="http://schemas.microsoft.com/office/drawing/2014/main" id="{00000000-0008-0000-0600-0000DC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DIPSE</a:t>
                </a:r>
                <a:r>
                  <a:rPr lang="en-US" sz="1100" b="0">
                    <a:solidFill>
                      <a:schemeClr val="dk1"/>
                    </a:solidFill>
                    <a:latin typeface="Calibri"/>
                    <a:ea typeface="Calibri"/>
                    <a:cs typeface="Calibri"/>
                    <a:sym typeface="Calibri"/>
                  </a:rPr>
                  <a:t>=</a:t>
                </a:r>
                <a:endParaRPr sz="1400"/>
              </a:p>
            </xdr:txBody>
          </xdr:sp>
          <xdr:sp macro="" textlink="">
            <xdr:nvSpPr>
              <xdr:cNvPr id="477" name="Shape 343">
                <a:extLst>
                  <a:ext uri="{FF2B5EF4-FFF2-40B4-BE49-F238E27FC236}">
                    <a16:creationId xmlns:a16="http://schemas.microsoft.com/office/drawing/2014/main" id="{00000000-0008-0000-0600-0000DD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__Dotacion de IPS terminadas__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IPS a Dotar planeadas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2695575</xdr:colOff>
      <xdr:row>98</xdr:row>
      <xdr:rowOff>228600</xdr:rowOff>
    </xdr:from>
    <xdr:ext cx="3648075" cy="485775"/>
    <xdr:grpSp>
      <xdr:nvGrpSpPr>
        <xdr:cNvPr id="478" name="Shape 2">
          <a:extLst>
            <a:ext uri="{FF2B5EF4-FFF2-40B4-BE49-F238E27FC236}">
              <a16:creationId xmlns:a16="http://schemas.microsoft.com/office/drawing/2014/main" id="{00000000-0008-0000-0600-0000DE010000}"/>
            </a:ext>
          </a:extLst>
        </xdr:cNvPr>
        <xdr:cNvGrpSpPr/>
      </xdr:nvGrpSpPr>
      <xdr:grpSpPr>
        <a:xfrm>
          <a:off x="3009900" y="87725250"/>
          <a:ext cx="3648075" cy="485775"/>
          <a:chOff x="3521963" y="3537113"/>
          <a:chExt cx="3648075" cy="485775"/>
        </a:xfrm>
      </xdr:grpSpPr>
      <xdr:grpSp>
        <xdr:nvGrpSpPr>
          <xdr:cNvPr id="479" name="Shape 344">
            <a:extLst>
              <a:ext uri="{FF2B5EF4-FFF2-40B4-BE49-F238E27FC236}">
                <a16:creationId xmlns:a16="http://schemas.microsoft.com/office/drawing/2014/main" id="{00000000-0008-0000-0600-0000DF010000}"/>
              </a:ext>
            </a:extLst>
          </xdr:cNvPr>
          <xdr:cNvGrpSpPr/>
        </xdr:nvGrpSpPr>
        <xdr:grpSpPr>
          <a:xfrm>
            <a:off x="3521963" y="3537113"/>
            <a:ext cx="3648075" cy="485775"/>
            <a:chOff x="3521963" y="3537113"/>
            <a:chExt cx="3648075" cy="485775"/>
          </a:xfrm>
        </xdr:grpSpPr>
        <xdr:sp macro="" textlink="">
          <xdr:nvSpPr>
            <xdr:cNvPr id="480" name="Shape 4">
              <a:extLst>
                <a:ext uri="{FF2B5EF4-FFF2-40B4-BE49-F238E27FC236}">
                  <a16:creationId xmlns:a16="http://schemas.microsoft.com/office/drawing/2014/main" id="{00000000-0008-0000-0600-0000E0010000}"/>
                </a:ext>
              </a:extLst>
            </xdr:cNvPr>
            <xdr:cNvSpPr/>
          </xdr:nvSpPr>
          <xdr:spPr>
            <a:xfrm>
              <a:off x="3521963" y="3537113"/>
              <a:ext cx="36480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81" name="Shape 345">
              <a:extLst>
                <a:ext uri="{FF2B5EF4-FFF2-40B4-BE49-F238E27FC236}">
                  <a16:creationId xmlns:a16="http://schemas.microsoft.com/office/drawing/2014/main" id="{00000000-0008-0000-0600-0000E1010000}"/>
                </a:ext>
              </a:extLst>
            </xdr:cNvPr>
            <xdr:cNvGrpSpPr/>
          </xdr:nvGrpSpPr>
          <xdr:grpSpPr>
            <a:xfrm>
              <a:off x="3521963" y="3537113"/>
              <a:ext cx="3648075" cy="485775"/>
              <a:chOff x="17494139" y="25025075"/>
              <a:chExt cx="2301906" cy="493642"/>
            </a:xfrm>
          </xdr:grpSpPr>
          <xdr:sp macro="" textlink="">
            <xdr:nvSpPr>
              <xdr:cNvPr id="482" name="Shape 346">
                <a:extLst>
                  <a:ext uri="{FF2B5EF4-FFF2-40B4-BE49-F238E27FC236}">
                    <a16:creationId xmlns:a16="http://schemas.microsoft.com/office/drawing/2014/main" id="{00000000-0008-0000-0600-0000E2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83" name="Shape 347">
                <a:extLst>
                  <a:ext uri="{FF2B5EF4-FFF2-40B4-BE49-F238E27FC236}">
                    <a16:creationId xmlns:a16="http://schemas.microsoft.com/office/drawing/2014/main" id="{00000000-0008-0000-0600-0000E3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IACD</a:t>
                </a:r>
                <a:r>
                  <a:rPr lang="en-US" sz="1100" b="0">
                    <a:solidFill>
                      <a:schemeClr val="dk1"/>
                    </a:solidFill>
                    <a:latin typeface="Calibri"/>
                    <a:ea typeface="Calibri"/>
                    <a:cs typeface="Calibri"/>
                    <a:sym typeface="Calibri"/>
                  </a:rPr>
                  <a:t>=</a:t>
                </a:r>
                <a:endParaRPr sz="1400"/>
              </a:p>
            </xdr:txBody>
          </xdr:sp>
          <xdr:sp macro="" textlink="">
            <xdr:nvSpPr>
              <xdr:cNvPr id="484" name="Shape 348">
                <a:extLst>
                  <a:ext uri="{FF2B5EF4-FFF2-40B4-BE49-F238E27FC236}">
                    <a16:creationId xmlns:a16="http://schemas.microsoft.com/office/drawing/2014/main" id="{00000000-0008-0000-0600-0000E4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___Infraestructura de acueducto diseñada___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Infraestructura de acueducto planeada</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2476500</xdr:colOff>
      <xdr:row>99</xdr:row>
      <xdr:rowOff>190500</xdr:rowOff>
    </xdr:from>
    <xdr:ext cx="4095750" cy="485775"/>
    <xdr:grpSp>
      <xdr:nvGrpSpPr>
        <xdr:cNvPr id="485" name="Shape 2">
          <a:extLst>
            <a:ext uri="{FF2B5EF4-FFF2-40B4-BE49-F238E27FC236}">
              <a16:creationId xmlns:a16="http://schemas.microsoft.com/office/drawing/2014/main" id="{00000000-0008-0000-0600-0000E5010000}"/>
            </a:ext>
          </a:extLst>
        </xdr:cNvPr>
        <xdr:cNvGrpSpPr/>
      </xdr:nvGrpSpPr>
      <xdr:grpSpPr>
        <a:xfrm>
          <a:off x="2790825" y="88611075"/>
          <a:ext cx="4095750" cy="485775"/>
          <a:chOff x="3298125" y="3537113"/>
          <a:chExt cx="4095750" cy="485775"/>
        </a:xfrm>
      </xdr:grpSpPr>
      <xdr:grpSp>
        <xdr:nvGrpSpPr>
          <xdr:cNvPr id="486" name="Shape 349">
            <a:extLst>
              <a:ext uri="{FF2B5EF4-FFF2-40B4-BE49-F238E27FC236}">
                <a16:creationId xmlns:a16="http://schemas.microsoft.com/office/drawing/2014/main" id="{00000000-0008-0000-0600-0000E6010000}"/>
              </a:ext>
            </a:extLst>
          </xdr:cNvPr>
          <xdr:cNvGrpSpPr/>
        </xdr:nvGrpSpPr>
        <xdr:grpSpPr>
          <a:xfrm>
            <a:off x="3298125" y="3537113"/>
            <a:ext cx="4095750" cy="485775"/>
            <a:chOff x="3298125" y="3537113"/>
            <a:chExt cx="4095750" cy="485775"/>
          </a:xfrm>
        </xdr:grpSpPr>
        <xdr:sp macro="" textlink="">
          <xdr:nvSpPr>
            <xdr:cNvPr id="487" name="Shape 4">
              <a:extLst>
                <a:ext uri="{FF2B5EF4-FFF2-40B4-BE49-F238E27FC236}">
                  <a16:creationId xmlns:a16="http://schemas.microsoft.com/office/drawing/2014/main" id="{00000000-0008-0000-0600-0000E7010000}"/>
                </a:ext>
              </a:extLst>
            </xdr:cNvPr>
            <xdr:cNvSpPr/>
          </xdr:nvSpPr>
          <xdr:spPr>
            <a:xfrm>
              <a:off x="3298125" y="3537113"/>
              <a:ext cx="40957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88" name="Shape 350">
              <a:extLst>
                <a:ext uri="{FF2B5EF4-FFF2-40B4-BE49-F238E27FC236}">
                  <a16:creationId xmlns:a16="http://schemas.microsoft.com/office/drawing/2014/main" id="{00000000-0008-0000-0600-0000E8010000}"/>
                </a:ext>
              </a:extLst>
            </xdr:cNvPr>
            <xdr:cNvGrpSpPr/>
          </xdr:nvGrpSpPr>
          <xdr:grpSpPr>
            <a:xfrm>
              <a:off x="3298125" y="3537113"/>
              <a:ext cx="4095750" cy="485775"/>
              <a:chOff x="17494139" y="25025075"/>
              <a:chExt cx="2301906" cy="493642"/>
            </a:xfrm>
          </xdr:grpSpPr>
          <xdr:sp macro="" textlink="">
            <xdr:nvSpPr>
              <xdr:cNvPr id="489" name="Shape 351">
                <a:extLst>
                  <a:ext uri="{FF2B5EF4-FFF2-40B4-BE49-F238E27FC236}">
                    <a16:creationId xmlns:a16="http://schemas.microsoft.com/office/drawing/2014/main" id="{00000000-0008-0000-0600-0000E9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90" name="Shape 352">
                <a:extLst>
                  <a:ext uri="{FF2B5EF4-FFF2-40B4-BE49-F238E27FC236}">
                    <a16:creationId xmlns:a16="http://schemas.microsoft.com/office/drawing/2014/main" id="{00000000-0008-0000-0600-0000EA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OACC</a:t>
                </a:r>
                <a:r>
                  <a:rPr lang="en-US" sz="1100" b="0">
                    <a:solidFill>
                      <a:schemeClr val="dk1"/>
                    </a:solidFill>
                    <a:latin typeface="Calibri"/>
                    <a:ea typeface="Calibri"/>
                    <a:cs typeface="Calibri"/>
                    <a:sym typeface="Calibri"/>
                  </a:rPr>
                  <a:t>=</a:t>
                </a:r>
                <a:endParaRPr sz="1400"/>
              </a:p>
            </xdr:txBody>
          </xdr:sp>
          <xdr:sp macro="" textlink="">
            <xdr:nvSpPr>
              <xdr:cNvPr id="491" name="Shape 353">
                <a:extLst>
                  <a:ext uri="{FF2B5EF4-FFF2-40B4-BE49-F238E27FC236}">
                    <a16:creationId xmlns:a16="http://schemas.microsoft.com/office/drawing/2014/main" id="{00000000-0008-0000-0600-0000EB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__Infraestructura de acueducto contratadas__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Infraestructura de acueducto a contratar planeadas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2876550</xdr:colOff>
      <xdr:row>100</xdr:row>
      <xdr:rowOff>238125</xdr:rowOff>
    </xdr:from>
    <xdr:ext cx="3752850" cy="485775"/>
    <xdr:grpSp>
      <xdr:nvGrpSpPr>
        <xdr:cNvPr id="492" name="Shape 2">
          <a:extLst>
            <a:ext uri="{FF2B5EF4-FFF2-40B4-BE49-F238E27FC236}">
              <a16:creationId xmlns:a16="http://schemas.microsoft.com/office/drawing/2014/main" id="{00000000-0008-0000-0600-0000EC010000}"/>
            </a:ext>
          </a:extLst>
        </xdr:cNvPr>
        <xdr:cNvGrpSpPr/>
      </xdr:nvGrpSpPr>
      <xdr:grpSpPr>
        <a:xfrm>
          <a:off x="3190875" y="89582625"/>
          <a:ext cx="3752850" cy="485775"/>
          <a:chOff x="3469575" y="3537113"/>
          <a:chExt cx="3752850" cy="485775"/>
        </a:xfrm>
      </xdr:grpSpPr>
      <xdr:grpSp>
        <xdr:nvGrpSpPr>
          <xdr:cNvPr id="493" name="Shape 354">
            <a:extLst>
              <a:ext uri="{FF2B5EF4-FFF2-40B4-BE49-F238E27FC236}">
                <a16:creationId xmlns:a16="http://schemas.microsoft.com/office/drawing/2014/main" id="{00000000-0008-0000-0600-0000ED010000}"/>
              </a:ext>
            </a:extLst>
          </xdr:cNvPr>
          <xdr:cNvGrpSpPr/>
        </xdr:nvGrpSpPr>
        <xdr:grpSpPr>
          <a:xfrm>
            <a:off x="3469575" y="3537113"/>
            <a:ext cx="3752850" cy="485775"/>
            <a:chOff x="3469575" y="3537113"/>
            <a:chExt cx="3752850" cy="485775"/>
          </a:xfrm>
        </xdr:grpSpPr>
        <xdr:sp macro="" textlink="">
          <xdr:nvSpPr>
            <xdr:cNvPr id="494" name="Shape 4">
              <a:extLst>
                <a:ext uri="{FF2B5EF4-FFF2-40B4-BE49-F238E27FC236}">
                  <a16:creationId xmlns:a16="http://schemas.microsoft.com/office/drawing/2014/main" id="{00000000-0008-0000-0600-0000EE010000}"/>
                </a:ext>
              </a:extLst>
            </xdr:cNvPr>
            <xdr:cNvSpPr/>
          </xdr:nvSpPr>
          <xdr:spPr>
            <a:xfrm>
              <a:off x="3469575" y="3537113"/>
              <a:ext cx="37528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95" name="Shape 355">
              <a:extLst>
                <a:ext uri="{FF2B5EF4-FFF2-40B4-BE49-F238E27FC236}">
                  <a16:creationId xmlns:a16="http://schemas.microsoft.com/office/drawing/2014/main" id="{00000000-0008-0000-0600-0000EF010000}"/>
                </a:ext>
              </a:extLst>
            </xdr:cNvPr>
            <xdr:cNvGrpSpPr/>
          </xdr:nvGrpSpPr>
          <xdr:grpSpPr>
            <a:xfrm>
              <a:off x="3469575" y="3537113"/>
              <a:ext cx="3752850" cy="485775"/>
              <a:chOff x="17494139" y="25025075"/>
              <a:chExt cx="2301906" cy="493642"/>
            </a:xfrm>
          </xdr:grpSpPr>
          <xdr:sp macro="" textlink="">
            <xdr:nvSpPr>
              <xdr:cNvPr id="496" name="Shape 356">
                <a:extLst>
                  <a:ext uri="{FF2B5EF4-FFF2-40B4-BE49-F238E27FC236}">
                    <a16:creationId xmlns:a16="http://schemas.microsoft.com/office/drawing/2014/main" id="{00000000-0008-0000-0600-0000F0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497" name="Shape 357">
                <a:extLst>
                  <a:ext uri="{FF2B5EF4-FFF2-40B4-BE49-F238E27FC236}">
                    <a16:creationId xmlns:a16="http://schemas.microsoft.com/office/drawing/2014/main" id="{00000000-0008-0000-0600-0000F1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IAAE</a:t>
                </a:r>
                <a:r>
                  <a:rPr lang="en-US" sz="1100" b="0">
                    <a:solidFill>
                      <a:schemeClr val="dk1"/>
                    </a:solidFill>
                    <a:latin typeface="Calibri"/>
                    <a:ea typeface="Calibri"/>
                    <a:cs typeface="Calibri"/>
                    <a:sym typeface="Calibri"/>
                  </a:rPr>
                  <a:t>=</a:t>
                </a:r>
                <a:endParaRPr sz="1400"/>
              </a:p>
            </xdr:txBody>
          </xdr:sp>
          <xdr:sp macro="" textlink="">
            <xdr:nvSpPr>
              <xdr:cNvPr id="498" name="Shape 358">
                <a:extLst>
                  <a:ext uri="{FF2B5EF4-FFF2-40B4-BE49-F238E27FC236}">
                    <a16:creationId xmlns:a16="http://schemas.microsoft.com/office/drawing/2014/main" id="{00000000-0008-0000-0600-0000F2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__Infraestructura de acueducto entregada__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Infraestructura de acueducto planeadas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2247900</xdr:colOff>
      <xdr:row>101</xdr:row>
      <xdr:rowOff>180975</xdr:rowOff>
    </xdr:from>
    <xdr:ext cx="4543425" cy="485775"/>
    <xdr:grpSp>
      <xdr:nvGrpSpPr>
        <xdr:cNvPr id="499" name="Shape 2">
          <a:extLst>
            <a:ext uri="{FF2B5EF4-FFF2-40B4-BE49-F238E27FC236}">
              <a16:creationId xmlns:a16="http://schemas.microsoft.com/office/drawing/2014/main" id="{00000000-0008-0000-0600-0000F3010000}"/>
            </a:ext>
          </a:extLst>
        </xdr:cNvPr>
        <xdr:cNvGrpSpPr/>
      </xdr:nvGrpSpPr>
      <xdr:grpSpPr>
        <a:xfrm>
          <a:off x="2562225" y="90449400"/>
          <a:ext cx="4543425" cy="485775"/>
          <a:chOff x="3074288" y="3537113"/>
          <a:chExt cx="4543425" cy="485775"/>
        </a:xfrm>
      </xdr:grpSpPr>
      <xdr:grpSp>
        <xdr:nvGrpSpPr>
          <xdr:cNvPr id="500" name="Shape 359">
            <a:extLst>
              <a:ext uri="{FF2B5EF4-FFF2-40B4-BE49-F238E27FC236}">
                <a16:creationId xmlns:a16="http://schemas.microsoft.com/office/drawing/2014/main" id="{00000000-0008-0000-0600-0000F4010000}"/>
              </a:ext>
            </a:extLst>
          </xdr:cNvPr>
          <xdr:cNvGrpSpPr/>
        </xdr:nvGrpSpPr>
        <xdr:grpSpPr>
          <a:xfrm>
            <a:off x="3074288" y="3537113"/>
            <a:ext cx="4543425" cy="485775"/>
            <a:chOff x="3074288" y="3537113"/>
            <a:chExt cx="4543425" cy="485775"/>
          </a:xfrm>
        </xdr:grpSpPr>
        <xdr:sp macro="" textlink="">
          <xdr:nvSpPr>
            <xdr:cNvPr id="501" name="Shape 4">
              <a:extLst>
                <a:ext uri="{FF2B5EF4-FFF2-40B4-BE49-F238E27FC236}">
                  <a16:creationId xmlns:a16="http://schemas.microsoft.com/office/drawing/2014/main" id="{00000000-0008-0000-0600-0000F5010000}"/>
                </a:ext>
              </a:extLst>
            </xdr:cNvPr>
            <xdr:cNvSpPr/>
          </xdr:nvSpPr>
          <xdr:spPr>
            <a:xfrm>
              <a:off x="3074288" y="3537113"/>
              <a:ext cx="45434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02" name="Shape 360">
              <a:extLst>
                <a:ext uri="{FF2B5EF4-FFF2-40B4-BE49-F238E27FC236}">
                  <a16:creationId xmlns:a16="http://schemas.microsoft.com/office/drawing/2014/main" id="{00000000-0008-0000-0600-0000F6010000}"/>
                </a:ext>
              </a:extLst>
            </xdr:cNvPr>
            <xdr:cNvGrpSpPr/>
          </xdr:nvGrpSpPr>
          <xdr:grpSpPr>
            <a:xfrm>
              <a:off x="3074288" y="3537113"/>
              <a:ext cx="4543425" cy="485775"/>
              <a:chOff x="17494139" y="25025075"/>
              <a:chExt cx="2301906" cy="493642"/>
            </a:xfrm>
          </xdr:grpSpPr>
          <xdr:sp macro="" textlink="">
            <xdr:nvSpPr>
              <xdr:cNvPr id="503" name="Shape 361">
                <a:extLst>
                  <a:ext uri="{FF2B5EF4-FFF2-40B4-BE49-F238E27FC236}">
                    <a16:creationId xmlns:a16="http://schemas.microsoft.com/office/drawing/2014/main" id="{00000000-0008-0000-0600-0000F7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04" name="Shape 362">
                <a:extLst>
                  <a:ext uri="{FF2B5EF4-FFF2-40B4-BE49-F238E27FC236}">
                    <a16:creationId xmlns:a16="http://schemas.microsoft.com/office/drawing/2014/main" id="{00000000-0008-0000-0600-0000F8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IALDA</a:t>
                </a:r>
                <a:r>
                  <a:rPr lang="en-US" sz="1100" b="0">
                    <a:solidFill>
                      <a:schemeClr val="dk1"/>
                    </a:solidFill>
                    <a:latin typeface="Calibri"/>
                    <a:ea typeface="Calibri"/>
                    <a:cs typeface="Calibri"/>
                    <a:sym typeface="Calibri"/>
                  </a:rPr>
                  <a:t>=</a:t>
                </a:r>
                <a:endParaRPr sz="1400"/>
              </a:p>
            </xdr:txBody>
          </xdr:sp>
          <xdr:sp macro="" textlink="">
            <xdr:nvSpPr>
              <xdr:cNvPr id="505" name="Shape 363">
                <a:extLst>
                  <a:ext uri="{FF2B5EF4-FFF2-40B4-BE49-F238E27FC236}">
                    <a16:creationId xmlns:a16="http://schemas.microsoft.com/office/drawing/2014/main" id="{00000000-0008-0000-0600-0000F901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_______Infraestructura de alcantarillado diseñada________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Infraestructura de alcantarillado  por diseñar planeada</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2019300</xdr:colOff>
      <xdr:row>102</xdr:row>
      <xdr:rowOff>219075</xdr:rowOff>
    </xdr:from>
    <xdr:ext cx="4991100" cy="485775"/>
    <xdr:grpSp>
      <xdr:nvGrpSpPr>
        <xdr:cNvPr id="506" name="Shape 2">
          <a:extLst>
            <a:ext uri="{FF2B5EF4-FFF2-40B4-BE49-F238E27FC236}">
              <a16:creationId xmlns:a16="http://schemas.microsoft.com/office/drawing/2014/main" id="{00000000-0008-0000-0600-0000FA010000}"/>
            </a:ext>
          </a:extLst>
        </xdr:cNvPr>
        <xdr:cNvGrpSpPr/>
      </xdr:nvGrpSpPr>
      <xdr:grpSpPr>
        <a:xfrm>
          <a:off x="2333625" y="91411425"/>
          <a:ext cx="4991100" cy="485775"/>
          <a:chOff x="2850450" y="3537113"/>
          <a:chExt cx="4991100" cy="485775"/>
        </a:xfrm>
      </xdr:grpSpPr>
      <xdr:grpSp>
        <xdr:nvGrpSpPr>
          <xdr:cNvPr id="507" name="Shape 364">
            <a:extLst>
              <a:ext uri="{FF2B5EF4-FFF2-40B4-BE49-F238E27FC236}">
                <a16:creationId xmlns:a16="http://schemas.microsoft.com/office/drawing/2014/main" id="{00000000-0008-0000-0600-0000FB010000}"/>
              </a:ext>
            </a:extLst>
          </xdr:cNvPr>
          <xdr:cNvGrpSpPr/>
        </xdr:nvGrpSpPr>
        <xdr:grpSpPr>
          <a:xfrm>
            <a:off x="2850450" y="3537113"/>
            <a:ext cx="4991100" cy="485775"/>
            <a:chOff x="2850450" y="3537113"/>
            <a:chExt cx="4991100" cy="485775"/>
          </a:xfrm>
        </xdr:grpSpPr>
        <xdr:sp macro="" textlink="">
          <xdr:nvSpPr>
            <xdr:cNvPr id="508" name="Shape 4">
              <a:extLst>
                <a:ext uri="{FF2B5EF4-FFF2-40B4-BE49-F238E27FC236}">
                  <a16:creationId xmlns:a16="http://schemas.microsoft.com/office/drawing/2014/main" id="{00000000-0008-0000-0600-0000FC010000}"/>
                </a:ext>
              </a:extLst>
            </xdr:cNvPr>
            <xdr:cNvSpPr/>
          </xdr:nvSpPr>
          <xdr:spPr>
            <a:xfrm>
              <a:off x="2850450" y="3537113"/>
              <a:ext cx="49911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09" name="Shape 365">
              <a:extLst>
                <a:ext uri="{FF2B5EF4-FFF2-40B4-BE49-F238E27FC236}">
                  <a16:creationId xmlns:a16="http://schemas.microsoft.com/office/drawing/2014/main" id="{00000000-0008-0000-0600-0000FD010000}"/>
                </a:ext>
              </a:extLst>
            </xdr:cNvPr>
            <xdr:cNvGrpSpPr/>
          </xdr:nvGrpSpPr>
          <xdr:grpSpPr>
            <a:xfrm>
              <a:off x="2850450" y="3537113"/>
              <a:ext cx="4991100" cy="485775"/>
              <a:chOff x="17494139" y="25025075"/>
              <a:chExt cx="2301906" cy="493642"/>
            </a:xfrm>
          </xdr:grpSpPr>
          <xdr:sp macro="" textlink="">
            <xdr:nvSpPr>
              <xdr:cNvPr id="510" name="Shape 366">
                <a:extLst>
                  <a:ext uri="{FF2B5EF4-FFF2-40B4-BE49-F238E27FC236}">
                    <a16:creationId xmlns:a16="http://schemas.microsoft.com/office/drawing/2014/main" id="{00000000-0008-0000-0600-0000FE01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11" name="Shape 367">
                <a:extLst>
                  <a:ext uri="{FF2B5EF4-FFF2-40B4-BE49-F238E27FC236}">
                    <a16:creationId xmlns:a16="http://schemas.microsoft.com/office/drawing/2014/main" id="{00000000-0008-0000-0600-0000FF01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IALC</a:t>
                </a:r>
                <a:r>
                  <a:rPr lang="en-US" sz="1100" b="0">
                    <a:solidFill>
                      <a:schemeClr val="dk1"/>
                    </a:solidFill>
                    <a:latin typeface="Calibri"/>
                    <a:ea typeface="Calibri"/>
                    <a:cs typeface="Calibri"/>
                    <a:sym typeface="Calibri"/>
                  </a:rPr>
                  <a:t>=</a:t>
                </a:r>
                <a:endParaRPr sz="1400"/>
              </a:p>
            </xdr:txBody>
          </xdr:sp>
          <xdr:sp macro="" textlink="">
            <xdr:nvSpPr>
              <xdr:cNvPr id="512" name="Shape 368">
                <a:extLst>
                  <a:ext uri="{FF2B5EF4-FFF2-40B4-BE49-F238E27FC236}">
                    <a16:creationId xmlns:a16="http://schemas.microsoft.com/office/drawing/2014/main" id="{00000000-0008-0000-0600-000000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_______Infraestructura de alcantarillado contratada________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Infraestructura de alcantarillado  por contratar planeada</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2019300</xdr:colOff>
      <xdr:row>103</xdr:row>
      <xdr:rowOff>190500</xdr:rowOff>
    </xdr:from>
    <xdr:ext cx="4991100" cy="485775"/>
    <xdr:grpSp>
      <xdr:nvGrpSpPr>
        <xdr:cNvPr id="513" name="Shape 2">
          <a:extLst>
            <a:ext uri="{FF2B5EF4-FFF2-40B4-BE49-F238E27FC236}">
              <a16:creationId xmlns:a16="http://schemas.microsoft.com/office/drawing/2014/main" id="{00000000-0008-0000-0600-000001020000}"/>
            </a:ext>
          </a:extLst>
        </xdr:cNvPr>
        <xdr:cNvGrpSpPr/>
      </xdr:nvGrpSpPr>
      <xdr:grpSpPr>
        <a:xfrm>
          <a:off x="2333625" y="92306775"/>
          <a:ext cx="4991100" cy="485775"/>
          <a:chOff x="2850450" y="3537113"/>
          <a:chExt cx="4991100" cy="485775"/>
        </a:xfrm>
      </xdr:grpSpPr>
      <xdr:grpSp>
        <xdr:nvGrpSpPr>
          <xdr:cNvPr id="514" name="Shape 369">
            <a:extLst>
              <a:ext uri="{FF2B5EF4-FFF2-40B4-BE49-F238E27FC236}">
                <a16:creationId xmlns:a16="http://schemas.microsoft.com/office/drawing/2014/main" id="{00000000-0008-0000-0600-000002020000}"/>
              </a:ext>
            </a:extLst>
          </xdr:cNvPr>
          <xdr:cNvGrpSpPr/>
        </xdr:nvGrpSpPr>
        <xdr:grpSpPr>
          <a:xfrm>
            <a:off x="2850450" y="3537113"/>
            <a:ext cx="4991100" cy="485775"/>
            <a:chOff x="2850450" y="3537113"/>
            <a:chExt cx="4991100" cy="485775"/>
          </a:xfrm>
        </xdr:grpSpPr>
        <xdr:sp macro="" textlink="">
          <xdr:nvSpPr>
            <xdr:cNvPr id="515" name="Shape 4">
              <a:extLst>
                <a:ext uri="{FF2B5EF4-FFF2-40B4-BE49-F238E27FC236}">
                  <a16:creationId xmlns:a16="http://schemas.microsoft.com/office/drawing/2014/main" id="{00000000-0008-0000-0600-000003020000}"/>
                </a:ext>
              </a:extLst>
            </xdr:cNvPr>
            <xdr:cNvSpPr/>
          </xdr:nvSpPr>
          <xdr:spPr>
            <a:xfrm>
              <a:off x="2850450" y="3537113"/>
              <a:ext cx="49911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16" name="Shape 370">
              <a:extLst>
                <a:ext uri="{FF2B5EF4-FFF2-40B4-BE49-F238E27FC236}">
                  <a16:creationId xmlns:a16="http://schemas.microsoft.com/office/drawing/2014/main" id="{00000000-0008-0000-0600-000004020000}"/>
                </a:ext>
              </a:extLst>
            </xdr:cNvPr>
            <xdr:cNvGrpSpPr/>
          </xdr:nvGrpSpPr>
          <xdr:grpSpPr>
            <a:xfrm>
              <a:off x="2850450" y="3537113"/>
              <a:ext cx="4991100" cy="485775"/>
              <a:chOff x="17494139" y="25025075"/>
              <a:chExt cx="2301906" cy="493642"/>
            </a:xfrm>
          </xdr:grpSpPr>
          <xdr:sp macro="" textlink="">
            <xdr:nvSpPr>
              <xdr:cNvPr id="517" name="Shape 371">
                <a:extLst>
                  <a:ext uri="{FF2B5EF4-FFF2-40B4-BE49-F238E27FC236}">
                    <a16:creationId xmlns:a16="http://schemas.microsoft.com/office/drawing/2014/main" id="{00000000-0008-0000-0600-000005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18" name="Shape 372">
                <a:extLst>
                  <a:ext uri="{FF2B5EF4-FFF2-40B4-BE49-F238E27FC236}">
                    <a16:creationId xmlns:a16="http://schemas.microsoft.com/office/drawing/2014/main" id="{00000000-0008-0000-0600-000006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IALE</a:t>
                </a:r>
                <a:r>
                  <a:rPr lang="en-US" sz="1100" b="0">
                    <a:solidFill>
                      <a:schemeClr val="dk1"/>
                    </a:solidFill>
                    <a:latin typeface="Calibri"/>
                    <a:ea typeface="Calibri"/>
                    <a:cs typeface="Calibri"/>
                    <a:sym typeface="Calibri"/>
                  </a:rPr>
                  <a:t>=</a:t>
                </a:r>
                <a:endParaRPr sz="1400"/>
              </a:p>
            </xdr:txBody>
          </xdr:sp>
          <xdr:sp macro="" textlink="">
            <xdr:nvSpPr>
              <xdr:cNvPr id="519" name="Shape 373">
                <a:extLst>
                  <a:ext uri="{FF2B5EF4-FFF2-40B4-BE49-F238E27FC236}">
                    <a16:creationId xmlns:a16="http://schemas.microsoft.com/office/drawing/2014/main" id="{00000000-0008-0000-0600-000007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_______Infraestructura de alcantarillado entregada________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Infraestructura de alcantarillado  planeada</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2733675</xdr:colOff>
      <xdr:row>104</xdr:row>
      <xdr:rowOff>247650</xdr:rowOff>
    </xdr:from>
    <xdr:ext cx="3581400" cy="485775"/>
    <xdr:grpSp>
      <xdr:nvGrpSpPr>
        <xdr:cNvPr id="520" name="Shape 2">
          <a:extLst>
            <a:ext uri="{FF2B5EF4-FFF2-40B4-BE49-F238E27FC236}">
              <a16:creationId xmlns:a16="http://schemas.microsoft.com/office/drawing/2014/main" id="{00000000-0008-0000-0600-000008020000}"/>
            </a:ext>
          </a:extLst>
        </xdr:cNvPr>
        <xdr:cNvGrpSpPr/>
      </xdr:nvGrpSpPr>
      <xdr:grpSpPr>
        <a:xfrm>
          <a:off x="3048000" y="93287850"/>
          <a:ext cx="3581400" cy="485775"/>
          <a:chOff x="3555300" y="3537113"/>
          <a:chExt cx="3581400" cy="485775"/>
        </a:xfrm>
      </xdr:grpSpPr>
      <xdr:grpSp>
        <xdr:nvGrpSpPr>
          <xdr:cNvPr id="521" name="Shape 374">
            <a:extLst>
              <a:ext uri="{FF2B5EF4-FFF2-40B4-BE49-F238E27FC236}">
                <a16:creationId xmlns:a16="http://schemas.microsoft.com/office/drawing/2014/main" id="{00000000-0008-0000-0600-000009020000}"/>
              </a:ext>
            </a:extLst>
          </xdr:cNvPr>
          <xdr:cNvGrpSpPr/>
        </xdr:nvGrpSpPr>
        <xdr:grpSpPr>
          <a:xfrm>
            <a:off x="3555300" y="3537113"/>
            <a:ext cx="3581400" cy="485775"/>
            <a:chOff x="3555300" y="3537113"/>
            <a:chExt cx="3581400" cy="485775"/>
          </a:xfrm>
        </xdr:grpSpPr>
        <xdr:sp macro="" textlink="">
          <xdr:nvSpPr>
            <xdr:cNvPr id="522" name="Shape 4">
              <a:extLst>
                <a:ext uri="{FF2B5EF4-FFF2-40B4-BE49-F238E27FC236}">
                  <a16:creationId xmlns:a16="http://schemas.microsoft.com/office/drawing/2014/main" id="{00000000-0008-0000-0600-00000A020000}"/>
                </a:ext>
              </a:extLst>
            </xdr:cNvPr>
            <xdr:cNvSpPr/>
          </xdr:nvSpPr>
          <xdr:spPr>
            <a:xfrm>
              <a:off x="3555300" y="3537113"/>
              <a:ext cx="35814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23" name="Shape 375">
              <a:extLst>
                <a:ext uri="{FF2B5EF4-FFF2-40B4-BE49-F238E27FC236}">
                  <a16:creationId xmlns:a16="http://schemas.microsoft.com/office/drawing/2014/main" id="{00000000-0008-0000-0600-00000B020000}"/>
                </a:ext>
              </a:extLst>
            </xdr:cNvPr>
            <xdr:cNvGrpSpPr/>
          </xdr:nvGrpSpPr>
          <xdr:grpSpPr>
            <a:xfrm>
              <a:off x="3555300" y="3537113"/>
              <a:ext cx="3581400" cy="485775"/>
              <a:chOff x="17494139" y="25025075"/>
              <a:chExt cx="2301906" cy="493642"/>
            </a:xfrm>
          </xdr:grpSpPr>
          <xdr:sp macro="" textlink="">
            <xdr:nvSpPr>
              <xdr:cNvPr id="524" name="Shape 376">
                <a:extLst>
                  <a:ext uri="{FF2B5EF4-FFF2-40B4-BE49-F238E27FC236}">
                    <a16:creationId xmlns:a16="http://schemas.microsoft.com/office/drawing/2014/main" id="{00000000-0008-0000-0600-00000C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25" name="Shape 377">
                <a:extLst>
                  <a:ext uri="{FF2B5EF4-FFF2-40B4-BE49-F238E27FC236}">
                    <a16:creationId xmlns:a16="http://schemas.microsoft.com/office/drawing/2014/main" id="{00000000-0008-0000-0600-00000D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SVC</a:t>
                </a:r>
                <a:r>
                  <a:rPr lang="en-US" sz="1100" b="0">
                    <a:solidFill>
                      <a:schemeClr val="dk1"/>
                    </a:solidFill>
                    <a:latin typeface="Calibri"/>
                    <a:ea typeface="Calibri"/>
                    <a:cs typeface="Calibri"/>
                    <a:sym typeface="Calibri"/>
                  </a:rPr>
                  <a:t>=</a:t>
                </a:r>
                <a:endParaRPr sz="1400"/>
              </a:p>
            </xdr:txBody>
          </xdr:sp>
          <xdr:sp macro="" textlink="">
            <xdr:nvSpPr>
              <xdr:cNvPr id="526" name="Shape 378">
                <a:extLst>
                  <a:ext uri="{FF2B5EF4-FFF2-40B4-BE49-F238E27FC236}">
                    <a16:creationId xmlns:a16="http://schemas.microsoft.com/office/drawing/2014/main" id="{00000000-0008-0000-0600-00000E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_______Soluciones de vivienda contratadas_____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Soluciones de vivienda planeadas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2733675</xdr:colOff>
      <xdr:row>105</xdr:row>
      <xdr:rowOff>200025</xdr:rowOff>
    </xdr:from>
    <xdr:ext cx="3581400" cy="485775"/>
    <xdr:grpSp>
      <xdr:nvGrpSpPr>
        <xdr:cNvPr id="527" name="Shape 2">
          <a:extLst>
            <a:ext uri="{FF2B5EF4-FFF2-40B4-BE49-F238E27FC236}">
              <a16:creationId xmlns:a16="http://schemas.microsoft.com/office/drawing/2014/main" id="{00000000-0008-0000-0600-00000F020000}"/>
            </a:ext>
          </a:extLst>
        </xdr:cNvPr>
        <xdr:cNvGrpSpPr/>
      </xdr:nvGrpSpPr>
      <xdr:grpSpPr>
        <a:xfrm>
          <a:off x="3048000" y="94164150"/>
          <a:ext cx="3581400" cy="485775"/>
          <a:chOff x="3555300" y="3537113"/>
          <a:chExt cx="3581400" cy="485775"/>
        </a:xfrm>
      </xdr:grpSpPr>
      <xdr:grpSp>
        <xdr:nvGrpSpPr>
          <xdr:cNvPr id="528" name="Shape 379">
            <a:extLst>
              <a:ext uri="{FF2B5EF4-FFF2-40B4-BE49-F238E27FC236}">
                <a16:creationId xmlns:a16="http://schemas.microsoft.com/office/drawing/2014/main" id="{00000000-0008-0000-0600-000010020000}"/>
              </a:ext>
            </a:extLst>
          </xdr:cNvPr>
          <xdr:cNvGrpSpPr/>
        </xdr:nvGrpSpPr>
        <xdr:grpSpPr>
          <a:xfrm>
            <a:off x="3555300" y="3537113"/>
            <a:ext cx="3581400" cy="485775"/>
            <a:chOff x="3555300" y="3537113"/>
            <a:chExt cx="3581400" cy="485775"/>
          </a:xfrm>
        </xdr:grpSpPr>
        <xdr:sp macro="" textlink="">
          <xdr:nvSpPr>
            <xdr:cNvPr id="529" name="Shape 4">
              <a:extLst>
                <a:ext uri="{FF2B5EF4-FFF2-40B4-BE49-F238E27FC236}">
                  <a16:creationId xmlns:a16="http://schemas.microsoft.com/office/drawing/2014/main" id="{00000000-0008-0000-0600-000011020000}"/>
                </a:ext>
              </a:extLst>
            </xdr:cNvPr>
            <xdr:cNvSpPr/>
          </xdr:nvSpPr>
          <xdr:spPr>
            <a:xfrm>
              <a:off x="3555300" y="3537113"/>
              <a:ext cx="35814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30" name="Shape 380">
              <a:extLst>
                <a:ext uri="{FF2B5EF4-FFF2-40B4-BE49-F238E27FC236}">
                  <a16:creationId xmlns:a16="http://schemas.microsoft.com/office/drawing/2014/main" id="{00000000-0008-0000-0600-000012020000}"/>
                </a:ext>
              </a:extLst>
            </xdr:cNvPr>
            <xdr:cNvGrpSpPr/>
          </xdr:nvGrpSpPr>
          <xdr:grpSpPr>
            <a:xfrm>
              <a:off x="3555300" y="3537113"/>
              <a:ext cx="3581400" cy="485775"/>
              <a:chOff x="17494139" y="25025075"/>
              <a:chExt cx="2301906" cy="493642"/>
            </a:xfrm>
          </xdr:grpSpPr>
          <xdr:sp macro="" textlink="">
            <xdr:nvSpPr>
              <xdr:cNvPr id="531" name="Shape 381">
                <a:extLst>
                  <a:ext uri="{FF2B5EF4-FFF2-40B4-BE49-F238E27FC236}">
                    <a16:creationId xmlns:a16="http://schemas.microsoft.com/office/drawing/2014/main" id="{00000000-0008-0000-0600-000013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32" name="Shape 382">
                <a:extLst>
                  <a:ext uri="{FF2B5EF4-FFF2-40B4-BE49-F238E27FC236}">
                    <a16:creationId xmlns:a16="http://schemas.microsoft.com/office/drawing/2014/main" id="{00000000-0008-0000-0600-000014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SVT</a:t>
                </a:r>
                <a:r>
                  <a:rPr lang="en-US" sz="1100" b="0">
                    <a:solidFill>
                      <a:schemeClr val="dk1"/>
                    </a:solidFill>
                    <a:latin typeface="Calibri"/>
                    <a:ea typeface="Calibri"/>
                    <a:cs typeface="Calibri"/>
                    <a:sym typeface="Calibri"/>
                  </a:rPr>
                  <a:t>=</a:t>
                </a:r>
                <a:endParaRPr sz="1400"/>
              </a:p>
            </xdr:txBody>
          </xdr:sp>
          <xdr:sp macro="" textlink="">
            <xdr:nvSpPr>
              <xdr:cNvPr id="533" name="Shape 383">
                <a:extLst>
                  <a:ext uri="{FF2B5EF4-FFF2-40B4-BE49-F238E27FC236}">
                    <a16:creationId xmlns:a16="http://schemas.microsoft.com/office/drawing/2014/main" id="{00000000-0008-0000-0600-000015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_______Soluciones de vivienda terminadas_____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Soluciones de vivienda planeadas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2733675</xdr:colOff>
      <xdr:row>106</xdr:row>
      <xdr:rowOff>200025</xdr:rowOff>
    </xdr:from>
    <xdr:ext cx="3581400" cy="485775"/>
    <xdr:grpSp>
      <xdr:nvGrpSpPr>
        <xdr:cNvPr id="534" name="Shape 2">
          <a:extLst>
            <a:ext uri="{FF2B5EF4-FFF2-40B4-BE49-F238E27FC236}">
              <a16:creationId xmlns:a16="http://schemas.microsoft.com/office/drawing/2014/main" id="{00000000-0008-0000-0600-000016020000}"/>
            </a:ext>
          </a:extLst>
        </xdr:cNvPr>
        <xdr:cNvGrpSpPr/>
      </xdr:nvGrpSpPr>
      <xdr:grpSpPr>
        <a:xfrm>
          <a:off x="3048000" y="95088075"/>
          <a:ext cx="3581400" cy="485775"/>
          <a:chOff x="3555300" y="3537113"/>
          <a:chExt cx="3581400" cy="485775"/>
        </a:xfrm>
      </xdr:grpSpPr>
      <xdr:grpSp>
        <xdr:nvGrpSpPr>
          <xdr:cNvPr id="535" name="Shape 384">
            <a:extLst>
              <a:ext uri="{FF2B5EF4-FFF2-40B4-BE49-F238E27FC236}">
                <a16:creationId xmlns:a16="http://schemas.microsoft.com/office/drawing/2014/main" id="{00000000-0008-0000-0600-000017020000}"/>
              </a:ext>
            </a:extLst>
          </xdr:cNvPr>
          <xdr:cNvGrpSpPr/>
        </xdr:nvGrpSpPr>
        <xdr:grpSpPr>
          <a:xfrm>
            <a:off x="3555300" y="3537113"/>
            <a:ext cx="3581400" cy="485775"/>
            <a:chOff x="3555300" y="3537113"/>
            <a:chExt cx="3581400" cy="485775"/>
          </a:xfrm>
        </xdr:grpSpPr>
        <xdr:sp macro="" textlink="">
          <xdr:nvSpPr>
            <xdr:cNvPr id="536" name="Shape 4">
              <a:extLst>
                <a:ext uri="{FF2B5EF4-FFF2-40B4-BE49-F238E27FC236}">
                  <a16:creationId xmlns:a16="http://schemas.microsoft.com/office/drawing/2014/main" id="{00000000-0008-0000-0600-000018020000}"/>
                </a:ext>
              </a:extLst>
            </xdr:cNvPr>
            <xdr:cNvSpPr/>
          </xdr:nvSpPr>
          <xdr:spPr>
            <a:xfrm>
              <a:off x="3555300" y="3537113"/>
              <a:ext cx="35814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37" name="Shape 385">
              <a:extLst>
                <a:ext uri="{FF2B5EF4-FFF2-40B4-BE49-F238E27FC236}">
                  <a16:creationId xmlns:a16="http://schemas.microsoft.com/office/drawing/2014/main" id="{00000000-0008-0000-0600-000019020000}"/>
                </a:ext>
              </a:extLst>
            </xdr:cNvPr>
            <xdr:cNvGrpSpPr/>
          </xdr:nvGrpSpPr>
          <xdr:grpSpPr>
            <a:xfrm>
              <a:off x="3555300" y="3537113"/>
              <a:ext cx="3581400" cy="485775"/>
              <a:chOff x="17494139" y="25025075"/>
              <a:chExt cx="2301906" cy="493642"/>
            </a:xfrm>
          </xdr:grpSpPr>
          <xdr:sp macro="" textlink="">
            <xdr:nvSpPr>
              <xdr:cNvPr id="538" name="Shape 386">
                <a:extLst>
                  <a:ext uri="{FF2B5EF4-FFF2-40B4-BE49-F238E27FC236}">
                    <a16:creationId xmlns:a16="http://schemas.microsoft.com/office/drawing/2014/main" id="{00000000-0008-0000-0600-00001A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39" name="Shape 387">
                <a:extLst>
                  <a:ext uri="{FF2B5EF4-FFF2-40B4-BE49-F238E27FC236}">
                    <a16:creationId xmlns:a16="http://schemas.microsoft.com/office/drawing/2014/main" id="{00000000-0008-0000-0600-00001B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SVE</a:t>
                </a:r>
                <a:r>
                  <a:rPr lang="en-US" sz="1100" b="0">
                    <a:solidFill>
                      <a:schemeClr val="dk1"/>
                    </a:solidFill>
                    <a:latin typeface="Calibri"/>
                    <a:ea typeface="Calibri"/>
                    <a:cs typeface="Calibri"/>
                    <a:sym typeface="Calibri"/>
                  </a:rPr>
                  <a:t>=</a:t>
                </a:r>
                <a:endParaRPr sz="1400"/>
              </a:p>
            </xdr:txBody>
          </xdr:sp>
          <xdr:sp macro="" textlink="">
            <xdr:nvSpPr>
              <xdr:cNvPr id="540" name="Shape 388">
                <a:extLst>
                  <a:ext uri="{FF2B5EF4-FFF2-40B4-BE49-F238E27FC236}">
                    <a16:creationId xmlns:a16="http://schemas.microsoft.com/office/drawing/2014/main" id="{00000000-0008-0000-0600-00001C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_______Soluciones de vivienda entregadas_____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Soluciones de vivienda planeadas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2733675</xdr:colOff>
      <xdr:row>107</xdr:row>
      <xdr:rowOff>190500</xdr:rowOff>
    </xdr:from>
    <xdr:ext cx="3581400" cy="485775"/>
    <xdr:grpSp>
      <xdr:nvGrpSpPr>
        <xdr:cNvPr id="541" name="Shape 2">
          <a:extLst>
            <a:ext uri="{FF2B5EF4-FFF2-40B4-BE49-F238E27FC236}">
              <a16:creationId xmlns:a16="http://schemas.microsoft.com/office/drawing/2014/main" id="{00000000-0008-0000-0600-00001D020000}"/>
            </a:ext>
          </a:extLst>
        </xdr:cNvPr>
        <xdr:cNvGrpSpPr/>
      </xdr:nvGrpSpPr>
      <xdr:grpSpPr>
        <a:xfrm>
          <a:off x="3048000" y="96002475"/>
          <a:ext cx="3581400" cy="485775"/>
          <a:chOff x="3555300" y="3537113"/>
          <a:chExt cx="3581400" cy="485775"/>
        </a:xfrm>
      </xdr:grpSpPr>
      <xdr:grpSp>
        <xdr:nvGrpSpPr>
          <xdr:cNvPr id="542" name="Shape 389">
            <a:extLst>
              <a:ext uri="{FF2B5EF4-FFF2-40B4-BE49-F238E27FC236}">
                <a16:creationId xmlns:a16="http://schemas.microsoft.com/office/drawing/2014/main" id="{00000000-0008-0000-0600-00001E020000}"/>
              </a:ext>
            </a:extLst>
          </xdr:cNvPr>
          <xdr:cNvGrpSpPr/>
        </xdr:nvGrpSpPr>
        <xdr:grpSpPr>
          <a:xfrm>
            <a:off x="3555300" y="3537113"/>
            <a:ext cx="3581400" cy="485775"/>
            <a:chOff x="3555300" y="3537113"/>
            <a:chExt cx="3581400" cy="485775"/>
          </a:xfrm>
        </xdr:grpSpPr>
        <xdr:sp macro="" textlink="">
          <xdr:nvSpPr>
            <xdr:cNvPr id="543" name="Shape 4">
              <a:extLst>
                <a:ext uri="{FF2B5EF4-FFF2-40B4-BE49-F238E27FC236}">
                  <a16:creationId xmlns:a16="http://schemas.microsoft.com/office/drawing/2014/main" id="{00000000-0008-0000-0600-00001F020000}"/>
                </a:ext>
              </a:extLst>
            </xdr:cNvPr>
            <xdr:cNvSpPr/>
          </xdr:nvSpPr>
          <xdr:spPr>
            <a:xfrm>
              <a:off x="3555300" y="3537113"/>
              <a:ext cx="35814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44" name="Shape 390">
              <a:extLst>
                <a:ext uri="{FF2B5EF4-FFF2-40B4-BE49-F238E27FC236}">
                  <a16:creationId xmlns:a16="http://schemas.microsoft.com/office/drawing/2014/main" id="{00000000-0008-0000-0600-000020020000}"/>
                </a:ext>
              </a:extLst>
            </xdr:cNvPr>
            <xdr:cNvGrpSpPr/>
          </xdr:nvGrpSpPr>
          <xdr:grpSpPr>
            <a:xfrm>
              <a:off x="3555300" y="3537113"/>
              <a:ext cx="3581400" cy="485775"/>
              <a:chOff x="17494139" y="25025075"/>
              <a:chExt cx="2301906" cy="493642"/>
            </a:xfrm>
          </xdr:grpSpPr>
          <xdr:sp macro="" textlink="">
            <xdr:nvSpPr>
              <xdr:cNvPr id="545" name="Shape 391">
                <a:extLst>
                  <a:ext uri="{FF2B5EF4-FFF2-40B4-BE49-F238E27FC236}">
                    <a16:creationId xmlns:a16="http://schemas.microsoft.com/office/drawing/2014/main" id="{00000000-0008-0000-0600-000021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46" name="Shape 392">
                <a:extLst>
                  <a:ext uri="{FF2B5EF4-FFF2-40B4-BE49-F238E27FC236}">
                    <a16:creationId xmlns:a16="http://schemas.microsoft.com/office/drawing/2014/main" id="{00000000-0008-0000-0600-000022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SCOC</a:t>
                </a:r>
                <a:r>
                  <a:rPr lang="en-US" sz="1100" b="0">
                    <a:solidFill>
                      <a:schemeClr val="dk1"/>
                    </a:solidFill>
                    <a:latin typeface="Calibri"/>
                    <a:ea typeface="Calibri"/>
                    <a:cs typeface="Calibri"/>
                    <a:sym typeface="Calibri"/>
                  </a:rPr>
                  <a:t>=</a:t>
                </a:r>
                <a:endParaRPr sz="1400"/>
              </a:p>
            </xdr:txBody>
          </xdr:sp>
          <xdr:sp macro="" textlink="">
            <xdr:nvSpPr>
              <xdr:cNvPr id="547" name="Shape 393">
                <a:extLst>
                  <a:ext uri="{FF2B5EF4-FFF2-40B4-BE49-F238E27FC236}">
                    <a16:creationId xmlns:a16="http://schemas.microsoft.com/office/drawing/2014/main" id="{00000000-0008-0000-0600-000023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_______sitios criticos contratados_____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sitios criticos por contratar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2733675</xdr:colOff>
      <xdr:row>108</xdr:row>
      <xdr:rowOff>219075</xdr:rowOff>
    </xdr:from>
    <xdr:ext cx="3581400" cy="485775"/>
    <xdr:grpSp>
      <xdr:nvGrpSpPr>
        <xdr:cNvPr id="548" name="Shape 2">
          <a:extLst>
            <a:ext uri="{FF2B5EF4-FFF2-40B4-BE49-F238E27FC236}">
              <a16:creationId xmlns:a16="http://schemas.microsoft.com/office/drawing/2014/main" id="{00000000-0008-0000-0600-000024020000}"/>
            </a:ext>
          </a:extLst>
        </xdr:cNvPr>
        <xdr:cNvGrpSpPr/>
      </xdr:nvGrpSpPr>
      <xdr:grpSpPr>
        <a:xfrm>
          <a:off x="3048000" y="96954975"/>
          <a:ext cx="3581400" cy="485775"/>
          <a:chOff x="3555300" y="3537113"/>
          <a:chExt cx="3581400" cy="485775"/>
        </a:xfrm>
      </xdr:grpSpPr>
      <xdr:grpSp>
        <xdr:nvGrpSpPr>
          <xdr:cNvPr id="549" name="Shape 394">
            <a:extLst>
              <a:ext uri="{FF2B5EF4-FFF2-40B4-BE49-F238E27FC236}">
                <a16:creationId xmlns:a16="http://schemas.microsoft.com/office/drawing/2014/main" id="{00000000-0008-0000-0600-000025020000}"/>
              </a:ext>
            </a:extLst>
          </xdr:cNvPr>
          <xdr:cNvGrpSpPr/>
        </xdr:nvGrpSpPr>
        <xdr:grpSpPr>
          <a:xfrm>
            <a:off x="3555300" y="3537113"/>
            <a:ext cx="3581400" cy="485775"/>
            <a:chOff x="3555300" y="3537113"/>
            <a:chExt cx="3581400" cy="485775"/>
          </a:xfrm>
        </xdr:grpSpPr>
        <xdr:sp macro="" textlink="">
          <xdr:nvSpPr>
            <xdr:cNvPr id="550" name="Shape 4">
              <a:extLst>
                <a:ext uri="{FF2B5EF4-FFF2-40B4-BE49-F238E27FC236}">
                  <a16:creationId xmlns:a16="http://schemas.microsoft.com/office/drawing/2014/main" id="{00000000-0008-0000-0600-000026020000}"/>
                </a:ext>
              </a:extLst>
            </xdr:cNvPr>
            <xdr:cNvSpPr/>
          </xdr:nvSpPr>
          <xdr:spPr>
            <a:xfrm>
              <a:off x="3555300" y="3537113"/>
              <a:ext cx="35814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51" name="Shape 395">
              <a:extLst>
                <a:ext uri="{FF2B5EF4-FFF2-40B4-BE49-F238E27FC236}">
                  <a16:creationId xmlns:a16="http://schemas.microsoft.com/office/drawing/2014/main" id="{00000000-0008-0000-0600-000027020000}"/>
                </a:ext>
              </a:extLst>
            </xdr:cNvPr>
            <xdr:cNvGrpSpPr/>
          </xdr:nvGrpSpPr>
          <xdr:grpSpPr>
            <a:xfrm>
              <a:off x="3555300" y="3537113"/>
              <a:ext cx="3581400" cy="485775"/>
              <a:chOff x="17494139" y="25025075"/>
              <a:chExt cx="2301906" cy="493642"/>
            </a:xfrm>
          </xdr:grpSpPr>
          <xdr:sp macro="" textlink="">
            <xdr:nvSpPr>
              <xdr:cNvPr id="552" name="Shape 396">
                <a:extLst>
                  <a:ext uri="{FF2B5EF4-FFF2-40B4-BE49-F238E27FC236}">
                    <a16:creationId xmlns:a16="http://schemas.microsoft.com/office/drawing/2014/main" id="{00000000-0008-0000-0600-000028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53" name="Shape 397">
                <a:extLst>
                  <a:ext uri="{FF2B5EF4-FFF2-40B4-BE49-F238E27FC236}">
                    <a16:creationId xmlns:a16="http://schemas.microsoft.com/office/drawing/2014/main" id="{00000000-0008-0000-0600-000029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SCOE</a:t>
                </a:r>
                <a:r>
                  <a:rPr lang="en-US" sz="1100" b="0">
                    <a:solidFill>
                      <a:schemeClr val="dk1"/>
                    </a:solidFill>
                    <a:latin typeface="Calibri"/>
                    <a:ea typeface="Calibri"/>
                    <a:cs typeface="Calibri"/>
                    <a:sym typeface="Calibri"/>
                  </a:rPr>
                  <a:t>=</a:t>
                </a:r>
                <a:endParaRPr sz="1400"/>
              </a:p>
            </xdr:txBody>
          </xdr:sp>
          <xdr:sp macro="" textlink="">
            <xdr:nvSpPr>
              <xdr:cNvPr id="554" name="Shape 398">
                <a:extLst>
                  <a:ext uri="{FF2B5EF4-FFF2-40B4-BE49-F238E27FC236}">
                    <a16:creationId xmlns:a16="http://schemas.microsoft.com/office/drawing/2014/main" id="{00000000-0008-0000-0600-00002A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_Obras de sitios criticos entregados_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sitios criticos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2733675</xdr:colOff>
      <xdr:row>109</xdr:row>
      <xdr:rowOff>200025</xdr:rowOff>
    </xdr:from>
    <xdr:ext cx="3581400" cy="485775"/>
    <xdr:grpSp>
      <xdr:nvGrpSpPr>
        <xdr:cNvPr id="555" name="Shape 2">
          <a:extLst>
            <a:ext uri="{FF2B5EF4-FFF2-40B4-BE49-F238E27FC236}">
              <a16:creationId xmlns:a16="http://schemas.microsoft.com/office/drawing/2014/main" id="{00000000-0008-0000-0600-00002B020000}"/>
            </a:ext>
          </a:extLst>
        </xdr:cNvPr>
        <xdr:cNvGrpSpPr/>
      </xdr:nvGrpSpPr>
      <xdr:grpSpPr>
        <a:xfrm>
          <a:off x="3048000" y="97859850"/>
          <a:ext cx="3581400" cy="485775"/>
          <a:chOff x="3555300" y="3537113"/>
          <a:chExt cx="3581400" cy="485775"/>
        </a:xfrm>
      </xdr:grpSpPr>
      <xdr:grpSp>
        <xdr:nvGrpSpPr>
          <xdr:cNvPr id="556" name="Shape 399">
            <a:extLst>
              <a:ext uri="{FF2B5EF4-FFF2-40B4-BE49-F238E27FC236}">
                <a16:creationId xmlns:a16="http://schemas.microsoft.com/office/drawing/2014/main" id="{00000000-0008-0000-0600-00002C020000}"/>
              </a:ext>
            </a:extLst>
          </xdr:cNvPr>
          <xdr:cNvGrpSpPr/>
        </xdr:nvGrpSpPr>
        <xdr:grpSpPr>
          <a:xfrm>
            <a:off x="3555300" y="3537113"/>
            <a:ext cx="3581400" cy="485775"/>
            <a:chOff x="3555300" y="3537113"/>
            <a:chExt cx="3581400" cy="485775"/>
          </a:xfrm>
        </xdr:grpSpPr>
        <xdr:sp macro="" textlink="">
          <xdr:nvSpPr>
            <xdr:cNvPr id="557" name="Shape 4">
              <a:extLst>
                <a:ext uri="{FF2B5EF4-FFF2-40B4-BE49-F238E27FC236}">
                  <a16:creationId xmlns:a16="http://schemas.microsoft.com/office/drawing/2014/main" id="{00000000-0008-0000-0600-00002D020000}"/>
                </a:ext>
              </a:extLst>
            </xdr:cNvPr>
            <xdr:cNvSpPr/>
          </xdr:nvSpPr>
          <xdr:spPr>
            <a:xfrm>
              <a:off x="3555300" y="3537113"/>
              <a:ext cx="35814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58" name="Shape 400">
              <a:extLst>
                <a:ext uri="{FF2B5EF4-FFF2-40B4-BE49-F238E27FC236}">
                  <a16:creationId xmlns:a16="http://schemas.microsoft.com/office/drawing/2014/main" id="{00000000-0008-0000-0600-00002E020000}"/>
                </a:ext>
              </a:extLst>
            </xdr:cNvPr>
            <xdr:cNvGrpSpPr/>
          </xdr:nvGrpSpPr>
          <xdr:grpSpPr>
            <a:xfrm>
              <a:off x="3555300" y="3537113"/>
              <a:ext cx="3581400" cy="485775"/>
              <a:chOff x="17494139" y="25025075"/>
              <a:chExt cx="2301906" cy="493642"/>
            </a:xfrm>
          </xdr:grpSpPr>
          <xdr:sp macro="" textlink="">
            <xdr:nvSpPr>
              <xdr:cNvPr id="559" name="Shape 401">
                <a:extLst>
                  <a:ext uri="{FF2B5EF4-FFF2-40B4-BE49-F238E27FC236}">
                    <a16:creationId xmlns:a16="http://schemas.microsoft.com/office/drawing/2014/main" id="{00000000-0008-0000-0600-00002F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60" name="Shape 402">
                <a:extLst>
                  <a:ext uri="{FF2B5EF4-FFF2-40B4-BE49-F238E27FC236}">
                    <a16:creationId xmlns:a16="http://schemas.microsoft.com/office/drawing/2014/main" id="{00000000-0008-0000-0600-000030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SEDC</a:t>
                </a:r>
                <a:r>
                  <a:rPr lang="en-US" sz="1100" b="0">
                    <a:solidFill>
                      <a:schemeClr val="dk1"/>
                    </a:solidFill>
                    <a:latin typeface="Calibri"/>
                    <a:ea typeface="Calibri"/>
                    <a:cs typeface="Calibri"/>
                    <a:sym typeface="Calibri"/>
                  </a:rPr>
                  <a:t>=</a:t>
                </a:r>
                <a:endParaRPr sz="1400"/>
              </a:p>
            </xdr:txBody>
          </xdr:sp>
          <xdr:sp macro="" textlink="">
            <xdr:nvSpPr>
              <xdr:cNvPr id="561" name="Shape 403">
                <a:extLst>
                  <a:ext uri="{FF2B5EF4-FFF2-40B4-BE49-F238E27FC236}">
                    <a16:creationId xmlns:a16="http://schemas.microsoft.com/office/drawing/2014/main" id="{00000000-0008-0000-0600-000031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_Diseños de Sedes educativas  contratados_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Diseños de Sedes educativas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2733675</xdr:colOff>
      <xdr:row>110</xdr:row>
      <xdr:rowOff>247650</xdr:rowOff>
    </xdr:from>
    <xdr:ext cx="3581400" cy="485775"/>
    <xdr:grpSp>
      <xdr:nvGrpSpPr>
        <xdr:cNvPr id="562" name="Shape 2">
          <a:extLst>
            <a:ext uri="{FF2B5EF4-FFF2-40B4-BE49-F238E27FC236}">
              <a16:creationId xmlns:a16="http://schemas.microsoft.com/office/drawing/2014/main" id="{00000000-0008-0000-0600-000032020000}"/>
            </a:ext>
          </a:extLst>
        </xdr:cNvPr>
        <xdr:cNvGrpSpPr/>
      </xdr:nvGrpSpPr>
      <xdr:grpSpPr>
        <a:xfrm>
          <a:off x="3048000" y="98831400"/>
          <a:ext cx="3581400" cy="485775"/>
          <a:chOff x="3555300" y="3537113"/>
          <a:chExt cx="3581400" cy="485775"/>
        </a:xfrm>
      </xdr:grpSpPr>
      <xdr:grpSp>
        <xdr:nvGrpSpPr>
          <xdr:cNvPr id="563" name="Shape 404">
            <a:extLst>
              <a:ext uri="{FF2B5EF4-FFF2-40B4-BE49-F238E27FC236}">
                <a16:creationId xmlns:a16="http://schemas.microsoft.com/office/drawing/2014/main" id="{00000000-0008-0000-0600-000033020000}"/>
              </a:ext>
            </a:extLst>
          </xdr:cNvPr>
          <xdr:cNvGrpSpPr/>
        </xdr:nvGrpSpPr>
        <xdr:grpSpPr>
          <a:xfrm>
            <a:off x="3555300" y="3537113"/>
            <a:ext cx="3581400" cy="485775"/>
            <a:chOff x="3555300" y="3537113"/>
            <a:chExt cx="3581400" cy="485775"/>
          </a:xfrm>
        </xdr:grpSpPr>
        <xdr:sp macro="" textlink="">
          <xdr:nvSpPr>
            <xdr:cNvPr id="564" name="Shape 4">
              <a:extLst>
                <a:ext uri="{FF2B5EF4-FFF2-40B4-BE49-F238E27FC236}">
                  <a16:creationId xmlns:a16="http://schemas.microsoft.com/office/drawing/2014/main" id="{00000000-0008-0000-0600-000034020000}"/>
                </a:ext>
              </a:extLst>
            </xdr:cNvPr>
            <xdr:cNvSpPr/>
          </xdr:nvSpPr>
          <xdr:spPr>
            <a:xfrm>
              <a:off x="3555300" y="3537113"/>
              <a:ext cx="35814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65" name="Shape 405">
              <a:extLst>
                <a:ext uri="{FF2B5EF4-FFF2-40B4-BE49-F238E27FC236}">
                  <a16:creationId xmlns:a16="http://schemas.microsoft.com/office/drawing/2014/main" id="{00000000-0008-0000-0600-000035020000}"/>
                </a:ext>
              </a:extLst>
            </xdr:cNvPr>
            <xdr:cNvGrpSpPr/>
          </xdr:nvGrpSpPr>
          <xdr:grpSpPr>
            <a:xfrm>
              <a:off x="3555300" y="3537113"/>
              <a:ext cx="3581400" cy="485775"/>
              <a:chOff x="17494139" y="25025075"/>
              <a:chExt cx="2301906" cy="493642"/>
            </a:xfrm>
          </xdr:grpSpPr>
          <xdr:sp macro="" textlink="">
            <xdr:nvSpPr>
              <xdr:cNvPr id="566" name="Shape 406">
                <a:extLst>
                  <a:ext uri="{FF2B5EF4-FFF2-40B4-BE49-F238E27FC236}">
                    <a16:creationId xmlns:a16="http://schemas.microsoft.com/office/drawing/2014/main" id="{00000000-0008-0000-0600-000036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67" name="Shape 407">
                <a:extLst>
                  <a:ext uri="{FF2B5EF4-FFF2-40B4-BE49-F238E27FC236}">
                    <a16:creationId xmlns:a16="http://schemas.microsoft.com/office/drawing/2014/main" id="{00000000-0008-0000-0600-000037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SEOC</a:t>
                </a:r>
                <a:r>
                  <a:rPr lang="en-US" sz="1100" b="0">
                    <a:solidFill>
                      <a:schemeClr val="dk1"/>
                    </a:solidFill>
                    <a:latin typeface="Calibri"/>
                    <a:ea typeface="Calibri"/>
                    <a:cs typeface="Calibri"/>
                    <a:sym typeface="Calibri"/>
                  </a:rPr>
                  <a:t>=</a:t>
                </a:r>
                <a:endParaRPr sz="1400"/>
              </a:p>
            </xdr:txBody>
          </xdr:sp>
          <xdr:sp macro="" textlink="">
            <xdr:nvSpPr>
              <xdr:cNvPr id="568" name="Shape 408">
                <a:extLst>
                  <a:ext uri="{FF2B5EF4-FFF2-40B4-BE49-F238E27FC236}">
                    <a16:creationId xmlns:a16="http://schemas.microsoft.com/office/drawing/2014/main" id="{00000000-0008-0000-0600-000038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_Obras de Sedes educativas  contratados_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obras de Sedes educativas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3114675</xdr:colOff>
      <xdr:row>111</xdr:row>
      <xdr:rowOff>276225</xdr:rowOff>
    </xdr:from>
    <xdr:ext cx="2819400" cy="485775"/>
    <xdr:grpSp>
      <xdr:nvGrpSpPr>
        <xdr:cNvPr id="569" name="Shape 2">
          <a:extLst>
            <a:ext uri="{FF2B5EF4-FFF2-40B4-BE49-F238E27FC236}">
              <a16:creationId xmlns:a16="http://schemas.microsoft.com/office/drawing/2014/main" id="{00000000-0008-0000-0600-000039020000}"/>
            </a:ext>
          </a:extLst>
        </xdr:cNvPr>
        <xdr:cNvGrpSpPr/>
      </xdr:nvGrpSpPr>
      <xdr:grpSpPr>
        <a:xfrm>
          <a:off x="3429000" y="99783900"/>
          <a:ext cx="2819400" cy="485775"/>
          <a:chOff x="3936300" y="3537113"/>
          <a:chExt cx="2819400" cy="485775"/>
        </a:xfrm>
      </xdr:grpSpPr>
      <xdr:grpSp>
        <xdr:nvGrpSpPr>
          <xdr:cNvPr id="570" name="Shape 409">
            <a:extLst>
              <a:ext uri="{FF2B5EF4-FFF2-40B4-BE49-F238E27FC236}">
                <a16:creationId xmlns:a16="http://schemas.microsoft.com/office/drawing/2014/main" id="{00000000-0008-0000-0600-00003A020000}"/>
              </a:ext>
            </a:extLst>
          </xdr:cNvPr>
          <xdr:cNvGrpSpPr/>
        </xdr:nvGrpSpPr>
        <xdr:grpSpPr>
          <a:xfrm>
            <a:off x="3936300" y="3537113"/>
            <a:ext cx="2819400" cy="485775"/>
            <a:chOff x="3936300" y="3537113"/>
            <a:chExt cx="2819400" cy="485775"/>
          </a:xfrm>
        </xdr:grpSpPr>
        <xdr:sp macro="" textlink="">
          <xdr:nvSpPr>
            <xdr:cNvPr id="571" name="Shape 4">
              <a:extLst>
                <a:ext uri="{FF2B5EF4-FFF2-40B4-BE49-F238E27FC236}">
                  <a16:creationId xmlns:a16="http://schemas.microsoft.com/office/drawing/2014/main" id="{00000000-0008-0000-0600-00003B020000}"/>
                </a:ext>
              </a:extLst>
            </xdr:cNvPr>
            <xdr:cNvSpPr/>
          </xdr:nvSpPr>
          <xdr:spPr>
            <a:xfrm>
              <a:off x="3936300" y="3537113"/>
              <a:ext cx="28194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72" name="Shape 410">
              <a:extLst>
                <a:ext uri="{FF2B5EF4-FFF2-40B4-BE49-F238E27FC236}">
                  <a16:creationId xmlns:a16="http://schemas.microsoft.com/office/drawing/2014/main" id="{00000000-0008-0000-0600-00003C020000}"/>
                </a:ext>
              </a:extLst>
            </xdr:cNvPr>
            <xdr:cNvGrpSpPr/>
          </xdr:nvGrpSpPr>
          <xdr:grpSpPr>
            <a:xfrm>
              <a:off x="3936300" y="3537113"/>
              <a:ext cx="2819400" cy="485775"/>
              <a:chOff x="17494139" y="25025075"/>
              <a:chExt cx="2301906" cy="493642"/>
            </a:xfrm>
          </xdr:grpSpPr>
          <xdr:sp macro="" textlink="">
            <xdr:nvSpPr>
              <xdr:cNvPr id="573" name="Shape 411">
                <a:extLst>
                  <a:ext uri="{FF2B5EF4-FFF2-40B4-BE49-F238E27FC236}">
                    <a16:creationId xmlns:a16="http://schemas.microsoft.com/office/drawing/2014/main" id="{00000000-0008-0000-0600-00003D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74" name="Shape 412">
                <a:extLst>
                  <a:ext uri="{FF2B5EF4-FFF2-40B4-BE49-F238E27FC236}">
                    <a16:creationId xmlns:a16="http://schemas.microsoft.com/office/drawing/2014/main" id="{00000000-0008-0000-0600-00003E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SET</a:t>
                </a:r>
                <a:r>
                  <a:rPr lang="en-US" sz="1100" b="0">
                    <a:solidFill>
                      <a:schemeClr val="dk1"/>
                    </a:solidFill>
                    <a:latin typeface="Calibri"/>
                    <a:ea typeface="Calibri"/>
                    <a:cs typeface="Calibri"/>
                    <a:sym typeface="Calibri"/>
                  </a:rPr>
                  <a:t>=</a:t>
                </a:r>
                <a:endParaRPr sz="1400"/>
              </a:p>
            </xdr:txBody>
          </xdr:sp>
          <xdr:sp macro="" textlink="">
            <xdr:nvSpPr>
              <xdr:cNvPr id="575" name="Shape 413">
                <a:extLst>
                  <a:ext uri="{FF2B5EF4-FFF2-40B4-BE49-F238E27FC236}">
                    <a16:creationId xmlns:a16="http://schemas.microsoft.com/office/drawing/2014/main" id="{00000000-0008-0000-0600-00003F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_Sedes educativas  terminadas_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Sedes educativas planeadas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3114675</xdr:colOff>
      <xdr:row>112</xdr:row>
      <xdr:rowOff>257175</xdr:rowOff>
    </xdr:from>
    <xdr:ext cx="2819400" cy="485775"/>
    <xdr:grpSp>
      <xdr:nvGrpSpPr>
        <xdr:cNvPr id="576" name="Shape 2">
          <a:extLst>
            <a:ext uri="{FF2B5EF4-FFF2-40B4-BE49-F238E27FC236}">
              <a16:creationId xmlns:a16="http://schemas.microsoft.com/office/drawing/2014/main" id="{00000000-0008-0000-0600-000040020000}"/>
            </a:ext>
          </a:extLst>
        </xdr:cNvPr>
        <xdr:cNvGrpSpPr/>
      </xdr:nvGrpSpPr>
      <xdr:grpSpPr>
        <a:xfrm>
          <a:off x="3429000" y="100688775"/>
          <a:ext cx="2819400" cy="485775"/>
          <a:chOff x="3936300" y="3537113"/>
          <a:chExt cx="2819400" cy="485775"/>
        </a:xfrm>
      </xdr:grpSpPr>
      <xdr:grpSp>
        <xdr:nvGrpSpPr>
          <xdr:cNvPr id="577" name="Shape 414">
            <a:extLst>
              <a:ext uri="{FF2B5EF4-FFF2-40B4-BE49-F238E27FC236}">
                <a16:creationId xmlns:a16="http://schemas.microsoft.com/office/drawing/2014/main" id="{00000000-0008-0000-0600-000041020000}"/>
              </a:ext>
            </a:extLst>
          </xdr:cNvPr>
          <xdr:cNvGrpSpPr/>
        </xdr:nvGrpSpPr>
        <xdr:grpSpPr>
          <a:xfrm>
            <a:off x="3936300" y="3537113"/>
            <a:ext cx="2819400" cy="485775"/>
            <a:chOff x="3936300" y="3537113"/>
            <a:chExt cx="2819400" cy="485775"/>
          </a:xfrm>
        </xdr:grpSpPr>
        <xdr:sp macro="" textlink="">
          <xdr:nvSpPr>
            <xdr:cNvPr id="578" name="Shape 4">
              <a:extLst>
                <a:ext uri="{FF2B5EF4-FFF2-40B4-BE49-F238E27FC236}">
                  <a16:creationId xmlns:a16="http://schemas.microsoft.com/office/drawing/2014/main" id="{00000000-0008-0000-0600-000042020000}"/>
                </a:ext>
              </a:extLst>
            </xdr:cNvPr>
            <xdr:cNvSpPr/>
          </xdr:nvSpPr>
          <xdr:spPr>
            <a:xfrm>
              <a:off x="3936300" y="3537113"/>
              <a:ext cx="28194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79" name="Shape 415">
              <a:extLst>
                <a:ext uri="{FF2B5EF4-FFF2-40B4-BE49-F238E27FC236}">
                  <a16:creationId xmlns:a16="http://schemas.microsoft.com/office/drawing/2014/main" id="{00000000-0008-0000-0600-000043020000}"/>
                </a:ext>
              </a:extLst>
            </xdr:cNvPr>
            <xdr:cNvGrpSpPr/>
          </xdr:nvGrpSpPr>
          <xdr:grpSpPr>
            <a:xfrm>
              <a:off x="3936300" y="3537113"/>
              <a:ext cx="2819400" cy="485775"/>
              <a:chOff x="17494139" y="25025075"/>
              <a:chExt cx="2301906" cy="493642"/>
            </a:xfrm>
          </xdr:grpSpPr>
          <xdr:sp macro="" textlink="">
            <xdr:nvSpPr>
              <xdr:cNvPr id="580" name="Shape 416">
                <a:extLst>
                  <a:ext uri="{FF2B5EF4-FFF2-40B4-BE49-F238E27FC236}">
                    <a16:creationId xmlns:a16="http://schemas.microsoft.com/office/drawing/2014/main" id="{00000000-0008-0000-0600-000044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81" name="Shape 417">
                <a:extLst>
                  <a:ext uri="{FF2B5EF4-FFF2-40B4-BE49-F238E27FC236}">
                    <a16:creationId xmlns:a16="http://schemas.microsoft.com/office/drawing/2014/main" id="{00000000-0008-0000-0600-000045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SEE</a:t>
                </a:r>
                <a:r>
                  <a:rPr lang="en-US" sz="1100" b="0">
                    <a:solidFill>
                      <a:schemeClr val="dk1"/>
                    </a:solidFill>
                    <a:latin typeface="Calibri"/>
                    <a:ea typeface="Calibri"/>
                    <a:cs typeface="Calibri"/>
                    <a:sym typeface="Calibri"/>
                  </a:rPr>
                  <a:t>=</a:t>
                </a:r>
                <a:endParaRPr sz="1400"/>
              </a:p>
            </xdr:txBody>
          </xdr:sp>
          <xdr:sp macro="" textlink="">
            <xdr:nvSpPr>
              <xdr:cNvPr id="582" name="Shape 418">
                <a:extLst>
                  <a:ext uri="{FF2B5EF4-FFF2-40B4-BE49-F238E27FC236}">
                    <a16:creationId xmlns:a16="http://schemas.microsoft.com/office/drawing/2014/main" id="{00000000-0008-0000-0600-000046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_Sedes educativas  entregadas_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Sedes educativas entregadas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1809750</xdr:colOff>
      <xdr:row>113</xdr:row>
      <xdr:rowOff>238125</xdr:rowOff>
    </xdr:from>
    <xdr:ext cx="5419725" cy="485775"/>
    <xdr:grpSp>
      <xdr:nvGrpSpPr>
        <xdr:cNvPr id="583" name="Shape 2">
          <a:extLst>
            <a:ext uri="{FF2B5EF4-FFF2-40B4-BE49-F238E27FC236}">
              <a16:creationId xmlns:a16="http://schemas.microsoft.com/office/drawing/2014/main" id="{00000000-0008-0000-0600-000047020000}"/>
            </a:ext>
          </a:extLst>
        </xdr:cNvPr>
        <xdr:cNvGrpSpPr/>
      </xdr:nvGrpSpPr>
      <xdr:grpSpPr>
        <a:xfrm>
          <a:off x="2124075" y="101593650"/>
          <a:ext cx="5419725" cy="485775"/>
          <a:chOff x="2636138" y="3537113"/>
          <a:chExt cx="5419725" cy="485775"/>
        </a:xfrm>
      </xdr:grpSpPr>
      <xdr:grpSp>
        <xdr:nvGrpSpPr>
          <xdr:cNvPr id="584" name="Shape 419">
            <a:extLst>
              <a:ext uri="{FF2B5EF4-FFF2-40B4-BE49-F238E27FC236}">
                <a16:creationId xmlns:a16="http://schemas.microsoft.com/office/drawing/2014/main" id="{00000000-0008-0000-0600-000048020000}"/>
              </a:ext>
            </a:extLst>
          </xdr:cNvPr>
          <xdr:cNvGrpSpPr/>
        </xdr:nvGrpSpPr>
        <xdr:grpSpPr>
          <a:xfrm>
            <a:off x="2636138" y="3537113"/>
            <a:ext cx="5419725" cy="485775"/>
            <a:chOff x="2636138" y="3537113"/>
            <a:chExt cx="5419725" cy="485775"/>
          </a:xfrm>
        </xdr:grpSpPr>
        <xdr:sp macro="" textlink="">
          <xdr:nvSpPr>
            <xdr:cNvPr id="585" name="Shape 4">
              <a:extLst>
                <a:ext uri="{FF2B5EF4-FFF2-40B4-BE49-F238E27FC236}">
                  <a16:creationId xmlns:a16="http://schemas.microsoft.com/office/drawing/2014/main" id="{00000000-0008-0000-0600-000049020000}"/>
                </a:ext>
              </a:extLst>
            </xdr:cNvPr>
            <xdr:cNvSpPr/>
          </xdr:nvSpPr>
          <xdr:spPr>
            <a:xfrm>
              <a:off x="2636138" y="3537113"/>
              <a:ext cx="54197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86" name="Shape 420">
              <a:extLst>
                <a:ext uri="{FF2B5EF4-FFF2-40B4-BE49-F238E27FC236}">
                  <a16:creationId xmlns:a16="http://schemas.microsoft.com/office/drawing/2014/main" id="{00000000-0008-0000-0600-00004A020000}"/>
                </a:ext>
              </a:extLst>
            </xdr:cNvPr>
            <xdr:cNvGrpSpPr/>
          </xdr:nvGrpSpPr>
          <xdr:grpSpPr>
            <a:xfrm>
              <a:off x="2636138" y="3537113"/>
              <a:ext cx="5419725" cy="485775"/>
              <a:chOff x="17494139" y="25025075"/>
              <a:chExt cx="2301906" cy="493642"/>
            </a:xfrm>
          </xdr:grpSpPr>
          <xdr:sp macro="" textlink="">
            <xdr:nvSpPr>
              <xdr:cNvPr id="587" name="Shape 421">
                <a:extLst>
                  <a:ext uri="{FF2B5EF4-FFF2-40B4-BE49-F238E27FC236}">
                    <a16:creationId xmlns:a16="http://schemas.microsoft.com/office/drawing/2014/main" id="{00000000-0008-0000-0600-00004B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88" name="Shape 422">
                <a:extLst>
                  <a:ext uri="{FF2B5EF4-FFF2-40B4-BE49-F238E27FC236}">
                    <a16:creationId xmlns:a16="http://schemas.microsoft.com/office/drawing/2014/main" id="{00000000-0008-0000-0600-00004C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MRACD</a:t>
                </a:r>
                <a:r>
                  <a:rPr lang="en-US" sz="1100" b="0">
                    <a:solidFill>
                      <a:schemeClr val="dk1"/>
                    </a:solidFill>
                    <a:latin typeface="Calibri"/>
                    <a:ea typeface="Calibri"/>
                    <a:cs typeface="Calibri"/>
                    <a:sym typeface="Calibri"/>
                  </a:rPr>
                  <a:t>=</a:t>
                </a:r>
                <a:endParaRPr sz="1400"/>
              </a:p>
            </xdr:txBody>
          </xdr:sp>
          <xdr:sp macro="" textlink="">
            <xdr:nvSpPr>
              <xdr:cNvPr id="589" name="Shape 423">
                <a:extLst>
                  <a:ext uri="{FF2B5EF4-FFF2-40B4-BE49-F238E27FC236}">
                    <a16:creationId xmlns:a16="http://schemas.microsoft.com/office/drawing/2014/main" id="{00000000-0008-0000-0600-00004D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_Cantidad de mapas de riesgos actualizados, consolidados y divulgados_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mapas de riesgos planeados</a:t>
                </a:r>
                <a:endParaRPr sz="1400"/>
              </a:p>
            </xdr:txBody>
          </xdr:sp>
        </xdr:grpSp>
      </xdr:grpSp>
    </xdr:grpSp>
    <xdr:clientData fLocksWithSheet="0"/>
  </xdr:oneCellAnchor>
  <xdr:oneCellAnchor>
    <xdr:from>
      <xdr:col>1</xdr:col>
      <xdr:colOff>2457450</xdr:colOff>
      <xdr:row>114</xdr:row>
      <xdr:rowOff>219075</xdr:rowOff>
    </xdr:from>
    <xdr:ext cx="4114800" cy="485775"/>
    <xdr:grpSp>
      <xdr:nvGrpSpPr>
        <xdr:cNvPr id="590" name="Shape 2">
          <a:extLst>
            <a:ext uri="{FF2B5EF4-FFF2-40B4-BE49-F238E27FC236}">
              <a16:creationId xmlns:a16="http://schemas.microsoft.com/office/drawing/2014/main" id="{00000000-0008-0000-0600-00004E020000}"/>
            </a:ext>
          </a:extLst>
        </xdr:cNvPr>
        <xdr:cNvGrpSpPr/>
      </xdr:nvGrpSpPr>
      <xdr:grpSpPr>
        <a:xfrm>
          <a:off x="2771775" y="102498525"/>
          <a:ext cx="4114800" cy="485775"/>
          <a:chOff x="3288600" y="3537113"/>
          <a:chExt cx="4114800" cy="485775"/>
        </a:xfrm>
      </xdr:grpSpPr>
      <xdr:grpSp>
        <xdr:nvGrpSpPr>
          <xdr:cNvPr id="591" name="Shape 424">
            <a:extLst>
              <a:ext uri="{FF2B5EF4-FFF2-40B4-BE49-F238E27FC236}">
                <a16:creationId xmlns:a16="http://schemas.microsoft.com/office/drawing/2014/main" id="{00000000-0008-0000-0600-00004F020000}"/>
              </a:ext>
            </a:extLst>
          </xdr:cNvPr>
          <xdr:cNvGrpSpPr/>
        </xdr:nvGrpSpPr>
        <xdr:grpSpPr>
          <a:xfrm>
            <a:off x="3288600" y="3537113"/>
            <a:ext cx="4114800" cy="485775"/>
            <a:chOff x="3288600" y="3537113"/>
            <a:chExt cx="4114800" cy="485775"/>
          </a:xfrm>
        </xdr:grpSpPr>
        <xdr:sp macro="" textlink="">
          <xdr:nvSpPr>
            <xdr:cNvPr id="592" name="Shape 4">
              <a:extLst>
                <a:ext uri="{FF2B5EF4-FFF2-40B4-BE49-F238E27FC236}">
                  <a16:creationId xmlns:a16="http://schemas.microsoft.com/office/drawing/2014/main" id="{00000000-0008-0000-0600-000050020000}"/>
                </a:ext>
              </a:extLst>
            </xdr:cNvPr>
            <xdr:cNvSpPr/>
          </xdr:nvSpPr>
          <xdr:spPr>
            <a:xfrm>
              <a:off x="3288600" y="3537113"/>
              <a:ext cx="41148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93" name="Shape 425">
              <a:extLst>
                <a:ext uri="{FF2B5EF4-FFF2-40B4-BE49-F238E27FC236}">
                  <a16:creationId xmlns:a16="http://schemas.microsoft.com/office/drawing/2014/main" id="{00000000-0008-0000-0600-000051020000}"/>
                </a:ext>
              </a:extLst>
            </xdr:cNvPr>
            <xdr:cNvGrpSpPr/>
          </xdr:nvGrpSpPr>
          <xdr:grpSpPr>
            <a:xfrm>
              <a:off x="3288600" y="3537113"/>
              <a:ext cx="4114800" cy="485775"/>
              <a:chOff x="17494139" y="25025075"/>
              <a:chExt cx="2301906" cy="493642"/>
            </a:xfrm>
          </xdr:grpSpPr>
          <xdr:sp macro="" textlink="">
            <xdr:nvSpPr>
              <xdr:cNvPr id="594" name="Shape 426">
                <a:extLst>
                  <a:ext uri="{FF2B5EF4-FFF2-40B4-BE49-F238E27FC236}">
                    <a16:creationId xmlns:a16="http://schemas.microsoft.com/office/drawing/2014/main" id="{00000000-0008-0000-0600-000052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595" name="Shape 427">
                <a:extLst>
                  <a:ext uri="{FF2B5EF4-FFF2-40B4-BE49-F238E27FC236}">
                    <a16:creationId xmlns:a16="http://schemas.microsoft.com/office/drawing/2014/main" id="{00000000-0008-0000-0600-000053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RGRE</a:t>
                </a:r>
                <a:r>
                  <a:rPr lang="en-US" sz="1100" b="0">
                    <a:solidFill>
                      <a:schemeClr val="dk1"/>
                    </a:solidFill>
                    <a:latin typeface="Calibri"/>
                    <a:ea typeface="Calibri"/>
                    <a:cs typeface="Calibri"/>
                    <a:sym typeface="Calibri"/>
                  </a:rPr>
                  <a:t>=</a:t>
                </a:r>
                <a:endParaRPr sz="1400"/>
              </a:p>
            </xdr:txBody>
          </xdr:sp>
          <xdr:sp macro="" textlink="">
            <xdr:nvSpPr>
              <xdr:cNvPr id="596" name="Shape 428">
                <a:extLst>
                  <a:ext uri="{FF2B5EF4-FFF2-40B4-BE49-F238E27FC236}">
                    <a16:creationId xmlns:a16="http://schemas.microsoft.com/office/drawing/2014/main" id="{00000000-0008-0000-0600-000054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_Cantidad de reportes de gestión de riesgos elaborados_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reportes de gestión de riesgos planeados</a:t>
                </a:r>
                <a:endParaRPr sz="1400"/>
              </a:p>
            </xdr:txBody>
          </xdr:sp>
        </xdr:grpSp>
      </xdr:grpSp>
    </xdr:grpSp>
    <xdr:clientData fLocksWithSheet="0"/>
  </xdr:oneCellAnchor>
  <xdr:oneCellAnchor>
    <xdr:from>
      <xdr:col>1</xdr:col>
      <xdr:colOff>2952750</xdr:colOff>
      <xdr:row>115</xdr:row>
      <xdr:rowOff>257175</xdr:rowOff>
    </xdr:from>
    <xdr:ext cx="3133725" cy="485775"/>
    <xdr:grpSp>
      <xdr:nvGrpSpPr>
        <xdr:cNvPr id="597" name="Shape 2">
          <a:extLst>
            <a:ext uri="{FF2B5EF4-FFF2-40B4-BE49-F238E27FC236}">
              <a16:creationId xmlns:a16="http://schemas.microsoft.com/office/drawing/2014/main" id="{00000000-0008-0000-0600-000055020000}"/>
            </a:ext>
          </a:extLst>
        </xdr:cNvPr>
        <xdr:cNvGrpSpPr/>
      </xdr:nvGrpSpPr>
      <xdr:grpSpPr>
        <a:xfrm>
          <a:off x="3267075" y="103460550"/>
          <a:ext cx="3133725" cy="485775"/>
          <a:chOff x="3779138" y="3537113"/>
          <a:chExt cx="3133725" cy="485775"/>
        </a:xfrm>
      </xdr:grpSpPr>
      <xdr:grpSp>
        <xdr:nvGrpSpPr>
          <xdr:cNvPr id="598" name="Shape 429">
            <a:extLst>
              <a:ext uri="{FF2B5EF4-FFF2-40B4-BE49-F238E27FC236}">
                <a16:creationId xmlns:a16="http://schemas.microsoft.com/office/drawing/2014/main" id="{00000000-0008-0000-0600-000056020000}"/>
              </a:ext>
            </a:extLst>
          </xdr:cNvPr>
          <xdr:cNvGrpSpPr/>
        </xdr:nvGrpSpPr>
        <xdr:grpSpPr>
          <a:xfrm>
            <a:off x="3779138" y="3537113"/>
            <a:ext cx="3133725" cy="485775"/>
            <a:chOff x="3779138" y="3537113"/>
            <a:chExt cx="3133725" cy="485775"/>
          </a:xfrm>
        </xdr:grpSpPr>
        <xdr:sp macro="" textlink="">
          <xdr:nvSpPr>
            <xdr:cNvPr id="599" name="Shape 4">
              <a:extLst>
                <a:ext uri="{FF2B5EF4-FFF2-40B4-BE49-F238E27FC236}">
                  <a16:creationId xmlns:a16="http://schemas.microsoft.com/office/drawing/2014/main" id="{00000000-0008-0000-0600-000057020000}"/>
                </a:ext>
              </a:extLst>
            </xdr:cNvPr>
            <xdr:cNvSpPr/>
          </xdr:nvSpPr>
          <xdr:spPr>
            <a:xfrm>
              <a:off x="3779138" y="3537113"/>
              <a:ext cx="31337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00" name="Shape 430">
              <a:extLst>
                <a:ext uri="{FF2B5EF4-FFF2-40B4-BE49-F238E27FC236}">
                  <a16:creationId xmlns:a16="http://schemas.microsoft.com/office/drawing/2014/main" id="{00000000-0008-0000-0600-000058020000}"/>
                </a:ext>
              </a:extLst>
            </xdr:cNvPr>
            <xdr:cNvGrpSpPr/>
          </xdr:nvGrpSpPr>
          <xdr:grpSpPr>
            <a:xfrm>
              <a:off x="3779138" y="3537113"/>
              <a:ext cx="3133725" cy="485775"/>
              <a:chOff x="17494139" y="25025075"/>
              <a:chExt cx="2301906" cy="493642"/>
            </a:xfrm>
          </xdr:grpSpPr>
          <xdr:sp macro="" textlink="">
            <xdr:nvSpPr>
              <xdr:cNvPr id="601" name="Shape 431">
                <a:extLst>
                  <a:ext uri="{FF2B5EF4-FFF2-40B4-BE49-F238E27FC236}">
                    <a16:creationId xmlns:a16="http://schemas.microsoft.com/office/drawing/2014/main" id="{00000000-0008-0000-0600-000059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02" name="Shape 432">
                <a:extLst>
                  <a:ext uri="{FF2B5EF4-FFF2-40B4-BE49-F238E27FC236}">
                    <a16:creationId xmlns:a16="http://schemas.microsoft.com/office/drawing/2014/main" id="{00000000-0008-0000-0600-00005A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PGCE</a:t>
                </a:r>
                <a:r>
                  <a:rPr lang="en-US" sz="1100" b="0">
                    <a:solidFill>
                      <a:schemeClr val="dk1"/>
                    </a:solidFill>
                    <a:latin typeface="Calibri"/>
                    <a:ea typeface="Calibri"/>
                    <a:cs typeface="Calibri"/>
                    <a:sym typeface="Calibri"/>
                  </a:rPr>
                  <a:t>=</a:t>
                </a:r>
                <a:endParaRPr sz="1400"/>
              </a:p>
            </xdr:txBody>
          </xdr:sp>
          <xdr:sp macro="" textlink="">
            <xdr:nvSpPr>
              <xdr:cNvPr id="603" name="Shape 433">
                <a:extLst>
                  <a:ext uri="{FF2B5EF4-FFF2-40B4-BE49-F238E27FC236}">
                    <a16:creationId xmlns:a16="http://schemas.microsoft.com/office/drawing/2014/main" id="{00000000-0008-0000-0600-00005B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de elaboración de la polítia realizado_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Política de calidad elaborada</a:t>
                </a:r>
                <a:endParaRPr sz="1400"/>
              </a:p>
            </xdr:txBody>
          </xdr:sp>
        </xdr:grpSp>
      </xdr:grpSp>
    </xdr:grpSp>
    <xdr:clientData fLocksWithSheet="0"/>
  </xdr:oneCellAnchor>
  <xdr:oneCellAnchor>
    <xdr:from>
      <xdr:col>1</xdr:col>
      <xdr:colOff>2952750</xdr:colOff>
      <xdr:row>116</xdr:row>
      <xdr:rowOff>276225</xdr:rowOff>
    </xdr:from>
    <xdr:ext cx="3133725" cy="485775"/>
    <xdr:grpSp>
      <xdr:nvGrpSpPr>
        <xdr:cNvPr id="604" name="Shape 2">
          <a:extLst>
            <a:ext uri="{FF2B5EF4-FFF2-40B4-BE49-F238E27FC236}">
              <a16:creationId xmlns:a16="http://schemas.microsoft.com/office/drawing/2014/main" id="{00000000-0008-0000-0600-00005C020000}"/>
            </a:ext>
          </a:extLst>
        </xdr:cNvPr>
        <xdr:cNvGrpSpPr/>
      </xdr:nvGrpSpPr>
      <xdr:grpSpPr>
        <a:xfrm>
          <a:off x="3267075" y="104403525"/>
          <a:ext cx="3133725" cy="485775"/>
          <a:chOff x="3779138" y="3537113"/>
          <a:chExt cx="3133725" cy="485775"/>
        </a:xfrm>
      </xdr:grpSpPr>
      <xdr:grpSp>
        <xdr:nvGrpSpPr>
          <xdr:cNvPr id="605" name="Shape 434">
            <a:extLst>
              <a:ext uri="{FF2B5EF4-FFF2-40B4-BE49-F238E27FC236}">
                <a16:creationId xmlns:a16="http://schemas.microsoft.com/office/drawing/2014/main" id="{00000000-0008-0000-0600-00005D020000}"/>
              </a:ext>
            </a:extLst>
          </xdr:cNvPr>
          <xdr:cNvGrpSpPr/>
        </xdr:nvGrpSpPr>
        <xdr:grpSpPr>
          <a:xfrm>
            <a:off x="3779138" y="3537113"/>
            <a:ext cx="3133725" cy="485775"/>
            <a:chOff x="3779138" y="3537113"/>
            <a:chExt cx="3133725" cy="485775"/>
          </a:xfrm>
        </xdr:grpSpPr>
        <xdr:sp macro="" textlink="">
          <xdr:nvSpPr>
            <xdr:cNvPr id="606" name="Shape 4">
              <a:extLst>
                <a:ext uri="{FF2B5EF4-FFF2-40B4-BE49-F238E27FC236}">
                  <a16:creationId xmlns:a16="http://schemas.microsoft.com/office/drawing/2014/main" id="{00000000-0008-0000-0600-00005E020000}"/>
                </a:ext>
              </a:extLst>
            </xdr:cNvPr>
            <xdr:cNvSpPr/>
          </xdr:nvSpPr>
          <xdr:spPr>
            <a:xfrm>
              <a:off x="3779138" y="3537113"/>
              <a:ext cx="31337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07" name="Shape 435">
              <a:extLst>
                <a:ext uri="{FF2B5EF4-FFF2-40B4-BE49-F238E27FC236}">
                  <a16:creationId xmlns:a16="http://schemas.microsoft.com/office/drawing/2014/main" id="{00000000-0008-0000-0600-00005F020000}"/>
                </a:ext>
              </a:extLst>
            </xdr:cNvPr>
            <xdr:cNvGrpSpPr/>
          </xdr:nvGrpSpPr>
          <xdr:grpSpPr>
            <a:xfrm>
              <a:off x="3779138" y="3537113"/>
              <a:ext cx="3133725" cy="485775"/>
              <a:chOff x="17494139" y="25025075"/>
              <a:chExt cx="2301906" cy="493642"/>
            </a:xfrm>
          </xdr:grpSpPr>
          <xdr:sp macro="" textlink="">
            <xdr:nvSpPr>
              <xdr:cNvPr id="608" name="Shape 436">
                <a:extLst>
                  <a:ext uri="{FF2B5EF4-FFF2-40B4-BE49-F238E27FC236}">
                    <a16:creationId xmlns:a16="http://schemas.microsoft.com/office/drawing/2014/main" id="{00000000-0008-0000-0600-000060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09" name="Shape 437">
                <a:extLst>
                  <a:ext uri="{FF2B5EF4-FFF2-40B4-BE49-F238E27FC236}">
                    <a16:creationId xmlns:a16="http://schemas.microsoft.com/office/drawing/2014/main" id="{00000000-0008-0000-0600-000061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PGCE</a:t>
                </a:r>
                <a:r>
                  <a:rPr lang="en-US" sz="1100" b="0">
                    <a:solidFill>
                      <a:schemeClr val="dk1"/>
                    </a:solidFill>
                    <a:latin typeface="Calibri"/>
                    <a:ea typeface="Calibri"/>
                    <a:cs typeface="Calibri"/>
                    <a:sym typeface="Calibri"/>
                  </a:rPr>
                  <a:t>=</a:t>
                </a:r>
                <a:endParaRPr sz="1400"/>
              </a:p>
            </xdr:txBody>
          </xdr:sp>
          <xdr:sp macro="" textlink="">
            <xdr:nvSpPr>
              <xdr:cNvPr id="610" name="Shape 438">
                <a:extLst>
                  <a:ext uri="{FF2B5EF4-FFF2-40B4-BE49-F238E27FC236}">
                    <a16:creationId xmlns:a16="http://schemas.microsoft.com/office/drawing/2014/main" id="{00000000-0008-0000-0600-000062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de elaboración de la política realizada_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Política de calidad elaborada</a:t>
                </a:r>
                <a:endParaRPr sz="1400"/>
              </a:p>
            </xdr:txBody>
          </xdr:sp>
        </xdr:grpSp>
      </xdr:grpSp>
    </xdr:grpSp>
    <xdr:clientData fLocksWithSheet="0"/>
  </xdr:oneCellAnchor>
  <xdr:oneCellAnchor>
    <xdr:from>
      <xdr:col>1</xdr:col>
      <xdr:colOff>2952750</xdr:colOff>
      <xdr:row>117</xdr:row>
      <xdr:rowOff>190500</xdr:rowOff>
    </xdr:from>
    <xdr:ext cx="3133725" cy="485775"/>
    <xdr:grpSp>
      <xdr:nvGrpSpPr>
        <xdr:cNvPr id="611" name="Shape 2">
          <a:extLst>
            <a:ext uri="{FF2B5EF4-FFF2-40B4-BE49-F238E27FC236}">
              <a16:creationId xmlns:a16="http://schemas.microsoft.com/office/drawing/2014/main" id="{00000000-0008-0000-0600-000063020000}"/>
            </a:ext>
          </a:extLst>
        </xdr:cNvPr>
        <xdr:cNvGrpSpPr/>
      </xdr:nvGrpSpPr>
      <xdr:grpSpPr>
        <a:xfrm>
          <a:off x="3267075" y="105241725"/>
          <a:ext cx="3133725" cy="485775"/>
          <a:chOff x="3779138" y="3537113"/>
          <a:chExt cx="3133725" cy="485775"/>
        </a:xfrm>
      </xdr:grpSpPr>
      <xdr:grpSp>
        <xdr:nvGrpSpPr>
          <xdr:cNvPr id="612" name="Shape 439">
            <a:extLst>
              <a:ext uri="{FF2B5EF4-FFF2-40B4-BE49-F238E27FC236}">
                <a16:creationId xmlns:a16="http://schemas.microsoft.com/office/drawing/2014/main" id="{00000000-0008-0000-0600-000064020000}"/>
              </a:ext>
            </a:extLst>
          </xdr:cNvPr>
          <xdr:cNvGrpSpPr/>
        </xdr:nvGrpSpPr>
        <xdr:grpSpPr>
          <a:xfrm>
            <a:off x="3779138" y="3537113"/>
            <a:ext cx="3133725" cy="485775"/>
            <a:chOff x="3779138" y="3537113"/>
            <a:chExt cx="3133725" cy="485775"/>
          </a:xfrm>
        </xdr:grpSpPr>
        <xdr:sp macro="" textlink="">
          <xdr:nvSpPr>
            <xdr:cNvPr id="613" name="Shape 4">
              <a:extLst>
                <a:ext uri="{FF2B5EF4-FFF2-40B4-BE49-F238E27FC236}">
                  <a16:creationId xmlns:a16="http://schemas.microsoft.com/office/drawing/2014/main" id="{00000000-0008-0000-0600-000065020000}"/>
                </a:ext>
              </a:extLst>
            </xdr:cNvPr>
            <xdr:cNvSpPr/>
          </xdr:nvSpPr>
          <xdr:spPr>
            <a:xfrm>
              <a:off x="3779138" y="3537113"/>
              <a:ext cx="31337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14" name="Shape 440">
              <a:extLst>
                <a:ext uri="{FF2B5EF4-FFF2-40B4-BE49-F238E27FC236}">
                  <a16:creationId xmlns:a16="http://schemas.microsoft.com/office/drawing/2014/main" id="{00000000-0008-0000-0600-000066020000}"/>
                </a:ext>
              </a:extLst>
            </xdr:cNvPr>
            <xdr:cNvGrpSpPr/>
          </xdr:nvGrpSpPr>
          <xdr:grpSpPr>
            <a:xfrm>
              <a:off x="3779138" y="3537113"/>
              <a:ext cx="3133725" cy="485775"/>
              <a:chOff x="17494139" y="25025075"/>
              <a:chExt cx="2301906" cy="493642"/>
            </a:xfrm>
          </xdr:grpSpPr>
          <xdr:sp macro="" textlink="">
            <xdr:nvSpPr>
              <xdr:cNvPr id="615" name="Shape 441">
                <a:extLst>
                  <a:ext uri="{FF2B5EF4-FFF2-40B4-BE49-F238E27FC236}">
                    <a16:creationId xmlns:a16="http://schemas.microsoft.com/office/drawing/2014/main" id="{00000000-0008-0000-0600-000067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16" name="Shape 442">
                <a:extLst>
                  <a:ext uri="{FF2B5EF4-FFF2-40B4-BE49-F238E27FC236}">
                    <a16:creationId xmlns:a16="http://schemas.microsoft.com/office/drawing/2014/main" id="{00000000-0008-0000-0600-000068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PGIE</a:t>
                </a:r>
                <a:r>
                  <a:rPr lang="en-US" sz="1100" b="0">
                    <a:solidFill>
                      <a:schemeClr val="dk1"/>
                    </a:solidFill>
                    <a:latin typeface="Calibri"/>
                    <a:ea typeface="Calibri"/>
                    <a:cs typeface="Calibri"/>
                    <a:sym typeface="Calibri"/>
                  </a:rPr>
                  <a:t>=</a:t>
                </a:r>
                <a:endParaRPr sz="1400"/>
              </a:p>
            </xdr:txBody>
          </xdr:sp>
          <xdr:sp macro="" textlink="">
            <xdr:nvSpPr>
              <xdr:cNvPr id="617" name="Shape 443">
                <a:extLst>
                  <a:ext uri="{FF2B5EF4-FFF2-40B4-BE49-F238E27FC236}">
                    <a16:creationId xmlns:a16="http://schemas.microsoft.com/office/drawing/2014/main" id="{00000000-0008-0000-0600-000069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de elaboración de la política realizado_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Política de información elaborada</a:t>
                </a:r>
                <a:endParaRPr sz="1400"/>
              </a:p>
            </xdr:txBody>
          </xdr:sp>
        </xdr:grpSp>
      </xdr:grpSp>
    </xdr:grpSp>
    <xdr:clientData fLocksWithSheet="0"/>
  </xdr:oneCellAnchor>
  <xdr:oneCellAnchor>
    <xdr:from>
      <xdr:col>1</xdr:col>
      <xdr:colOff>2762250</xdr:colOff>
      <xdr:row>118</xdr:row>
      <xdr:rowOff>190500</xdr:rowOff>
    </xdr:from>
    <xdr:ext cx="3800475" cy="485775"/>
    <xdr:grpSp>
      <xdr:nvGrpSpPr>
        <xdr:cNvPr id="618" name="Shape 2">
          <a:extLst>
            <a:ext uri="{FF2B5EF4-FFF2-40B4-BE49-F238E27FC236}">
              <a16:creationId xmlns:a16="http://schemas.microsoft.com/office/drawing/2014/main" id="{00000000-0008-0000-0600-00006A020000}"/>
            </a:ext>
          </a:extLst>
        </xdr:cNvPr>
        <xdr:cNvGrpSpPr/>
      </xdr:nvGrpSpPr>
      <xdr:grpSpPr>
        <a:xfrm>
          <a:off x="3076575" y="106165650"/>
          <a:ext cx="3800475" cy="485775"/>
          <a:chOff x="3445763" y="3537113"/>
          <a:chExt cx="3800475" cy="485775"/>
        </a:xfrm>
      </xdr:grpSpPr>
      <xdr:grpSp>
        <xdr:nvGrpSpPr>
          <xdr:cNvPr id="619" name="Shape 444">
            <a:extLst>
              <a:ext uri="{FF2B5EF4-FFF2-40B4-BE49-F238E27FC236}">
                <a16:creationId xmlns:a16="http://schemas.microsoft.com/office/drawing/2014/main" id="{00000000-0008-0000-0600-00006B020000}"/>
              </a:ext>
            </a:extLst>
          </xdr:cNvPr>
          <xdr:cNvGrpSpPr/>
        </xdr:nvGrpSpPr>
        <xdr:grpSpPr>
          <a:xfrm>
            <a:off x="3445763" y="3537113"/>
            <a:ext cx="3800475" cy="485775"/>
            <a:chOff x="3445763" y="3537113"/>
            <a:chExt cx="3800475" cy="485775"/>
          </a:xfrm>
        </xdr:grpSpPr>
        <xdr:sp macro="" textlink="">
          <xdr:nvSpPr>
            <xdr:cNvPr id="620" name="Shape 4">
              <a:extLst>
                <a:ext uri="{FF2B5EF4-FFF2-40B4-BE49-F238E27FC236}">
                  <a16:creationId xmlns:a16="http://schemas.microsoft.com/office/drawing/2014/main" id="{00000000-0008-0000-0600-00006C020000}"/>
                </a:ext>
              </a:extLst>
            </xdr:cNvPr>
            <xdr:cNvSpPr/>
          </xdr:nvSpPr>
          <xdr:spPr>
            <a:xfrm>
              <a:off x="3445763" y="3537113"/>
              <a:ext cx="38004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21" name="Shape 445">
              <a:extLst>
                <a:ext uri="{FF2B5EF4-FFF2-40B4-BE49-F238E27FC236}">
                  <a16:creationId xmlns:a16="http://schemas.microsoft.com/office/drawing/2014/main" id="{00000000-0008-0000-0600-00006D020000}"/>
                </a:ext>
              </a:extLst>
            </xdr:cNvPr>
            <xdr:cNvGrpSpPr/>
          </xdr:nvGrpSpPr>
          <xdr:grpSpPr>
            <a:xfrm>
              <a:off x="3445763" y="3537113"/>
              <a:ext cx="3800475" cy="485775"/>
              <a:chOff x="17494139" y="25025075"/>
              <a:chExt cx="2301906" cy="493642"/>
            </a:xfrm>
          </xdr:grpSpPr>
          <xdr:sp macro="" textlink="">
            <xdr:nvSpPr>
              <xdr:cNvPr id="622" name="Shape 446">
                <a:extLst>
                  <a:ext uri="{FF2B5EF4-FFF2-40B4-BE49-F238E27FC236}">
                    <a16:creationId xmlns:a16="http://schemas.microsoft.com/office/drawing/2014/main" id="{00000000-0008-0000-0600-00006E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23" name="Shape 447">
                <a:extLst>
                  <a:ext uri="{FF2B5EF4-FFF2-40B4-BE49-F238E27FC236}">
                    <a16:creationId xmlns:a16="http://schemas.microsoft.com/office/drawing/2014/main" id="{00000000-0008-0000-0600-00006F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EGCI</a:t>
                </a:r>
                <a:r>
                  <a:rPr lang="en-US" sz="1100" b="0">
                    <a:solidFill>
                      <a:schemeClr val="dk1"/>
                    </a:solidFill>
                    <a:latin typeface="Calibri"/>
                    <a:ea typeface="Calibri"/>
                    <a:cs typeface="Calibri"/>
                    <a:sym typeface="Calibri"/>
                  </a:rPr>
                  <a:t>=</a:t>
                </a:r>
                <a:endParaRPr sz="1400"/>
              </a:p>
            </xdr:txBody>
          </xdr:sp>
          <xdr:sp macro="" textlink="">
            <xdr:nvSpPr>
              <xdr:cNvPr id="624" name="Shape 448">
                <a:extLst>
                  <a:ext uri="{FF2B5EF4-FFF2-40B4-BE49-F238E27FC236}">
                    <a16:creationId xmlns:a16="http://schemas.microsoft.com/office/drawing/2014/main" id="{00000000-0008-0000-0600-000070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de estrategia de gestión del cambio realizada_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Estrategia de gestión del cambio implementada</a:t>
                </a:r>
                <a:endParaRPr sz="1400"/>
              </a:p>
            </xdr:txBody>
          </xdr:sp>
        </xdr:grpSp>
      </xdr:grpSp>
    </xdr:grpSp>
    <xdr:clientData fLocksWithSheet="0"/>
  </xdr:oneCellAnchor>
  <xdr:oneCellAnchor>
    <xdr:from>
      <xdr:col>1</xdr:col>
      <xdr:colOff>2762250</xdr:colOff>
      <xdr:row>119</xdr:row>
      <xdr:rowOff>200025</xdr:rowOff>
    </xdr:from>
    <xdr:ext cx="3800475" cy="485775"/>
    <xdr:grpSp>
      <xdr:nvGrpSpPr>
        <xdr:cNvPr id="625" name="Shape 2">
          <a:extLst>
            <a:ext uri="{FF2B5EF4-FFF2-40B4-BE49-F238E27FC236}">
              <a16:creationId xmlns:a16="http://schemas.microsoft.com/office/drawing/2014/main" id="{00000000-0008-0000-0600-000071020000}"/>
            </a:ext>
          </a:extLst>
        </xdr:cNvPr>
        <xdr:cNvGrpSpPr/>
      </xdr:nvGrpSpPr>
      <xdr:grpSpPr>
        <a:xfrm>
          <a:off x="3076575" y="107099100"/>
          <a:ext cx="3800475" cy="485775"/>
          <a:chOff x="3445763" y="3537113"/>
          <a:chExt cx="3800475" cy="485775"/>
        </a:xfrm>
      </xdr:grpSpPr>
      <xdr:grpSp>
        <xdr:nvGrpSpPr>
          <xdr:cNvPr id="626" name="Shape 449">
            <a:extLst>
              <a:ext uri="{FF2B5EF4-FFF2-40B4-BE49-F238E27FC236}">
                <a16:creationId xmlns:a16="http://schemas.microsoft.com/office/drawing/2014/main" id="{00000000-0008-0000-0600-000072020000}"/>
              </a:ext>
            </a:extLst>
          </xdr:cNvPr>
          <xdr:cNvGrpSpPr/>
        </xdr:nvGrpSpPr>
        <xdr:grpSpPr>
          <a:xfrm>
            <a:off x="3445763" y="3537113"/>
            <a:ext cx="3800475" cy="485775"/>
            <a:chOff x="3445763" y="3537113"/>
            <a:chExt cx="3800475" cy="485775"/>
          </a:xfrm>
        </xdr:grpSpPr>
        <xdr:sp macro="" textlink="">
          <xdr:nvSpPr>
            <xdr:cNvPr id="627" name="Shape 4">
              <a:extLst>
                <a:ext uri="{FF2B5EF4-FFF2-40B4-BE49-F238E27FC236}">
                  <a16:creationId xmlns:a16="http://schemas.microsoft.com/office/drawing/2014/main" id="{00000000-0008-0000-0600-000073020000}"/>
                </a:ext>
              </a:extLst>
            </xdr:cNvPr>
            <xdr:cNvSpPr/>
          </xdr:nvSpPr>
          <xdr:spPr>
            <a:xfrm>
              <a:off x="3445763" y="3537113"/>
              <a:ext cx="38004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28" name="Shape 450">
              <a:extLst>
                <a:ext uri="{FF2B5EF4-FFF2-40B4-BE49-F238E27FC236}">
                  <a16:creationId xmlns:a16="http://schemas.microsoft.com/office/drawing/2014/main" id="{00000000-0008-0000-0600-000074020000}"/>
                </a:ext>
              </a:extLst>
            </xdr:cNvPr>
            <xdr:cNvGrpSpPr/>
          </xdr:nvGrpSpPr>
          <xdr:grpSpPr>
            <a:xfrm>
              <a:off x="3445763" y="3537113"/>
              <a:ext cx="3800475" cy="485775"/>
              <a:chOff x="17494139" y="25025075"/>
              <a:chExt cx="2301906" cy="493642"/>
            </a:xfrm>
          </xdr:grpSpPr>
          <xdr:sp macro="" textlink="">
            <xdr:nvSpPr>
              <xdr:cNvPr id="629" name="Shape 451">
                <a:extLst>
                  <a:ext uri="{FF2B5EF4-FFF2-40B4-BE49-F238E27FC236}">
                    <a16:creationId xmlns:a16="http://schemas.microsoft.com/office/drawing/2014/main" id="{00000000-0008-0000-0600-000075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30" name="Shape 452">
                <a:extLst>
                  <a:ext uri="{FF2B5EF4-FFF2-40B4-BE49-F238E27FC236}">
                    <a16:creationId xmlns:a16="http://schemas.microsoft.com/office/drawing/2014/main" id="{00000000-0008-0000-0600-000076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LMD</a:t>
                </a:r>
                <a:r>
                  <a:rPr lang="en-US" sz="1100" b="0">
                    <a:solidFill>
                      <a:schemeClr val="dk1"/>
                    </a:solidFill>
                    <a:latin typeface="Calibri"/>
                    <a:ea typeface="Calibri"/>
                    <a:cs typeface="Calibri"/>
                    <a:sym typeface="Calibri"/>
                  </a:rPr>
                  <a:t>=</a:t>
                </a:r>
                <a:endParaRPr sz="1400"/>
              </a:p>
            </xdr:txBody>
          </xdr:sp>
          <xdr:sp macro="" textlink="">
            <xdr:nvSpPr>
              <xdr:cNvPr id="631" name="Shape 453">
                <a:extLst>
                  <a:ext uri="{FF2B5EF4-FFF2-40B4-BE49-F238E27FC236}">
                    <a16:creationId xmlns:a16="http://schemas.microsoft.com/office/drawing/2014/main" id="{00000000-0008-0000-0600-000077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de listado maestro de documentos realizado_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Listado maestro de documentos consolidado</a:t>
                </a:r>
                <a:endParaRPr sz="1400"/>
              </a:p>
            </xdr:txBody>
          </xdr:sp>
        </xdr:grpSp>
      </xdr:grpSp>
    </xdr:grpSp>
    <xdr:clientData fLocksWithSheet="0"/>
  </xdr:oneCellAnchor>
  <xdr:oneCellAnchor>
    <xdr:from>
      <xdr:col>1</xdr:col>
      <xdr:colOff>2962275</xdr:colOff>
      <xdr:row>120</xdr:row>
      <xdr:rowOff>257175</xdr:rowOff>
    </xdr:from>
    <xdr:ext cx="3400425" cy="485775"/>
    <xdr:grpSp>
      <xdr:nvGrpSpPr>
        <xdr:cNvPr id="632" name="Shape 2">
          <a:extLst>
            <a:ext uri="{FF2B5EF4-FFF2-40B4-BE49-F238E27FC236}">
              <a16:creationId xmlns:a16="http://schemas.microsoft.com/office/drawing/2014/main" id="{00000000-0008-0000-0600-000078020000}"/>
            </a:ext>
          </a:extLst>
        </xdr:cNvPr>
        <xdr:cNvGrpSpPr/>
      </xdr:nvGrpSpPr>
      <xdr:grpSpPr>
        <a:xfrm>
          <a:off x="3276600" y="108080175"/>
          <a:ext cx="3400425" cy="485775"/>
          <a:chOff x="3645788" y="3537113"/>
          <a:chExt cx="3400425" cy="485775"/>
        </a:xfrm>
      </xdr:grpSpPr>
      <xdr:grpSp>
        <xdr:nvGrpSpPr>
          <xdr:cNvPr id="633" name="Shape 454">
            <a:extLst>
              <a:ext uri="{FF2B5EF4-FFF2-40B4-BE49-F238E27FC236}">
                <a16:creationId xmlns:a16="http://schemas.microsoft.com/office/drawing/2014/main" id="{00000000-0008-0000-0600-000079020000}"/>
              </a:ext>
            </a:extLst>
          </xdr:cNvPr>
          <xdr:cNvGrpSpPr/>
        </xdr:nvGrpSpPr>
        <xdr:grpSpPr>
          <a:xfrm>
            <a:off x="3645788" y="3537113"/>
            <a:ext cx="3400425" cy="485775"/>
            <a:chOff x="3645788" y="3537113"/>
            <a:chExt cx="3400425" cy="485775"/>
          </a:xfrm>
        </xdr:grpSpPr>
        <xdr:sp macro="" textlink="">
          <xdr:nvSpPr>
            <xdr:cNvPr id="634" name="Shape 4">
              <a:extLst>
                <a:ext uri="{FF2B5EF4-FFF2-40B4-BE49-F238E27FC236}">
                  <a16:creationId xmlns:a16="http://schemas.microsoft.com/office/drawing/2014/main" id="{00000000-0008-0000-0600-00007A020000}"/>
                </a:ext>
              </a:extLst>
            </xdr:cNvPr>
            <xdr:cNvSpPr/>
          </xdr:nvSpPr>
          <xdr:spPr>
            <a:xfrm>
              <a:off x="3645788" y="3537113"/>
              <a:ext cx="34004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35" name="Shape 455">
              <a:extLst>
                <a:ext uri="{FF2B5EF4-FFF2-40B4-BE49-F238E27FC236}">
                  <a16:creationId xmlns:a16="http://schemas.microsoft.com/office/drawing/2014/main" id="{00000000-0008-0000-0600-00007B020000}"/>
                </a:ext>
              </a:extLst>
            </xdr:cNvPr>
            <xdr:cNvGrpSpPr/>
          </xdr:nvGrpSpPr>
          <xdr:grpSpPr>
            <a:xfrm>
              <a:off x="3645788" y="3537113"/>
              <a:ext cx="3400425" cy="485775"/>
              <a:chOff x="17494139" y="25025075"/>
              <a:chExt cx="2301906" cy="493642"/>
            </a:xfrm>
          </xdr:grpSpPr>
          <xdr:sp macro="" textlink="">
            <xdr:nvSpPr>
              <xdr:cNvPr id="636" name="Shape 456">
                <a:extLst>
                  <a:ext uri="{FF2B5EF4-FFF2-40B4-BE49-F238E27FC236}">
                    <a16:creationId xmlns:a16="http://schemas.microsoft.com/office/drawing/2014/main" id="{00000000-0008-0000-0600-00007C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37" name="Shape 457">
                <a:extLst>
                  <a:ext uri="{FF2B5EF4-FFF2-40B4-BE49-F238E27FC236}">
                    <a16:creationId xmlns:a16="http://schemas.microsoft.com/office/drawing/2014/main" id="{00000000-0008-0000-0600-00007D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BIGC</a:t>
                </a:r>
                <a:r>
                  <a:rPr lang="en-US" sz="1100" b="0">
                    <a:solidFill>
                      <a:schemeClr val="dk1"/>
                    </a:solidFill>
                    <a:latin typeface="Calibri"/>
                    <a:ea typeface="Calibri"/>
                    <a:cs typeface="Calibri"/>
                    <a:sym typeface="Calibri"/>
                  </a:rPr>
                  <a:t>=</a:t>
                </a:r>
                <a:endParaRPr sz="1400"/>
              </a:p>
            </xdr:txBody>
          </xdr:sp>
          <xdr:sp macro="" textlink="">
            <xdr:nvSpPr>
              <xdr:cNvPr id="638" name="Shape 458">
                <a:extLst>
                  <a:ext uri="{FF2B5EF4-FFF2-40B4-BE49-F238E27FC236}">
                    <a16:creationId xmlns:a16="http://schemas.microsoft.com/office/drawing/2014/main" id="{00000000-0008-0000-0600-00007E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 de bateria de indicadores realizada____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bateria de indicadores de gestion consolidada</a:t>
                </a:r>
                <a:endParaRPr sz="1400"/>
              </a:p>
            </xdr:txBody>
          </xdr:sp>
        </xdr:grpSp>
      </xdr:grpSp>
    </xdr:grpSp>
    <xdr:clientData fLocksWithSheet="0"/>
  </xdr:oneCellAnchor>
  <xdr:oneCellAnchor>
    <xdr:from>
      <xdr:col>1</xdr:col>
      <xdr:colOff>2990850</xdr:colOff>
      <xdr:row>121</xdr:row>
      <xdr:rowOff>219075</xdr:rowOff>
    </xdr:from>
    <xdr:ext cx="3352800" cy="485775"/>
    <xdr:grpSp>
      <xdr:nvGrpSpPr>
        <xdr:cNvPr id="639" name="Shape 2">
          <a:extLst>
            <a:ext uri="{FF2B5EF4-FFF2-40B4-BE49-F238E27FC236}">
              <a16:creationId xmlns:a16="http://schemas.microsoft.com/office/drawing/2014/main" id="{00000000-0008-0000-0600-00007F020000}"/>
            </a:ext>
          </a:extLst>
        </xdr:cNvPr>
        <xdr:cNvGrpSpPr/>
      </xdr:nvGrpSpPr>
      <xdr:grpSpPr>
        <a:xfrm>
          <a:off x="3305175" y="108966000"/>
          <a:ext cx="3352800" cy="485775"/>
          <a:chOff x="3669600" y="3537113"/>
          <a:chExt cx="3352800" cy="485775"/>
        </a:xfrm>
      </xdr:grpSpPr>
      <xdr:grpSp>
        <xdr:nvGrpSpPr>
          <xdr:cNvPr id="640" name="Shape 459">
            <a:extLst>
              <a:ext uri="{FF2B5EF4-FFF2-40B4-BE49-F238E27FC236}">
                <a16:creationId xmlns:a16="http://schemas.microsoft.com/office/drawing/2014/main" id="{00000000-0008-0000-0600-000080020000}"/>
              </a:ext>
            </a:extLst>
          </xdr:cNvPr>
          <xdr:cNvGrpSpPr/>
        </xdr:nvGrpSpPr>
        <xdr:grpSpPr>
          <a:xfrm>
            <a:off x="3669600" y="3537113"/>
            <a:ext cx="3352800" cy="485775"/>
            <a:chOff x="3669600" y="3537113"/>
            <a:chExt cx="3352800" cy="485775"/>
          </a:xfrm>
        </xdr:grpSpPr>
        <xdr:sp macro="" textlink="">
          <xdr:nvSpPr>
            <xdr:cNvPr id="641" name="Shape 4">
              <a:extLst>
                <a:ext uri="{FF2B5EF4-FFF2-40B4-BE49-F238E27FC236}">
                  <a16:creationId xmlns:a16="http://schemas.microsoft.com/office/drawing/2014/main" id="{00000000-0008-0000-0600-000081020000}"/>
                </a:ext>
              </a:extLst>
            </xdr:cNvPr>
            <xdr:cNvSpPr/>
          </xdr:nvSpPr>
          <xdr:spPr>
            <a:xfrm>
              <a:off x="3669600" y="3537113"/>
              <a:ext cx="33528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42" name="Shape 460">
              <a:extLst>
                <a:ext uri="{FF2B5EF4-FFF2-40B4-BE49-F238E27FC236}">
                  <a16:creationId xmlns:a16="http://schemas.microsoft.com/office/drawing/2014/main" id="{00000000-0008-0000-0600-000082020000}"/>
                </a:ext>
              </a:extLst>
            </xdr:cNvPr>
            <xdr:cNvGrpSpPr/>
          </xdr:nvGrpSpPr>
          <xdr:grpSpPr>
            <a:xfrm>
              <a:off x="3669600" y="3537113"/>
              <a:ext cx="3352800" cy="485775"/>
              <a:chOff x="17494139" y="25025075"/>
              <a:chExt cx="2301906" cy="493642"/>
            </a:xfrm>
          </xdr:grpSpPr>
          <xdr:sp macro="" textlink="">
            <xdr:nvSpPr>
              <xdr:cNvPr id="643" name="Shape 461">
                <a:extLst>
                  <a:ext uri="{FF2B5EF4-FFF2-40B4-BE49-F238E27FC236}">
                    <a16:creationId xmlns:a16="http://schemas.microsoft.com/office/drawing/2014/main" id="{00000000-0008-0000-0600-000083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44" name="Shape 462">
                <a:extLst>
                  <a:ext uri="{FF2B5EF4-FFF2-40B4-BE49-F238E27FC236}">
                    <a16:creationId xmlns:a16="http://schemas.microsoft.com/office/drawing/2014/main" id="{00000000-0008-0000-0600-000084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TCGC</a:t>
                </a:r>
                <a:r>
                  <a:rPr lang="en-US" sz="1100" b="0">
                    <a:solidFill>
                      <a:schemeClr val="dk1"/>
                    </a:solidFill>
                    <a:latin typeface="Calibri"/>
                    <a:ea typeface="Calibri"/>
                    <a:cs typeface="Calibri"/>
                    <a:sym typeface="Calibri"/>
                  </a:rPr>
                  <a:t>=</a:t>
                </a:r>
                <a:endParaRPr sz="1400"/>
              </a:p>
            </xdr:txBody>
          </xdr:sp>
          <xdr:sp macro="" textlink="">
            <xdr:nvSpPr>
              <xdr:cNvPr id="645" name="Shape 463">
                <a:extLst>
                  <a:ext uri="{FF2B5EF4-FFF2-40B4-BE49-F238E27FC236}">
                    <a16:creationId xmlns:a16="http://schemas.microsoft.com/office/drawing/2014/main" id="{00000000-0008-0000-0600-000085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 de tablero de control realizado___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tablero de control de indicadores consolidado</a:t>
                </a:r>
                <a:endParaRPr sz="1400"/>
              </a:p>
            </xdr:txBody>
          </xdr:sp>
        </xdr:grpSp>
      </xdr:grpSp>
    </xdr:grpSp>
    <xdr:clientData fLocksWithSheet="0"/>
  </xdr:oneCellAnchor>
  <xdr:oneCellAnchor>
    <xdr:from>
      <xdr:col>1</xdr:col>
      <xdr:colOff>2990850</xdr:colOff>
      <xdr:row>122</xdr:row>
      <xdr:rowOff>200025</xdr:rowOff>
    </xdr:from>
    <xdr:ext cx="3352800" cy="485775"/>
    <xdr:grpSp>
      <xdr:nvGrpSpPr>
        <xdr:cNvPr id="646" name="Shape 2">
          <a:extLst>
            <a:ext uri="{FF2B5EF4-FFF2-40B4-BE49-F238E27FC236}">
              <a16:creationId xmlns:a16="http://schemas.microsoft.com/office/drawing/2014/main" id="{00000000-0008-0000-0600-000086020000}"/>
            </a:ext>
          </a:extLst>
        </xdr:cNvPr>
        <xdr:cNvGrpSpPr/>
      </xdr:nvGrpSpPr>
      <xdr:grpSpPr>
        <a:xfrm>
          <a:off x="3305175" y="109870875"/>
          <a:ext cx="3352800" cy="485775"/>
          <a:chOff x="3669600" y="3537113"/>
          <a:chExt cx="3352800" cy="485775"/>
        </a:xfrm>
      </xdr:grpSpPr>
      <xdr:grpSp>
        <xdr:nvGrpSpPr>
          <xdr:cNvPr id="647" name="Shape 464">
            <a:extLst>
              <a:ext uri="{FF2B5EF4-FFF2-40B4-BE49-F238E27FC236}">
                <a16:creationId xmlns:a16="http://schemas.microsoft.com/office/drawing/2014/main" id="{00000000-0008-0000-0600-000087020000}"/>
              </a:ext>
            </a:extLst>
          </xdr:cNvPr>
          <xdr:cNvGrpSpPr/>
        </xdr:nvGrpSpPr>
        <xdr:grpSpPr>
          <a:xfrm>
            <a:off x="3669600" y="3537113"/>
            <a:ext cx="3352800" cy="485775"/>
            <a:chOff x="3669600" y="3537113"/>
            <a:chExt cx="3352800" cy="485775"/>
          </a:xfrm>
        </xdr:grpSpPr>
        <xdr:sp macro="" textlink="">
          <xdr:nvSpPr>
            <xdr:cNvPr id="648" name="Shape 4">
              <a:extLst>
                <a:ext uri="{FF2B5EF4-FFF2-40B4-BE49-F238E27FC236}">
                  <a16:creationId xmlns:a16="http://schemas.microsoft.com/office/drawing/2014/main" id="{00000000-0008-0000-0600-000088020000}"/>
                </a:ext>
              </a:extLst>
            </xdr:cNvPr>
            <xdr:cNvSpPr/>
          </xdr:nvSpPr>
          <xdr:spPr>
            <a:xfrm>
              <a:off x="3669600" y="3537113"/>
              <a:ext cx="33528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49" name="Shape 465">
              <a:extLst>
                <a:ext uri="{FF2B5EF4-FFF2-40B4-BE49-F238E27FC236}">
                  <a16:creationId xmlns:a16="http://schemas.microsoft.com/office/drawing/2014/main" id="{00000000-0008-0000-0600-000089020000}"/>
                </a:ext>
              </a:extLst>
            </xdr:cNvPr>
            <xdr:cNvGrpSpPr/>
          </xdr:nvGrpSpPr>
          <xdr:grpSpPr>
            <a:xfrm>
              <a:off x="3669600" y="3537113"/>
              <a:ext cx="3352800" cy="485775"/>
              <a:chOff x="17494139" y="25025075"/>
              <a:chExt cx="2301906" cy="493642"/>
            </a:xfrm>
          </xdr:grpSpPr>
          <xdr:sp macro="" textlink="">
            <xdr:nvSpPr>
              <xdr:cNvPr id="650" name="Shape 466">
                <a:extLst>
                  <a:ext uri="{FF2B5EF4-FFF2-40B4-BE49-F238E27FC236}">
                    <a16:creationId xmlns:a16="http://schemas.microsoft.com/office/drawing/2014/main" id="{00000000-0008-0000-0600-00008A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51" name="Shape 467">
                <a:extLst>
                  <a:ext uri="{FF2B5EF4-FFF2-40B4-BE49-F238E27FC236}">
                    <a16:creationId xmlns:a16="http://schemas.microsoft.com/office/drawing/2014/main" id="{00000000-0008-0000-0600-00008B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RGRE</a:t>
                </a:r>
                <a:r>
                  <a:rPr lang="en-US" sz="1100" b="0">
                    <a:solidFill>
                      <a:schemeClr val="dk1"/>
                    </a:solidFill>
                    <a:latin typeface="Calibri"/>
                    <a:ea typeface="Calibri"/>
                    <a:cs typeface="Calibri"/>
                    <a:sym typeface="Calibri"/>
                  </a:rPr>
                  <a:t>=</a:t>
                </a:r>
                <a:endParaRPr sz="1400"/>
              </a:p>
            </xdr:txBody>
          </xdr:sp>
          <xdr:sp macro="" textlink="">
            <xdr:nvSpPr>
              <xdr:cNvPr id="652" name="Shape 468">
                <a:extLst>
                  <a:ext uri="{FF2B5EF4-FFF2-40B4-BE49-F238E27FC236}">
                    <a16:creationId xmlns:a16="http://schemas.microsoft.com/office/drawing/2014/main" id="{00000000-0008-0000-0600-00008C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 de reportes de gestiónrealizado___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tablero de control de indicadores consolidado</a:t>
                </a:r>
                <a:endParaRPr sz="1400"/>
              </a:p>
            </xdr:txBody>
          </xdr:sp>
        </xdr:grpSp>
      </xdr:grpSp>
    </xdr:grpSp>
    <xdr:clientData fLocksWithSheet="0"/>
  </xdr:oneCellAnchor>
  <xdr:oneCellAnchor>
    <xdr:from>
      <xdr:col>1</xdr:col>
      <xdr:colOff>2990850</xdr:colOff>
      <xdr:row>123</xdr:row>
      <xdr:rowOff>228600</xdr:rowOff>
    </xdr:from>
    <xdr:ext cx="3352800" cy="485775"/>
    <xdr:grpSp>
      <xdr:nvGrpSpPr>
        <xdr:cNvPr id="653" name="Shape 2">
          <a:extLst>
            <a:ext uri="{FF2B5EF4-FFF2-40B4-BE49-F238E27FC236}">
              <a16:creationId xmlns:a16="http://schemas.microsoft.com/office/drawing/2014/main" id="{00000000-0008-0000-0600-00008D020000}"/>
            </a:ext>
          </a:extLst>
        </xdr:cNvPr>
        <xdr:cNvGrpSpPr/>
      </xdr:nvGrpSpPr>
      <xdr:grpSpPr>
        <a:xfrm>
          <a:off x="3305175" y="110823375"/>
          <a:ext cx="3352800" cy="485775"/>
          <a:chOff x="3669600" y="3537113"/>
          <a:chExt cx="3352800" cy="485775"/>
        </a:xfrm>
      </xdr:grpSpPr>
      <xdr:grpSp>
        <xdr:nvGrpSpPr>
          <xdr:cNvPr id="654" name="Shape 469">
            <a:extLst>
              <a:ext uri="{FF2B5EF4-FFF2-40B4-BE49-F238E27FC236}">
                <a16:creationId xmlns:a16="http://schemas.microsoft.com/office/drawing/2014/main" id="{00000000-0008-0000-0600-00008E020000}"/>
              </a:ext>
            </a:extLst>
          </xdr:cNvPr>
          <xdr:cNvGrpSpPr/>
        </xdr:nvGrpSpPr>
        <xdr:grpSpPr>
          <a:xfrm>
            <a:off x="3669600" y="3537113"/>
            <a:ext cx="3352800" cy="485775"/>
            <a:chOff x="3669600" y="3537113"/>
            <a:chExt cx="3352800" cy="485775"/>
          </a:xfrm>
        </xdr:grpSpPr>
        <xdr:sp macro="" textlink="">
          <xdr:nvSpPr>
            <xdr:cNvPr id="655" name="Shape 4">
              <a:extLst>
                <a:ext uri="{FF2B5EF4-FFF2-40B4-BE49-F238E27FC236}">
                  <a16:creationId xmlns:a16="http://schemas.microsoft.com/office/drawing/2014/main" id="{00000000-0008-0000-0600-00008F020000}"/>
                </a:ext>
              </a:extLst>
            </xdr:cNvPr>
            <xdr:cNvSpPr/>
          </xdr:nvSpPr>
          <xdr:spPr>
            <a:xfrm>
              <a:off x="3669600" y="3537113"/>
              <a:ext cx="33528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56" name="Shape 470">
              <a:extLst>
                <a:ext uri="{FF2B5EF4-FFF2-40B4-BE49-F238E27FC236}">
                  <a16:creationId xmlns:a16="http://schemas.microsoft.com/office/drawing/2014/main" id="{00000000-0008-0000-0600-000090020000}"/>
                </a:ext>
              </a:extLst>
            </xdr:cNvPr>
            <xdr:cNvGrpSpPr/>
          </xdr:nvGrpSpPr>
          <xdr:grpSpPr>
            <a:xfrm>
              <a:off x="3669600" y="3537113"/>
              <a:ext cx="3352800" cy="485775"/>
              <a:chOff x="17494139" y="25025075"/>
              <a:chExt cx="2301906" cy="493642"/>
            </a:xfrm>
          </xdr:grpSpPr>
          <xdr:sp macro="" textlink="">
            <xdr:nvSpPr>
              <xdr:cNvPr id="657" name="Shape 471">
                <a:extLst>
                  <a:ext uri="{FF2B5EF4-FFF2-40B4-BE49-F238E27FC236}">
                    <a16:creationId xmlns:a16="http://schemas.microsoft.com/office/drawing/2014/main" id="{00000000-0008-0000-0600-000091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58" name="Shape 472">
                <a:extLst>
                  <a:ext uri="{FF2B5EF4-FFF2-40B4-BE49-F238E27FC236}">
                    <a16:creationId xmlns:a16="http://schemas.microsoft.com/office/drawing/2014/main" id="{00000000-0008-0000-0600-000092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MAIC</a:t>
                </a:r>
                <a:r>
                  <a:rPr lang="en-US" sz="1100" b="0">
                    <a:solidFill>
                      <a:schemeClr val="dk1"/>
                    </a:solidFill>
                    <a:latin typeface="Calibri"/>
                    <a:ea typeface="Calibri"/>
                    <a:cs typeface="Calibri"/>
                    <a:sym typeface="Calibri"/>
                  </a:rPr>
                  <a:t>=</a:t>
                </a:r>
                <a:endParaRPr sz="1400"/>
              </a:p>
            </xdr:txBody>
          </xdr:sp>
          <xdr:sp macro="" textlink="">
            <xdr:nvSpPr>
              <xdr:cNvPr id="659" name="Shape 473">
                <a:extLst>
                  <a:ext uri="{FF2B5EF4-FFF2-40B4-BE49-F238E27FC236}">
                    <a16:creationId xmlns:a16="http://schemas.microsoft.com/office/drawing/2014/main" id="{00000000-0008-0000-0600-000093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 de mapa de activos realizado___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mapa de activos de información consolidado</a:t>
                </a:r>
                <a:endParaRPr sz="1400"/>
              </a:p>
            </xdr:txBody>
          </xdr:sp>
        </xdr:grpSp>
      </xdr:grpSp>
    </xdr:grpSp>
    <xdr:clientData fLocksWithSheet="0"/>
  </xdr:oneCellAnchor>
  <xdr:oneCellAnchor>
    <xdr:from>
      <xdr:col>1</xdr:col>
      <xdr:colOff>3429000</xdr:colOff>
      <xdr:row>124</xdr:row>
      <xdr:rowOff>238125</xdr:rowOff>
    </xdr:from>
    <xdr:ext cx="2486025" cy="485775"/>
    <xdr:grpSp>
      <xdr:nvGrpSpPr>
        <xdr:cNvPr id="660" name="Shape 2">
          <a:extLst>
            <a:ext uri="{FF2B5EF4-FFF2-40B4-BE49-F238E27FC236}">
              <a16:creationId xmlns:a16="http://schemas.microsoft.com/office/drawing/2014/main" id="{00000000-0008-0000-0600-000094020000}"/>
            </a:ext>
          </a:extLst>
        </xdr:cNvPr>
        <xdr:cNvGrpSpPr/>
      </xdr:nvGrpSpPr>
      <xdr:grpSpPr>
        <a:xfrm>
          <a:off x="3743325" y="111756825"/>
          <a:ext cx="2486025" cy="485775"/>
          <a:chOff x="4102988" y="3537113"/>
          <a:chExt cx="2486025" cy="485775"/>
        </a:xfrm>
      </xdr:grpSpPr>
      <xdr:grpSp>
        <xdr:nvGrpSpPr>
          <xdr:cNvPr id="661" name="Shape 474">
            <a:extLst>
              <a:ext uri="{FF2B5EF4-FFF2-40B4-BE49-F238E27FC236}">
                <a16:creationId xmlns:a16="http://schemas.microsoft.com/office/drawing/2014/main" id="{00000000-0008-0000-0600-000095020000}"/>
              </a:ext>
            </a:extLst>
          </xdr:cNvPr>
          <xdr:cNvGrpSpPr/>
        </xdr:nvGrpSpPr>
        <xdr:grpSpPr>
          <a:xfrm>
            <a:off x="4102988" y="3537113"/>
            <a:ext cx="2486025" cy="485775"/>
            <a:chOff x="4102988" y="3537113"/>
            <a:chExt cx="2486025" cy="485775"/>
          </a:xfrm>
        </xdr:grpSpPr>
        <xdr:sp macro="" textlink="">
          <xdr:nvSpPr>
            <xdr:cNvPr id="662" name="Shape 4">
              <a:extLst>
                <a:ext uri="{FF2B5EF4-FFF2-40B4-BE49-F238E27FC236}">
                  <a16:creationId xmlns:a16="http://schemas.microsoft.com/office/drawing/2014/main" id="{00000000-0008-0000-0600-000096020000}"/>
                </a:ext>
              </a:extLst>
            </xdr:cNvPr>
            <xdr:cNvSpPr/>
          </xdr:nvSpPr>
          <xdr:spPr>
            <a:xfrm>
              <a:off x="4102988" y="3537113"/>
              <a:ext cx="24860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63" name="Shape 475">
              <a:extLst>
                <a:ext uri="{FF2B5EF4-FFF2-40B4-BE49-F238E27FC236}">
                  <a16:creationId xmlns:a16="http://schemas.microsoft.com/office/drawing/2014/main" id="{00000000-0008-0000-0600-000097020000}"/>
                </a:ext>
              </a:extLst>
            </xdr:cNvPr>
            <xdr:cNvGrpSpPr/>
          </xdr:nvGrpSpPr>
          <xdr:grpSpPr>
            <a:xfrm>
              <a:off x="4102988" y="3537113"/>
              <a:ext cx="2486025" cy="485775"/>
              <a:chOff x="17494139" y="25025075"/>
              <a:chExt cx="2301906" cy="493642"/>
            </a:xfrm>
          </xdr:grpSpPr>
          <xdr:sp macro="" textlink="">
            <xdr:nvSpPr>
              <xdr:cNvPr id="664" name="Shape 476">
                <a:extLst>
                  <a:ext uri="{FF2B5EF4-FFF2-40B4-BE49-F238E27FC236}">
                    <a16:creationId xmlns:a16="http://schemas.microsoft.com/office/drawing/2014/main" id="{00000000-0008-0000-0600-000098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65" name="Shape 477">
                <a:extLst>
                  <a:ext uri="{FF2B5EF4-FFF2-40B4-BE49-F238E27FC236}">
                    <a16:creationId xmlns:a16="http://schemas.microsoft.com/office/drawing/2014/main" id="{00000000-0008-0000-0600-000099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ANSF</a:t>
                </a:r>
                <a:r>
                  <a:rPr lang="en-US" sz="1100" b="0">
                    <a:solidFill>
                      <a:schemeClr val="dk1"/>
                    </a:solidFill>
                    <a:latin typeface="Calibri"/>
                    <a:ea typeface="Calibri"/>
                    <a:cs typeface="Calibri"/>
                    <a:sym typeface="Calibri"/>
                  </a:rPr>
                  <a:t>=</a:t>
                </a:r>
                <a:endParaRPr sz="1400"/>
              </a:p>
            </xdr:txBody>
          </xdr:sp>
          <xdr:sp macro="" textlink="">
            <xdr:nvSpPr>
              <xdr:cNvPr id="666" name="Shape 478">
                <a:extLst>
                  <a:ext uri="{FF2B5EF4-FFF2-40B4-BE49-F238E27FC236}">
                    <a16:creationId xmlns:a16="http://schemas.microsoft.com/office/drawing/2014/main" id="{00000000-0008-0000-0600-00009A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_cantidad de ANS realizados_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ANS formalizados</a:t>
                </a:r>
                <a:endParaRPr sz="1400"/>
              </a:p>
            </xdr:txBody>
          </xdr:sp>
        </xdr:grpSp>
      </xdr:grpSp>
    </xdr:grpSp>
    <xdr:clientData fLocksWithSheet="0"/>
  </xdr:oneCellAnchor>
  <xdr:oneCellAnchor>
    <xdr:from>
      <xdr:col>1</xdr:col>
      <xdr:colOff>2590800</xdr:colOff>
      <xdr:row>125</xdr:row>
      <xdr:rowOff>257175</xdr:rowOff>
    </xdr:from>
    <xdr:ext cx="4143375" cy="485775"/>
    <xdr:grpSp>
      <xdr:nvGrpSpPr>
        <xdr:cNvPr id="667" name="Shape 2">
          <a:extLst>
            <a:ext uri="{FF2B5EF4-FFF2-40B4-BE49-F238E27FC236}">
              <a16:creationId xmlns:a16="http://schemas.microsoft.com/office/drawing/2014/main" id="{00000000-0008-0000-0600-00009B020000}"/>
            </a:ext>
          </a:extLst>
        </xdr:cNvPr>
        <xdr:cNvGrpSpPr/>
      </xdr:nvGrpSpPr>
      <xdr:grpSpPr>
        <a:xfrm>
          <a:off x="2905125" y="112699800"/>
          <a:ext cx="4143375" cy="485775"/>
          <a:chOff x="3274313" y="3537113"/>
          <a:chExt cx="4143375" cy="485775"/>
        </a:xfrm>
      </xdr:grpSpPr>
      <xdr:grpSp>
        <xdr:nvGrpSpPr>
          <xdr:cNvPr id="668" name="Shape 479">
            <a:extLst>
              <a:ext uri="{FF2B5EF4-FFF2-40B4-BE49-F238E27FC236}">
                <a16:creationId xmlns:a16="http://schemas.microsoft.com/office/drawing/2014/main" id="{00000000-0008-0000-0600-00009C020000}"/>
              </a:ext>
            </a:extLst>
          </xdr:cNvPr>
          <xdr:cNvGrpSpPr/>
        </xdr:nvGrpSpPr>
        <xdr:grpSpPr>
          <a:xfrm>
            <a:off x="3274313" y="3537113"/>
            <a:ext cx="4143375" cy="485775"/>
            <a:chOff x="3274313" y="3537113"/>
            <a:chExt cx="4143375" cy="485775"/>
          </a:xfrm>
        </xdr:grpSpPr>
        <xdr:sp macro="" textlink="">
          <xdr:nvSpPr>
            <xdr:cNvPr id="669" name="Shape 4">
              <a:extLst>
                <a:ext uri="{FF2B5EF4-FFF2-40B4-BE49-F238E27FC236}">
                  <a16:creationId xmlns:a16="http://schemas.microsoft.com/office/drawing/2014/main" id="{00000000-0008-0000-0600-00009D020000}"/>
                </a:ext>
              </a:extLst>
            </xdr:cNvPr>
            <xdr:cNvSpPr/>
          </xdr:nvSpPr>
          <xdr:spPr>
            <a:xfrm>
              <a:off x="3274313" y="3537113"/>
              <a:ext cx="41433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70" name="Shape 480">
              <a:extLst>
                <a:ext uri="{FF2B5EF4-FFF2-40B4-BE49-F238E27FC236}">
                  <a16:creationId xmlns:a16="http://schemas.microsoft.com/office/drawing/2014/main" id="{00000000-0008-0000-0600-00009E020000}"/>
                </a:ext>
              </a:extLst>
            </xdr:cNvPr>
            <xdr:cNvGrpSpPr/>
          </xdr:nvGrpSpPr>
          <xdr:grpSpPr>
            <a:xfrm>
              <a:off x="3274313" y="3537113"/>
              <a:ext cx="4143375" cy="485775"/>
              <a:chOff x="17494139" y="25025075"/>
              <a:chExt cx="2301906" cy="493642"/>
            </a:xfrm>
          </xdr:grpSpPr>
          <xdr:sp macro="" textlink="">
            <xdr:nvSpPr>
              <xdr:cNvPr id="671" name="Shape 481">
                <a:extLst>
                  <a:ext uri="{FF2B5EF4-FFF2-40B4-BE49-F238E27FC236}">
                    <a16:creationId xmlns:a16="http://schemas.microsoft.com/office/drawing/2014/main" id="{00000000-0008-0000-0600-00009F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72" name="Shape 482">
                <a:extLst>
                  <a:ext uri="{FF2B5EF4-FFF2-40B4-BE49-F238E27FC236}">
                    <a16:creationId xmlns:a16="http://schemas.microsoft.com/office/drawing/2014/main" id="{00000000-0008-0000-0600-0000A0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LGRE</a:t>
                </a:r>
                <a:r>
                  <a:rPr lang="en-US" sz="1100" b="0">
                    <a:solidFill>
                      <a:schemeClr val="dk1"/>
                    </a:solidFill>
                    <a:latin typeface="Calibri"/>
                    <a:ea typeface="Calibri"/>
                    <a:cs typeface="Calibri"/>
                    <a:sym typeface="Calibri"/>
                  </a:rPr>
                  <a:t>=</a:t>
                </a:r>
                <a:endParaRPr sz="1400"/>
              </a:p>
            </xdr:txBody>
          </xdr:sp>
          <xdr:sp macro="" textlink="">
            <xdr:nvSpPr>
              <xdr:cNvPr id="673" name="Shape 483">
                <a:extLst>
                  <a:ext uri="{FF2B5EF4-FFF2-40B4-BE49-F238E27FC236}">
                    <a16:creationId xmlns:a16="http://schemas.microsoft.com/office/drawing/2014/main" id="{00000000-0008-0000-0600-0000A1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de lineamiento para la gestión de recursos realizado_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lineamiento para la gestión de recursos  elaborado</a:t>
                </a:r>
                <a:endParaRPr sz="1400"/>
              </a:p>
            </xdr:txBody>
          </xdr:sp>
        </xdr:grpSp>
      </xdr:grpSp>
    </xdr:grpSp>
    <xdr:clientData fLocksWithSheet="0"/>
  </xdr:oneCellAnchor>
  <xdr:oneCellAnchor>
    <xdr:from>
      <xdr:col>1</xdr:col>
      <xdr:colOff>2438400</xdr:colOff>
      <xdr:row>126</xdr:row>
      <xdr:rowOff>238125</xdr:rowOff>
    </xdr:from>
    <xdr:ext cx="4457700" cy="485775"/>
    <xdr:grpSp>
      <xdr:nvGrpSpPr>
        <xdr:cNvPr id="674" name="Shape 2">
          <a:extLst>
            <a:ext uri="{FF2B5EF4-FFF2-40B4-BE49-F238E27FC236}">
              <a16:creationId xmlns:a16="http://schemas.microsoft.com/office/drawing/2014/main" id="{00000000-0008-0000-0600-0000A2020000}"/>
            </a:ext>
          </a:extLst>
        </xdr:cNvPr>
        <xdr:cNvGrpSpPr/>
      </xdr:nvGrpSpPr>
      <xdr:grpSpPr>
        <a:xfrm>
          <a:off x="2752725" y="113604675"/>
          <a:ext cx="4457700" cy="485775"/>
          <a:chOff x="3117150" y="3537113"/>
          <a:chExt cx="4457700" cy="485775"/>
        </a:xfrm>
      </xdr:grpSpPr>
      <xdr:grpSp>
        <xdr:nvGrpSpPr>
          <xdr:cNvPr id="675" name="Shape 484">
            <a:extLst>
              <a:ext uri="{FF2B5EF4-FFF2-40B4-BE49-F238E27FC236}">
                <a16:creationId xmlns:a16="http://schemas.microsoft.com/office/drawing/2014/main" id="{00000000-0008-0000-0600-0000A3020000}"/>
              </a:ext>
            </a:extLst>
          </xdr:cNvPr>
          <xdr:cNvGrpSpPr/>
        </xdr:nvGrpSpPr>
        <xdr:grpSpPr>
          <a:xfrm>
            <a:off x="3117150" y="3537113"/>
            <a:ext cx="4457700" cy="485775"/>
            <a:chOff x="3117150" y="3537113"/>
            <a:chExt cx="4457700" cy="485775"/>
          </a:xfrm>
        </xdr:grpSpPr>
        <xdr:sp macro="" textlink="">
          <xdr:nvSpPr>
            <xdr:cNvPr id="676" name="Shape 4">
              <a:extLst>
                <a:ext uri="{FF2B5EF4-FFF2-40B4-BE49-F238E27FC236}">
                  <a16:creationId xmlns:a16="http://schemas.microsoft.com/office/drawing/2014/main" id="{00000000-0008-0000-0600-0000A4020000}"/>
                </a:ext>
              </a:extLst>
            </xdr:cNvPr>
            <xdr:cNvSpPr/>
          </xdr:nvSpPr>
          <xdr:spPr>
            <a:xfrm>
              <a:off x="3117150" y="3537113"/>
              <a:ext cx="44577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77" name="Shape 485">
              <a:extLst>
                <a:ext uri="{FF2B5EF4-FFF2-40B4-BE49-F238E27FC236}">
                  <a16:creationId xmlns:a16="http://schemas.microsoft.com/office/drawing/2014/main" id="{00000000-0008-0000-0600-0000A5020000}"/>
                </a:ext>
              </a:extLst>
            </xdr:cNvPr>
            <xdr:cNvGrpSpPr/>
          </xdr:nvGrpSpPr>
          <xdr:grpSpPr>
            <a:xfrm>
              <a:off x="3117150" y="3537113"/>
              <a:ext cx="4457700" cy="485775"/>
              <a:chOff x="17494139" y="25025075"/>
              <a:chExt cx="2301906" cy="493642"/>
            </a:xfrm>
          </xdr:grpSpPr>
          <xdr:sp macro="" textlink="">
            <xdr:nvSpPr>
              <xdr:cNvPr id="678" name="Shape 486">
                <a:extLst>
                  <a:ext uri="{FF2B5EF4-FFF2-40B4-BE49-F238E27FC236}">
                    <a16:creationId xmlns:a16="http://schemas.microsoft.com/office/drawing/2014/main" id="{00000000-0008-0000-0600-0000A6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79" name="Shape 487">
                <a:extLst>
                  <a:ext uri="{FF2B5EF4-FFF2-40B4-BE49-F238E27FC236}">
                    <a16:creationId xmlns:a16="http://schemas.microsoft.com/office/drawing/2014/main" id="{00000000-0008-0000-0600-0000A7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ISPR</a:t>
                </a:r>
                <a:r>
                  <a:rPr lang="en-US" sz="1100" b="0">
                    <a:solidFill>
                      <a:schemeClr val="dk1"/>
                    </a:solidFill>
                    <a:latin typeface="Calibri"/>
                    <a:ea typeface="Calibri"/>
                    <a:cs typeface="Calibri"/>
                    <a:sym typeface="Calibri"/>
                  </a:rPr>
                  <a:t>=</a:t>
                </a:r>
                <a:endParaRPr sz="1400"/>
              </a:p>
            </xdr:txBody>
          </xdr:sp>
          <xdr:sp macro="" textlink="">
            <xdr:nvSpPr>
              <xdr:cNvPr id="680" name="Shape 488">
                <a:extLst>
                  <a:ext uri="{FF2B5EF4-FFF2-40B4-BE49-F238E27FC236}">
                    <a16:creationId xmlns:a16="http://schemas.microsoft.com/office/drawing/2014/main" id="{00000000-0008-0000-0600-0000A8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Cantidad de informes de seguimiento presupuestal realizados_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informes de seguimiento presupuestal planeados</a:t>
                </a:r>
                <a:endParaRPr sz="1400"/>
              </a:p>
            </xdr:txBody>
          </xdr:sp>
        </xdr:grpSp>
      </xdr:grpSp>
    </xdr:grpSp>
    <xdr:clientData fLocksWithSheet="0"/>
  </xdr:oneCellAnchor>
  <xdr:oneCellAnchor>
    <xdr:from>
      <xdr:col>1</xdr:col>
      <xdr:colOff>2733675</xdr:colOff>
      <xdr:row>127</xdr:row>
      <xdr:rowOff>219075</xdr:rowOff>
    </xdr:from>
    <xdr:ext cx="3876675" cy="485775"/>
    <xdr:grpSp>
      <xdr:nvGrpSpPr>
        <xdr:cNvPr id="681" name="Shape 2">
          <a:extLst>
            <a:ext uri="{FF2B5EF4-FFF2-40B4-BE49-F238E27FC236}">
              <a16:creationId xmlns:a16="http://schemas.microsoft.com/office/drawing/2014/main" id="{00000000-0008-0000-0600-0000A9020000}"/>
            </a:ext>
          </a:extLst>
        </xdr:cNvPr>
        <xdr:cNvGrpSpPr/>
      </xdr:nvGrpSpPr>
      <xdr:grpSpPr>
        <a:xfrm>
          <a:off x="3048000" y="114509550"/>
          <a:ext cx="3876675" cy="485775"/>
          <a:chOff x="3407663" y="3537113"/>
          <a:chExt cx="3876675" cy="485775"/>
        </a:xfrm>
      </xdr:grpSpPr>
      <xdr:grpSp>
        <xdr:nvGrpSpPr>
          <xdr:cNvPr id="682" name="Shape 489">
            <a:extLst>
              <a:ext uri="{FF2B5EF4-FFF2-40B4-BE49-F238E27FC236}">
                <a16:creationId xmlns:a16="http://schemas.microsoft.com/office/drawing/2014/main" id="{00000000-0008-0000-0600-0000AA020000}"/>
              </a:ext>
            </a:extLst>
          </xdr:cNvPr>
          <xdr:cNvGrpSpPr/>
        </xdr:nvGrpSpPr>
        <xdr:grpSpPr>
          <a:xfrm>
            <a:off x="3407663" y="3537113"/>
            <a:ext cx="3876675" cy="485775"/>
            <a:chOff x="3407663" y="3537113"/>
            <a:chExt cx="3876675" cy="485775"/>
          </a:xfrm>
        </xdr:grpSpPr>
        <xdr:sp macro="" textlink="">
          <xdr:nvSpPr>
            <xdr:cNvPr id="683" name="Shape 4">
              <a:extLst>
                <a:ext uri="{FF2B5EF4-FFF2-40B4-BE49-F238E27FC236}">
                  <a16:creationId xmlns:a16="http://schemas.microsoft.com/office/drawing/2014/main" id="{00000000-0008-0000-0600-0000AB020000}"/>
                </a:ext>
              </a:extLst>
            </xdr:cNvPr>
            <xdr:cNvSpPr/>
          </xdr:nvSpPr>
          <xdr:spPr>
            <a:xfrm>
              <a:off x="3407663" y="3537113"/>
              <a:ext cx="38766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84" name="Shape 490">
              <a:extLst>
                <a:ext uri="{FF2B5EF4-FFF2-40B4-BE49-F238E27FC236}">
                  <a16:creationId xmlns:a16="http://schemas.microsoft.com/office/drawing/2014/main" id="{00000000-0008-0000-0600-0000AC020000}"/>
                </a:ext>
              </a:extLst>
            </xdr:cNvPr>
            <xdr:cNvGrpSpPr/>
          </xdr:nvGrpSpPr>
          <xdr:grpSpPr>
            <a:xfrm>
              <a:off x="3407663" y="3537113"/>
              <a:ext cx="3876675" cy="485775"/>
              <a:chOff x="17494139" y="25025075"/>
              <a:chExt cx="2301906" cy="493642"/>
            </a:xfrm>
          </xdr:grpSpPr>
          <xdr:sp macro="" textlink="">
            <xdr:nvSpPr>
              <xdr:cNvPr id="685" name="Shape 491">
                <a:extLst>
                  <a:ext uri="{FF2B5EF4-FFF2-40B4-BE49-F238E27FC236}">
                    <a16:creationId xmlns:a16="http://schemas.microsoft.com/office/drawing/2014/main" id="{00000000-0008-0000-0600-0000AD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86" name="Shape 492">
                <a:extLst>
                  <a:ext uri="{FF2B5EF4-FFF2-40B4-BE49-F238E27FC236}">
                    <a16:creationId xmlns:a16="http://schemas.microsoft.com/office/drawing/2014/main" id="{00000000-0008-0000-0600-0000AE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ERCC</a:t>
                </a:r>
                <a:r>
                  <a:rPr lang="en-US" sz="1100" b="0">
                    <a:solidFill>
                      <a:schemeClr val="dk1"/>
                    </a:solidFill>
                    <a:latin typeface="Calibri"/>
                    <a:ea typeface="Calibri"/>
                    <a:cs typeface="Calibri"/>
                    <a:sym typeface="Calibri"/>
                  </a:rPr>
                  <a:t>=</a:t>
                </a:r>
                <a:endParaRPr sz="1400"/>
              </a:p>
            </xdr:txBody>
          </xdr:sp>
          <xdr:sp macro="" textlink="">
            <xdr:nvSpPr>
              <xdr:cNvPr id="687" name="Shape 493">
                <a:extLst>
                  <a:ext uri="{FF2B5EF4-FFF2-40B4-BE49-F238E27FC236}">
                    <a16:creationId xmlns:a16="http://schemas.microsoft.com/office/drawing/2014/main" id="{00000000-0008-0000-0600-0000AF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Actas de equipo de rendicion de cuentas realizados_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Actas de equipo de rendición de cuentas planeados</a:t>
                </a:r>
                <a:endParaRPr sz="1400"/>
              </a:p>
            </xdr:txBody>
          </xdr:sp>
        </xdr:grpSp>
      </xdr:grpSp>
    </xdr:grpSp>
    <xdr:clientData fLocksWithSheet="0"/>
  </xdr:oneCellAnchor>
  <xdr:oneCellAnchor>
    <xdr:from>
      <xdr:col>1</xdr:col>
      <xdr:colOff>2733675</xdr:colOff>
      <xdr:row>128</xdr:row>
      <xdr:rowOff>238125</xdr:rowOff>
    </xdr:from>
    <xdr:ext cx="3876675" cy="485775"/>
    <xdr:grpSp>
      <xdr:nvGrpSpPr>
        <xdr:cNvPr id="688" name="Shape 2">
          <a:extLst>
            <a:ext uri="{FF2B5EF4-FFF2-40B4-BE49-F238E27FC236}">
              <a16:creationId xmlns:a16="http://schemas.microsoft.com/office/drawing/2014/main" id="{00000000-0008-0000-0600-0000B0020000}"/>
            </a:ext>
          </a:extLst>
        </xdr:cNvPr>
        <xdr:cNvGrpSpPr/>
      </xdr:nvGrpSpPr>
      <xdr:grpSpPr>
        <a:xfrm>
          <a:off x="3048000" y="115452525"/>
          <a:ext cx="3876675" cy="485775"/>
          <a:chOff x="3407663" y="3537113"/>
          <a:chExt cx="3876675" cy="485775"/>
        </a:xfrm>
      </xdr:grpSpPr>
      <xdr:grpSp>
        <xdr:nvGrpSpPr>
          <xdr:cNvPr id="689" name="Shape 494">
            <a:extLst>
              <a:ext uri="{FF2B5EF4-FFF2-40B4-BE49-F238E27FC236}">
                <a16:creationId xmlns:a16="http://schemas.microsoft.com/office/drawing/2014/main" id="{00000000-0008-0000-0600-0000B1020000}"/>
              </a:ext>
            </a:extLst>
          </xdr:cNvPr>
          <xdr:cNvGrpSpPr/>
        </xdr:nvGrpSpPr>
        <xdr:grpSpPr>
          <a:xfrm>
            <a:off x="3407663" y="3537113"/>
            <a:ext cx="3876675" cy="485775"/>
            <a:chOff x="3407663" y="3537113"/>
            <a:chExt cx="3876675" cy="485775"/>
          </a:xfrm>
        </xdr:grpSpPr>
        <xdr:sp macro="" textlink="">
          <xdr:nvSpPr>
            <xdr:cNvPr id="690" name="Shape 4">
              <a:extLst>
                <a:ext uri="{FF2B5EF4-FFF2-40B4-BE49-F238E27FC236}">
                  <a16:creationId xmlns:a16="http://schemas.microsoft.com/office/drawing/2014/main" id="{00000000-0008-0000-0600-0000B2020000}"/>
                </a:ext>
              </a:extLst>
            </xdr:cNvPr>
            <xdr:cNvSpPr/>
          </xdr:nvSpPr>
          <xdr:spPr>
            <a:xfrm>
              <a:off x="3407663" y="3537113"/>
              <a:ext cx="38766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91" name="Shape 495">
              <a:extLst>
                <a:ext uri="{FF2B5EF4-FFF2-40B4-BE49-F238E27FC236}">
                  <a16:creationId xmlns:a16="http://schemas.microsoft.com/office/drawing/2014/main" id="{00000000-0008-0000-0600-0000B3020000}"/>
                </a:ext>
              </a:extLst>
            </xdr:cNvPr>
            <xdr:cNvGrpSpPr/>
          </xdr:nvGrpSpPr>
          <xdr:grpSpPr>
            <a:xfrm>
              <a:off x="3407663" y="3537113"/>
              <a:ext cx="3876675" cy="485775"/>
              <a:chOff x="17494139" y="25025075"/>
              <a:chExt cx="2301906" cy="493642"/>
            </a:xfrm>
          </xdr:grpSpPr>
          <xdr:sp macro="" textlink="">
            <xdr:nvSpPr>
              <xdr:cNvPr id="692" name="Shape 496">
                <a:extLst>
                  <a:ext uri="{FF2B5EF4-FFF2-40B4-BE49-F238E27FC236}">
                    <a16:creationId xmlns:a16="http://schemas.microsoft.com/office/drawing/2014/main" id="{00000000-0008-0000-0600-0000B4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693" name="Shape 497">
                <a:extLst>
                  <a:ext uri="{FF2B5EF4-FFF2-40B4-BE49-F238E27FC236}">
                    <a16:creationId xmlns:a16="http://schemas.microsoft.com/office/drawing/2014/main" id="{00000000-0008-0000-0600-0000B5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IRCP</a:t>
                </a:r>
                <a:r>
                  <a:rPr lang="en-US" sz="1100" b="0">
                    <a:solidFill>
                      <a:schemeClr val="dk1"/>
                    </a:solidFill>
                    <a:latin typeface="Calibri"/>
                    <a:ea typeface="Calibri"/>
                    <a:cs typeface="Calibri"/>
                    <a:sym typeface="Calibri"/>
                  </a:rPr>
                  <a:t>=</a:t>
                </a:r>
                <a:endParaRPr sz="1400"/>
              </a:p>
            </xdr:txBody>
          </xdr:sp>
          <xdr:sp macro="" textlink="">
            <xdr:nvSpPr>
              <xdr:cNvPr id="694" name="Shape 498">
                <a:extLst>
                  <a:ext uri="{FF2B5EF4-FFF2-40B4-BE49-F238E27FC236}">
                    <a16:creationId xmlns:a16="http://schemas.microsoft.com/office/drawing/2014/main" id="{00000000-0008-0000-0600-0000B6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informe de rendición decuentas realizado_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Informe de rendición de cuentas publicado</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2733675</xdr:colOff>
      <xdr:row>129</xdr:row>
      <xdr:rowOff>228600</xdr:rowOff>
    </xdr:from>
    <xdr:ext cx="3876675" cy="485775"/>
    <xdr:grpSp>
      <xdr:nvGrpSpPr>
        <xdr:cNvPr id="695" name="Shape 2">
          <a:extLst>
            <a:ext uri="{FF2B5EF4-FFF2-40B4-BE49-F238E27FC236}">
              <a16:creationId xmlns:a16="http://schemas.microsoft.com/office/drawing/2014/main" id="{00000000-0008-0000-0600-0000B7020000}"/>
            </a:ext>
          </a:extLst>
        </xdr:cNvPr>
        <xdr:cNvGrpSpPr/>
      </xdr:nvGrpSpPr>
      <xdr:grpSpPr>
        <a:xfrm>
          <a:off x="3048000" y="116366925"/>
          <a:ext cx="3876675" cy="485775"/>
          <a:chOff x="3407663" y="3537113"/>
          <a:chExt cx="3876675" cy="485775"/>
        </a:xfrm>
      </xdr:grpSpPr>
      <xdr:grpSp>
        <xdr:nvGrpSpPr>
          <xdr:cNvPr id="696" name="Shape 499">
            <a:extLst>
              <a:ext uri="{FF2B5EF4-FFF2-40B4-BE49-F238E27FC236}">
                <a16:creationId xmlns:a16="http://schemas.microsoft.com/office/drawing/2014/main" id="{00000000-0008-0000-0600-0000B8020000}"/>
              </a:ext>
            </a:extLst>
          </xdr:cNvPr>
          <xdr:cNvGrpSpPr/>
        </xdr:nvGrpSpPr>
        <xdr:grpSpPr>
          <a:xfrm>
            <a:off x="3407663" y="3537113"/>
            <a:ext cx="3876675" cy="485775"/>
            <a:chOff x="3407663" y="3537113"/>
            <a:chExt cx="3876675" cy="485775"/>
          </a:xfrm>
        </xdr:grpSpPr>
        <xdr:sp macro="" textlink="">
          <xdr:nvSpPr>
            <xdr:cNvPr id="697" name="Shape 4">
              <a:extLst>
                <a:ext uri="{FF2B5EF4-FFF2-40B4-BE49-F238E27FC236}">
                  <a16:creationId xmlns:a16="http://schemas.microsoft.com/office/drawing/2014/main" id="{00000000-0008-0000-0600-0000B9020000}"/>
                </a:ext>
              </a:extLst>
            </xdr:cNvPr>
            <xdr:cNvSpPr/>
          </xdr:nvSpPr>
          <xdr:spPr>
            <a:xfrm>
              <a:off x="3407663" y="3537113"/>
              <a:ext cx="38766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698" name="Shape 500">
              <a:extLst>
                <a:ext uri="{FF2B5EF4-FFF2-40B4-BE49-F238E27FC236}">
                  <a16:creationId xmlns:a16="http://schemas.microsoft.com/office/drawing/2014/main" id="{00000000-0008-0000-0600-0000BA020000}"/>
                </a:ext>
              </a:extLst>
            </xdr:cNvPr>
            <xdr:cNvGrpSpPr/>
          </xdr:nvGrpSpPr>
          <xdr:grpSpPr>
            <a:xfrm>
              <a:off x="3407663" y="3537113"/>
              <a:ext cx="3876675" cy="485775"/>
              <a:chOff x="17494139" y="25025075"/>
              <a:chExt cx="2301906" cy="493642"/>
            </a:xfrm>
          </xdr:grpSpPr>
          <xdr:sp macro="" textlink="">
            <xdr:nvSpPr>
              <xdr:cNvPr id="699" name="Shape 501">
                <a:extLst>
                  <a:ext uri="{FF2B5EF4-FFF2-40B4-BE49-F238E27FC236}">
                    <a16:creationId xmlns:a16="http://schemas.microsoft.com/office/drawing/2014/main" id="{00000000-0008-0000-0600-0000BB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00" name="Shape 502">
                <a:extLst>
                  <a:ext uri="{FF2B5EF4-FFF2-40B4-BE49-F238E27FC236}">
                    <a16:creationId xmlns:a16="http://schemas.microsoft.com/office/drawing/2014/main" id="{00000000-0008-0000-0600-0000BC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IPRC</a:t>
                </a:r>
                <a:r>
                  <a:rPr lang="en-US" sz="1100" b="0">
                    <a:solidFill>
                      <a:schemeClr val="dk1"/>
                    </a:solidFill>
                    <a:latin typeface="Calibri"/>
                    <a:ea typeface="Calibri"/>
                    <a:cs typeface="Calibri"/>
                    <a:sym typeface="Calibri"/>
                  </a:rPr>
                  <a:t>=</a:t>
                </a:r>
                <a:endParaRPr sz="1400"/>
              </a:p>
            </xdr:txBody>
          </xdr:sp>
          <xdr:sp macro="" textlink="">
            <xdr:nvSpPr>
              <xdr:cNvPr id="701" name="Shape 503">
                <a:extLst>
                  <a:ext uri="{FF2B5EF4-FFF2-40B4-BE49-F238E27FC236}">
                    <a16:creationId xmlns:a16="http://schemas.microsoft.com/office/drawing/2014/main" id="{00000000-0008-0000-0600-0000BD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invitaciónes de rendición decuentas realizado_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invitaciones a rendición de cuentas convocadas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2733675</xdr:colOff>
      <xdr:row>130</xdr:row>
      <xdr:rowOff>257175</xdr:rowOff>
    </xdr:from>
    <xdr:ext cx="3876675" cy="485775"/>
    <xdr:grpSp>
      <xdr:nvGrpSpPr>
        <xdr:cNvPr id="702" name="Shape 2">
          <a:extLst>
            <a:ext uri="{FF2B5EF4-FFF2-40B4-BE49-F238E27FC236}">
              <a16:creationId xmlns:a16="http://schemas.microsoft.com/office/drawing/2014/main" id="{00000000-0008-0000-0600-0000BE020000}"/>
            </a:ext>
          </a:extLst>
        </xdr:cNvPr>
        <xdr:cNvGrpSpPr/>
      </xdr:nvGrpSpPr>
      <xdr:grpSpPr>
        <a:xfrm>
          <a:off x="3048000" y="117319425"/>
          <a:ext cx="3876675" cy="485775"/>
          <a:chOff x="3407663" y="3537113"/>
          <a:chExt cx="3876675" cy="485775"/>
        </a:xfrm>
      </xdr:grpSpPr>
      <xdr:grpSp>
        <xdr:nvGrpSpPr>
          <xdr:cNvPr id="703" name="Shape 504">
            <a:extLst>
              <a:ext uri="{FF2B5EF4-FFF2-40B4-BE49-F238E27FC236}">
                <a16:creationId xmlns:a16="http://schemas.microsoft.com/office/drawing/2014/main" id="{00000000-0008-0000-0600-0000BF020000}"/>
              </a:ext>
            </a:extLst>
          </xdr:cNvPr>
          <xdr:cNvGrpSpPr/>
        </xdr:nvGrpSpPr>
        <xdr:grpSpPr>
          <a:xfrm>
            <a:off x="3407663" y="3537113"/>
            <a:ext cx="3876675" cy="485775"/>
            <a:chOff x="3407663" y="3537113"/>
            <a:chExt cx="3876675" cy="485775"/>
          </a:xfrm>
        </xdr:grpSpPr>
        <xdr:sp macro="" textlink="">
          <xdr:nvSpPr>
            <xdr:cNvPr id="704" name="Shape 4">
              <a:extLst>
                <a:ext uri="{FF2B5EF4-FFF2-40B4-BE49-F238E27FC236}">
                  <a16:creationId xmlns:a16="http://schemas.microsoft.com/office/drawing/2014/main" id="{00000000-0008-0000-0600-0000C0020000}"/>
                </a:ext>
              </a:extLst>
            </xdr:cNvPr>
            <xdr:cNvSpPr/>
          </xdr:nvSpPr>
          <xdr:spPr>
            <a:xfrm>
              <a:off x="3407663" y="3537113"/>
              <a:ext cx="38766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05" name="Shape 505">
              <a:extLst>
                <a:ext uri="{FF2B5EF4-FFF2-40B4-BE49-F238E27FC236}">
                  <a16:creationId xmlns:a16="http://schemas.microsoft.com/office/drawing/2014/main" id="{00000000-0008-0000-0600-0000C1020000}"/>
                </a:ext>
              </a:extLst>
            </xdr:cNvPr>
            <xdr:cNvGrpSpPr/>
          </xdr:nvGrpSpPr>
          <xdr:grpSpPr>
            <a:xfrm>
              <a:off x="3407663" y="3537113"/>
              <a:ext cx="3876675" cy="485775"/>
              <a:chOff x="17494139" y="25025075"/>
              <a:chExt cx="2301906" cy="493642"/>
            </a:xfrm>
          </xdr:grpSpPr>
          <xdr:sp macro="" textlink="">
            <xdr:nvSpPr>
              <xdr:cNvPr id="706" name="Shape 506">
                <a:extLst>
                  <a:ext uri="{FF2B5EF4-FFF2-40B4-BE49-F238E27FC236}">
                    <a16:creationId xmlns:a16="http://schemas.microsoft.com/office/drawing/2014/main" id="{00000000-0008-0000-0600-0000C2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07" name="Shape 507">
                <a:extLst>
                  <a:ext uri="{FF2B5EF4-FFF2-40B4-BE49-F238E27FC236}">
                    <a16:creationId xmlns:a16="http://schemas.microsoft.com/office/drawing/2014/main" id="{00000000-0008-0000-0600-0000C3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ERCR</a:t>
                </a:r>
                <a:r>
                  <a:rPr lang="en-US" sz="1100" b="0">
                    <a:solidFill>
                      <a:schemeClr val="dk1"/>
                    </a:solidFill>
                    <a:latin typeface="Calibri"/>
                    <a:ea typeface="Calibri"/>
                    <a:cs typeface="Calibri"/>
                    <a:sym typeface="Calibri"/>
                  </a:rPr>
                  <a:t>=</a:t>
                </a:r>
                <a:endParaRPr sz="1400"/>
              </a:p>
            </xdr:txBody>
          </xdr:sp>
          <xdr:sp macro="" textlink="">
            <xdr:nvSpPr>
              <xdr:cNvPr id="708" name="Shape 508">
                <a:extLst>
                  <a:ext uri="{FF2B5EF4-FFF2-40B4-BE49-F238E27FC236}">
                    <a16:creationId xmlns:a16="http://schemas.microsoft.com/office/drawing/2014/main" id="{00000000-0008-0000-0600-0000C4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ievento de rendición decuentas coordinado_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evento de rendición de cuentas realizado</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2733675</xdr:colOff>
      <xdr:row>131</xdr:row>
      <xdr:rowOff>219075</xdr:rowOff>
    </xdr:from>
    <xdr:ext cx="3876675" cy="485775"/>
    <xdr:grpSp>
      <xdr:nvGrpSpPr>
        <xdr:cNvPr id="709" name="Shape 2">
          <a:extLst>
            <a:ext uri="{FF2B5EF4-FFF2-40B4-BE49-F238E27FC236}">
              <a16:creationId xmlns:a16="http://schemas.microsoft.com/office/drawing/2014/main" id="{00000000-0008-0000-0600-0000C5020000}"/>
            </a:ext>
          </a:extLst>
        </xdr:cNvPr>
        <xdr:cNvGrpSpPr/>
      </xdr:nvGrpSpPr>
      <xdr:grpSpPr>
        <a:xfrm>
          <a:off x="3048000" y="118205250"/>
          <a:ext cx="3876675" cy="485775"/>
          <a:chOff x="3407663" y="3537113"/>
          <a:chExt cx="3876675" cy="485775"/>
        </a:xfrm>
      </xdr:grpSpPr>
      <xdr:grpSp>
        <xdr:nvGrpSpPr>
          <xdr:cNvPr id="710" name="Shape 509">
            <a:extLst>
              <a:ext uri="{FF2B5EF4-FFF2-40B4-BE49-F238E27FC236}">
                <a16:creationId xmlns:a16="http://schemas.microsoft.com/office/drawing/2014/main" id="{00000000-0008-0000-0600-0000C6020000}"/>
              </a:ext>
            </a:extLst>
          </xdr:cNvPr>
          <xdr:cNvGrpSpPr/>
        </xdr:nvGrpSpPr>
        <xdr:grpSpPr>
          <a:xfrm>
            <a:off x="3407663" y="3537113"/>
            <a:ext cx="3876675" cy="485775"/>
            <a:chOff x="3407663" y="3537113"/>
            <a:chExt cx="3876675" cy="485775"/>
          </a:xfrm>
        </xdr:grpSpPr>
        <xdr:sp macro="" textlink="">
          <xdr:nvSpPr>
            <xdr:cNvPr id="711" name="Shape 4">
              <a:extLst>
                <a:ext uri="{FF2B5EF4-FFF2-40B4-BE49-F238E27FC236}">
                  <a16:creationId xmlns:a16="http://schemas.microsoft.com/office/drawing/2014/main" id="{00000000-0008-0000-0600-0000C7020000}"/>
                </a:ext>
              </a:extLst>
            </xdr:cNvPr>
            <xdr:cNvSpPr/>
          </xdr:nvSpPr>
          <xdr:spPr>
            <a:xfrm>
              <a:off x="3407663" y="3537113"/>
              <a:ext cx="38766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12" name="Shape 510">
              <a:extLst>
                <a:ext uri="{FF2B5EF4-FFF2-40B4-BE49-F238E27FC236}">
                  <a16:creationId xmlns:a16="http://schemas.microsoft.com/office/drawing/2014/main" id="{00000000-0008-0000-0600-0000C8020000}"/>
                </a:ext>
              </a:extLst>
            </xdr:cNvPr>
            <xdr:cNvGrpSpPr/>
          </xdr:nvGrpSpPr>
          <xdr:grpSpPr>
            <a:xfrm>
              <a:off x="3407663" y="3537113"/>
              <a:ext cx="3876675" cy="485775"/>
              <a:chOff x="17494139" y="25025075"/>
              <a:chExt cx="2301906" cy="493642"/>
            </a:xfrm>
          </xdr:grpSpPr>
          <xdr:sp macro="" textlink="">
            <xdr:nvSpPr>
              <xdr:cNvPr id="713" name="Shape 511">
                <a:extLst>
                  <a:ext uri="{FF2B5EF4-FFF2-40B4-BE49-F238E27FC236}">
                    <a16:creationId xmlns:a16="http://schemas.microsoft.com/office/drawing/2014/main" id="{00000000-0008-0000-0600-0000C9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14" name="Shape 512">
                <a:extLst>
                  <a:ext uri="{FF2B5EF4-FFF2-40B4-BE49-F238E27FC236}">
                    <a16:creationId xmlns:a16="http://schemas.microsoft.com/office/drawing/2014/main" id="{00000000-0008-0000-0600-0000CA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IRCR</a:t>
                </a:r>
                <a:r>
                  <a:rPr lang="en-US" sz="1100" b="0">
                    <a:solidFill>
                      <a:schemeClr val="dk1"/>
                    </a:solidFill>
                    <a:latin typeface="Calibri"/>
                    <a:ea typeface="Calibri"/>
                    <a:cs typeface="Calibri"/>
                    <a:sym typeface="Calibri"/>
                  </a:rPr>
                  <a:t>=</a:t>
                </a:r>
                <a:endParaRPr sz="1400"/>
              </a:p>
            </xdr:txBody>
          </xdr:sp>
          <xdr:sp macro="" textlink="">
            <xdr:nvSpPr>
              <xdr:cNvPr id="715" name="Shape 513">
                <a:extLst>
                  <a:ext uri="{FF2B5EF4-FFF2-40B4-BE49-F238E27FC236}">
                    <a16:creationId xmlns:a16="http://schemas.microsoft.com/office/drawing/2014/main" id="{00000000-0008-0000-0600-0000CB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ievento de rendición decuentas realizado_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informe evento de rendición de cuentas realizado</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3133725</xdr:colOff>
      <xdr:row>132</xdr:row>
      <xdr:rowOff>228600</xdr:rowOff>
    </xdr:from>
    <xdr:ext cx="3067050" cy="485775"/>
    <xdr:grpSp>
      <xdr:nvGrpSpPr>
        <xdr:cNvPr id="716" name="Shape 2">
          <a:extLst>
            <a:ext uri="{FF2B5EF4-FFF2-40B4-BE49-F238E27FC236}">
              <a16:creationId xmlns:a16="http://schemas.microsoft.com/office/drawing/2014/main" id="{00000000-0008-0000-0600-0000CC020000}"/>
            </a:ext>
          </a:extLst>
        </xdr:cNvPr>
        <xdr:cNvGrpSpPr/>
      </xdr:nvGrpSpPr>
      <xdr:grpSpPr>
        <a:xfrm>
          <a:off x="3448050" y="119138700"/>
          <a:ext cx="3067050" cy="485775"/>
          <a:chOff x="3812475" y="3537113"/>
          <a:chExt cx="3067050" cy="485775"/>
        </a:xfrm>
      </xdr:grpSpPr>
      <xdr:grpSp>
        <xdr:nvGrpSpPr>
          <xdr:cNvPr id="717" name="Shape 514">
            <a:extLst>
              <a:ext uri="{FF2B5EF4-FFF2-40B4-BE49-F238E27FC236}">
                <a16:creationId xmlns:a16="http://schemas.microsoft.com/office/drawing/2014/main" id="{00000000-0008-0000-0600-0000CD020000}"/>
              </a:ext>
            </a:extLst>
          </xdr:cNvPr>
          <xdr:cNvGrpSpPr/>
        </xdr:nvGrpSpPr>
        <xdr:grpSpPr>
          <a:xfrm>
            <a:off x="3812475" y="3537113"/>
            <a:ext cx="3067050" cy="485775"/>
            <a:chOff x="3812475" y="3537113"/>
            <a:chExt cx="3067050" cy="485775"/>
          </a:xfrm>
        </xdr:grpSpPr>
        <xdr:sp macro="" textlink="">
          <xdr:nvSpPr>
            <xdr:cNvPr id="718" name="Shape 4">
              <a:extLst>
                <a:ext uri="{FF2B5EF4-FFF2-40B4-BE49-F238E27FC236}">
                  <a16:creationId xmlns:a16="http://schemas.microsoft.com/office/drawing/2014/main" id="{00000000-0008-0000-0600-0000CE020000}"/>
                </a:ext>
              </a:extLst>
            </xdr:cNvPr>
            <xdr:cNvSpPr/>
          </xdr:nvSpPr>
          <xdr:spPr>
            <a:xfrm>
              <a:off x="3812475" y="3537113"/>
              <a:ext cx="30670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19" name="Shape 515">
              <a:extLst>
                <a:ext uri="{FF2B5EF4-FFF2-40B4-BE49-F238E27FC236}">
                  <a16:creationId xmlns:a16="http://schemas.microsoft.com/office/drawing/2014/main" id="{00000000-0008-0000-0600-0000CF020000}"/>
                </a:ext>
              </a:extLst>
            </xdr:cNvPr>
            <xdr:cNvGrpSpPr/>
          </xdr:nvGrpSpPr>
          <xdr:grpSpPr>
            <a:xfrm>
              <a:off x="3812475" y="3537113"/>
              <a:ext cx="3067050" cy="485775"/>
              <a:chOff x="17494139" y="25025075"/>
              <a:chExt cx="2301906" cy="493642"/>
            </a:xfrm>
          </xdr:grpSpPr>
          <xdr:sp macro="" textlink="">
            <xdr:nvSpPr>
              <xdr:cNvPr id="720" name="Shape 516">
                <a:extLst>
                  <a:ext uri="{FF2B5EF4-FFF2-40B4-BE49-F238E27FC236}">
                    <a16:creationId xmlns:a16="http://schemas.microsoft.com/office/drawing/2014/main" id="{00000000-0008-0000-0600-0000D0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21" name="Shape 517">
                <a:extLst>
                  <a:ext uri="{FF2B5EF4-FFF2-40B4-BE49-F238E27FC236}">
                    <a16:creationId xmlns:a16="http://schemas.microsoft.com/office/drawing/2014/main" id="{00000000-0008-0000-0600-0000D1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PACM</a:t>
                </a:r>
                <a:r>
                  <a:rPr lang="en-US" sz="1100" b="0">
                    <a:solidFill>
                      <a:schemeClr val="dk1"/>
                    </a:solidFill>
                    <a:latin typeface="Calibri"/>
                    <a:ea typeface="Calibri"/>
                    <a:cs typeface="Calibri"/>
                    <a:sym typeface="Calibri"/>
                  </a:rPr>
                  <a:t>=</a:t>
                </a:r>
                <a:endParaRPr sz="1400"/>
              </a:p>
            </xdr:txBody>
          </xdr:sp>
          <xdr:sp macro="" textlink="">
            <xdr:nvSpPr>
              <xdr:cNvPr id="722" name="Shape 518">
                <a:extLst>
                  <a:ext uri="{FF2B5EF4-FFF2-40B4-BE49-F238E27FC236}">
                    <a16:creationId xmlns:a16="http://schemas.microsoft.com/office/drawing/2014/main" id="{00000000-0008-0000-0600-0000D2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modificación de resolución de A.C.  </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Resolución de A.C. modificada</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2486025</xdr:colOff>
      <xdr:row>133</xdr:row>
      <xdr:rowOff>247650</xdr:rowOff>
    </xdr:from>
    <xdr:ext cx="4362450" cy="485775"/>
    <xdr:grpSp>
      <xdr:nvGrpSpPr>
        <xdr:cNvPr id="723" name="Shape 2">
          <a:extLst>
            <a:ext uri="{FF2B5EF4-FFF2-40B4-BE49-F238E27FC236}">
              <a16:creationId xmlns:a16="http://schemas.microsoft.com/office/drawing/2014/main" id="{00000000-0008-0000-0600-0000D3020000}"/>
            </a:ext>
          </a:extLst>
        </xdr:cNvPr>
        <xdr:cNvGrpSpPr/>
      </xdr:nvGrpSpPr>
      <xdr:grpSpPr>
        <a:xfrm>
          <a:off x="2800350" y="120081675"/>
          <a:ext cx="4362450" cy="485775"/>
          <a:chOff x="3164775" y="3537113"/>
          <a:chExt cx="4362450" cy="485775"/>
        </a:xfrm>
      </xdr:grpSpPr>
      <xdr:grpSp>
        <xdr:nvGrpSpPr>
          <xdr:cNvPr id="724" name="Shape 519">
            <a:extLst>
              <a:ext uri="{FF2B5EF4-FFF2-40B4-BE49-F238E27FC236}">
                <a16:creationId xmlns:a16="http://schemas.microsoft.com/office/drawing/2014/main" id="{00000000-0008-0000-0600-0000D4020000}"/>
              </a:ext>
            </a:extLst>
          </xdr:cNvPr>
          <xdr:cNvGrpSpPr/>
        </xdr:nvGrpSpPr>
        <xdr:grpSpPr>
          <a:xfrm>
            <a:off x="3164775" y="3537113"/>
            <a:ext cx="4362450" cy="485775"/>
            <a:chOff x="3164775" y="3537113"/>
            <a:chExt cx="4362450" cy="485775"/>
          </a:xfrm>
        </xdr:grpSpPr>
        <xdr:sp macro="" textlink="">
          <xdr:nvSpPr>
            <xdr:cNvPr id="725" name="Shape 4">
              <a:extLst>
                <a:ext uri="{FF2B5EF4-FFF2-40B4-BE49-F238E27FC236}">
                  <a16:creationId xmlns:a16="http://schemas.microsoft.com/office/drawing/2014/main" id="{00000000-0008-0000-0600-0000D5020000}"/>
                </a:ext>
              </a:extLst>
            </xdr:cNvPr>
            <xdr:cNvSpPr/>
          </xdr:nvSpPr>
          <xdr:spPr>
            <a:xfrm>
              <a:off x="3164775" y="3537113"/>
              <a:ext cx="43624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26" name="Shape 520">
              <a:extLst>
                <a:ext uri="{FF2B5EF4-FFF2-40B4-BE49-F238E27FC236}">
                  <a16:creationId xmlns:a16="http://schemas.microsoft.com/office/drawing/2014/main" id="{00000000-0008-0000-0600-0000D6020000}"/>
                </a:ext>
              </a:extLst>
            </xdr:cNvPr>
            <xdr:cNvGrpSpPr/>
          </xdr:nvGrpSpPr>
          <xdr:grpSpPr>
            <a:xfrm>
              <a:off x="3164775" y="3537113"/>
              <a:ext cx="4362450" cy="485775"/>
              <a:chOff x="17494139" y="25025075"/>
              <a:chExt cx="2301906" cy="493642"/>
            </a:xfrm>
          </xdr:grpSpPr>
          <xdr:sp macro="" textlink="">
            <xdr:nvSpPr>
              <xdr:cNvPr id="727" name="Shape 521">
                <a:extLst>
                  <a:ext uri="{FF2B5EF4-FFF2-40B4-BE49-F238E27FC236}">
                    <a16:creationId xmlns:a16="http://schemas.microsoft.com/office/drawing/2014/main" id="{00000000-0008-0000-0600-0000D7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28" name="Shape 522">
                <a:extLst>
                  <a:ext uri="{FF2B5EF4-FFF2-40B4-BE49-F238E27FC236}">
                    <a16:creationId xmlns:a16="http://schemas.microsoft.com/office/drawing/2014/main" id="{00000000-0008-0000-0600-0000D8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RDPT</a:t>
                </a:r>
                <a:r>
                  <a:rPr lang="en-US" sz="1100" b="0">
                    <a:solidFill>
                      <a:schemeClr val="dk1"/>
                    </a:solidFill>
                    <a:latin typeface="Calibri"/>
                    <a:ea typeface="Calibri"/>
                    <a:cs typeface="Calibri"/>
                    <a:sym typeface="Calibri"/>
                  </a:rPr>
                  <a:t>=</a:t>
                </a:r>
                <a:endParaRPr sz="1400"/>
              </a:p>
            </xdr:txBody>
          </xdr:sp>
          <xdr:sp macro="" textlink="">
            <xdr:nvSpPr>
              <xdr:cNvPr id="729" name="Shape 523">
                <a:extLst>
                  <a:ext uri="{FF2B5EF4-FFF2-40B4-BE49-F238E27FC236}">
                    <a16:creationId xmlns:a16="http://schemas.microsoft.com/office/drawing/2014/main" id="{00000000-0008-0000-0600-0000D9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respuestas oportunas realizado trimestralmente_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derechos de petición recibidos trimestralmente</a:t>
                </a:r>
                <a:endParaRPr sz="1400"/>
              </a:p>
            </xdr:txBody>
          </xdr:sp>
        </xdr:grpSp>
      </xdr:grpSp>
    </xdr:grpSp>
    <xdr:clientData fLocksWithSheet="0"/>
  </xdr:oneCellAnchor>
  <xdr:oneCellAnchor>
    <xdr:from>
      <xdr:col>1</xdr:col>
      <xdr:colOff>2486025</xdr:colOff>
      <xdr:row>134</xdr:row>
      <xdr:rowOff>219075</xdr:rowOff>
    </xdr:from>
    <xdr:ext cx="4362450" cy="485775"/>
    <xdr:grpSp>
      <xdr:nvGrpSpPr>
        <xdr:cNvPr id="730" name="Shape 2">
          <a:extLst>
            <a:ext uri="{FF2B5EF4-FFF2-40B4-BE49-F238E27FC236}">
              <a16:creationId xmlns:a16="http://schemas.microsoft.com/office/drawing/2014/main" id="{00000000-0008-0000-0600-0000DA020000}"/>
            </a:ext>
          </a:extLst>
        </xdr:cNvPr>
        <xdr:cNvGrpSpPr/>
      </xdr:nvGrpSpPr>
      <xdr:grpSpPr>
        <a:xfrm>
          <a:off x="2800350" y="120977025"/>
          <a:ext cx="4362450" cy="485775"/>
          <a:chOff x="3164775" y="3537113"/>
          <a:chExt cx="4362450" cy="485775"/>
        </a:xfrm>
      </xdr:grpSpPr>
      <xdr:grpSp>
        <xdr:nvGrpSpPr>
          <xdr:cNvPr id="731" name="Shape 524">
            <a:extLst>
              <a:ext uri="{FF2B5EF4-FFF2-40B4-BE49-F238E27FC236}">
                <a16:creationId xmlns:a16="http://schemas.microsoft.com/office/drawing/2014/main" id="{00000000-0008-0000-0600-0000DB020000}"/>
              </a:ext>
            </a:extLst>
          </xdr:cNvPr>
          <xdr:cNvGrpSpPr/>
        </xdr:nvGrpSpPr>
        <xdr:grpSpPr>
          <a:xfrm>
            <a:off x="3164775" y="3537113"/>
            <a:ext cx="4362450" cy="485775"/>
            <a:chOff x="3164775" y="3537113"/>
            <a:chExt cx="4362450" cy="485775"/>
          </a:xfrm>
        </xdr:grpSpPr>
        <xdr:sp macro="" textlink="">
          <xdr:nvSpPr>
            <xdr:cNvPr id="732" name="Shape 4">
              <a:extLst>
                <a:ext uri="{FF2B5EF4-FFF2-40B4-BE49-F238E27FC236}">
                  <a16:creationId xmlns:a16="http://schemas.microsoft.com/office/drawing/2014/main" id="{00000000-0008-0000-0600-0000DC020000}"/>
                </a:ext>
              </a:extLst>
            </xdr:cNvPr>
            <xdr:cNvSpPr/>
          </xdr:nvSpPr>
          <xdr:spPr>
            <a:xfrm>
              <a:off x="3164775" y="3537113"/>
              <a:ext cx="43624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33" name="Shape 525">
              <a:extLst>
                <a:ext uri="{FF2B5EF4-FFF2-40B4-BE49-F238E27FC236}">
                  <a16:creationId xmlns:a16="http://schemas.microsoft.com/office/drawing/2014/main" id="{00000000-0008-0000-0600-0000DD020000}"/>
                </a:ext>
              </a:extLst>
            </xdr:cNvPr>
            <xdr:cNvGrpSpPr/>
          </xdr:nvGrpSpPr>
          <xdr:grpSpPr>
            <a:xfrm>
              <a:off x="3164775" y="3537113"/>
              <a:ext cx="4362450" cy="485775"/>
              <a:chOff x="17494139" y="25025075"/>
              <a:chExt cx="2301906" cy="493642"/>
            </a:xfrm>
          </xdr:grpSpPr>
          <xdr:sp macro="" textlink="">
            <xdr:nvSpPr>
              <xdr:cNvPr id="734" name="Shape 526">
                <a:extLst>
                  <a:ext uri="{FF2B5EF4-FFF2-40B4-BE49-F238E27FC236}">
                    <a16:creationId xmlns:a16="http://schemas.microsoft.com/office/drawing/2014/main" id="{00000000-0008-0000-0600-0000DE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35" name="Shape 527">
                <a:extLst>
                  <a:ext uri="{FF2B5EF4-FFF2-40B4-BE49-F238E27FC236}">
                    <a16:creationId xmlns:a16="http://schemas.microsoft.com/office/drawing/2014/main" id="{00000000-0008-0000-0600-0000DF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IPQRSE</a:t>
                </a:r>
                <a:r>
                  <a:rPr lang="en-US" sz="1100" b="0">
                    <a:solidFill>
                      <a:schemeClr val="dk1"/>
                    </a:solidFill>
                    <a:latin typeface="Calibri"/>
                    <a:ea typeface="Calibri"/>
                    <a:cs typeface="Calibri"/>
                    <a:sym typeface="Calibri"/>
                  </a:rPr>
                  <a:t>=</a:t>
                </a:r>
                <a:endParaRPr sz="1400"/>
              </a:p>
            </xdr:txBody>
          </xdr:sp>
          <xdr:sp macro="" textlink="">
            <xdr:nvSpPr>
              <xdr:cNvPr id="736" name="Shape 528">
                <a:extLst>
                  <a:ext uri="{FF2B5EF4-FFF2-40B4-BE49-F238E27FC236}">
                    <a16:creationId xmlns:a16="http://schemas.microsoft.com/office/drawing/2014/main" id="{00000000-0008-0000-0600-0000E0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de instrumento de evaluación y medición PQRS realizado_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instrumento de evaluación y medición PQRS  elaborado</a:t>
                </a:r>
                <a:endParaRPr sz="1400"/>
              </a:p>
            </xdr:txBody>
          </xdr:sp>
        </xdr:grpSp>
      </xdr:grpSp>
    </xdr:grpSp>
    <xdr:clientData fLocksWithSheet="0"/>
  </xdr:oneCellAnchor>
  <xdr:oneCellAnchor>
    <xdr:from>
      <xdr:col>1</xdr:col>
      <xdr:colOff>2895600</xdr:colOff>
      <xdr:row>135</xdr:row>
      <xdr:rowOff>238125</xdr:rowOff>
    </xdr:from>
    <xdr:ext cx="3533775" cy="485775"/>
    <xdr:grpSp>
      <xdr:nvGrpSpPr>
        <xdr:cNvPr id="737" name="Shape 2">
          <a:extLst>
            <a:ext uri="{FF2B5EF4-FFF2-40B4-BE49-F238E27FC236}">
              <a16:creationId xmlns:a16="http://schemas.microsoft.com/office/drawing/2014/main" id="{00000000-0008-0000-0600-0000E1020000}"/>
            </a:ext>
          </a:extLst>
        </xdr:cNvPr>
        <xdr:cNvGrpSpPr/>
      </xdr:nvGrpSpPr>
      <xdr:grpSpPr>
        <a:xfrm>
          <a:off x="3209925" y="121920000"/>
          <a:ext cx="3533775" cy="485775"/>
          <a:chOff x="3579113" y="3537113"/>
          <a:chExt cx="3533775" cy="485775"/>
        </a:xfrm>
      </xdr:grpSpPr>
      <xdr:grpSp>
        <xdr:nvGrpSpPr>
          <xdr:cNvPr id="738" name="Shape 529">
            <a:extLst>
              <a:ext uri="{FF2B5EF4-FFF2-40B4-BE49-F238E27FC236}">
                <a16:creationId xmlns:a16="http://schemas.microsoft.com/office/drawing/2014/main" id="{00000000-0008-0000-0600-0000E2020000}"/>
              </a:ext>
            </a:extLst>
          </xdr:cNvPr>
          <xdr:cNvGrpSpPr/>
        </xdr:nvGrpSpPr>
        <xdr:grpSpPr>
          <a:xfrm>
            <a:off x="3579113" y="3537113"/>
            <a:ext cx="3533775" cy="485775"/>
            <a:chOff x="3579113" y="3537113"/>
            <a:chExt cx="3533775" cy="485775"/>
          </a:xfrm>
        </xdr:grpSpPr>
        <xdr:sp macro="" textlink="">
          <xdr:nvSpPr>
            <xdr:cNvPr id="739" name="Shape 4">
              <a:extLst>
                <a:ext uri="{FF2B5EF4-FFF2-40B4-BE49-F238E27FC236}">
                  <a16:creationId xmlns:a16="http://schemas.microsoft.com/office/drawing/2014/main" id="{00000000-0008-0000-0600-0000E3020000}"/>
                </a:ext>
              </a:extLst>
            </xdr:cNvPr>
            <xdr:cNvSpPr/>
          </xdr:nvSpPr>
          <xdr:spPr>
            <a:xfrm>
              <a:off x="3579113" y="3537113"/>
              <a:ext cx="35337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40" name="Shape 530">
              <a:extLst>
                <a:ext uri="{FF2B5EF4-FFF2-40B4-BE49-F238E27FC236}">
                  <a16:creationId xmlns:a16="http://schemas.microsoft.com/office/drawing/2014/main" id="{00000000-0008-0000-0600-0000E4020000}"/>
                </a:ext>
              </a:extLst>
            </xdr:cNvPr>
            <xdr:cNvGrpSpPr/>
          </xdr:nvGrpSpPr>
          <xdr:grpSpPr>
            <a:xfrm>
              <a:off x="3579113" y="3537113"/>
              <a:ext cx="3533775" cy="485775"/>
              <a:chOff x="17494139" y="25025075"/>
              <a:chExt cx="2301906" cy="493642"/>
            </a:xfrm>
          </xdr:grpSpPr>
          <xdr:sp macro="" textlink="">
            <xdr:nvSpPr>
              <xdr:cNvPr id="741" name="Shape 531">
                <a:extLst>
                  <a:ext uri="{FF2B5EF4-FFF2-40B4-BE49-F238E27FC236}">
                    <a16:creationId xmlns:a16="http://schemas.microsoft.com/office/drawing/2014/main" id="{00000000-0008-0000-0600-0000E5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42" name="Shape 532">
                <a:extLst>
                  <a:ext uri="{FF2B5EF4-FFF2-40B4-BE49-F238E27FC236}">
                    <a16:creationId xmlns:a16="http://schemas.microsoft.com/office/drawing/2014/main" id="{00000000-0008-0000-0600-0000E6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CPQRSI</a:t>
                </a:r>
                <a:r>
                  <a:rPr lang="en-US" sz="1100" b="0">
                    <a:solidFill>
                      <a:schemeClr val="dk1"/>
                    </a:solidFill>
                    <a:latin typeface="Calibri"/>
                    <a:ea typeface="Calibri"/>
                    <a:cs typeface="Calibri"/>
                    <a:sym typeface="Calibri"/>
                  </a:rPr>
                  <a:t>=</a:t>
                </a:r>
                <a:endParaRPr sz="1400"/>
              </a:p>
            </xdr:txBody>
          </xdr:sp>
          <xdr:sp macro="" textlink="">
            <xdr:nvSpPr>
              <xdr:cNvPr id="743" name="Shape 533">
                <a:extLst>
                  <a:ext uri="{FF2B5EF4-FFF2-40B4-BE49-F238E27FC236}">
                    <a16:creationId xmlns:a16="http://schemas.microsoft.com/office/drawing/2014/main" id="{00000000-0008-0000-0600-0000E7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de canal de atención PQRS implementado_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70% del canal de atención PQRS elaborado</a:t>
                </a:r>
                <a:endParaRPr sz="1400"/>
              </a:p>
            </xdr:txBody>
          </xdr:sp>
        </xdr:grpSp>
      </xdr:grpSp>
    </xdr:grpSp>
    <xdr:clientData fLocksWithSheet="0"/>
  </xdr:oneCellAnchor>
  <xdr:oneCellAnchor>
    <xdr:from>
      <xdr:col>1</xdr:col>
      <xdr:colOff>3286125</xdr:colOff>
      <xdr:row>136</xdr:row>
      <xdr:rowOff>200025</xdr:rowOff>
    </xdr:from>
    <xdr:ext cx="2752725" cy="485775"/>
    <xdr:grpSp>
      <xdr:nvGrpSpPr>
        <xdr:cNvPr id="744" name="Shape 2">
          <a:extLst>
            <a:ext uri="{FF2B5EF4-FFF2-40B4-BE49-F238E27FC236}">
              <a16:creationId xmlns:a16="http://schemas.microsoft.com/office/drawing/2014/main" id="{00000000-0008-0000-0600-0000E8020000}"/>
            </a:ext>
          </a:extLst>
        </xdr:cNvPr>
        <xdr:cNvGrpSpPr/>
      </xdr:nvGrpSpPr>
      <xdr:grpSpPr>
        <a:xfrm>
          <a:off x="3600450" y="122805825"/>
          <a:ext cx="2752725" cy="485775"/>
          <a:chOff x="3969638" y="3537113"/>
          <a:chExt cx="2752725" cy="485775"/>
        </a:xfrm>
      </xdr:grpSpPr>
      <xdr:grpSp>
        <xdr:nvGrpSpPr>
          <xdr:cNvPr id="745" name="Shape 534">
            <a:extLst>
              <a:ext uri="{FF2B5EF4-FFF2-40B4-BE49-F238E27FC236}">
                <a16:creationId xmlns:a16="http://schemas.microsoft.com/office/drawing/2014/main" id="{00000000-0008-0000-0600-0000E9020000}"/>
              </a:ext>
            </a:extLst>
          </xdr:cNvPr>
          <xdr:cNvGrpSpPr/>
        </xdr:nvGrpSpPr>
        <xdr:grpSpPr>
          <a:xfrm>
            <a:off x="3969638" y="3537113"/>
            <a:ext cx="2752725" cy="485775"/>
            <a:chOff x="3969638" y="3537113"/>
            <a:chExt cx="2752725" cy="485775"/>
          </a:xfrm>
        </xdr:grpSpPr>
        <xdr:sp macro="" textlink="">
          <xdr:nvSpPr>
            <xdr:cNvPr id="746" name="Shape 4">
              <a:extLst>
                <a:ext uri="{FF2B5EF4-FFF2-40B4-BE49-F238E27FC236}">
                  <a16:creationId xmlns:a16="http://schemas.microsoft.com/office/drawing/2014/main" id="{00000000-0008-0000-0600-0000EA020000}"/>
                </a:ext>
              </a:extLst>
            </xdr:cNvPr>
            <xdr:cNvSpPr/>
          </xdr:nvSpPr>
          <xdr:spPr>
            <a:xfrm>
              <a:off x="3969638" y="3537113"/>
              <a:ext cx="27527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47" name="Shape 535">
              <a:extLst>
                <a:ext uri="{FF2B5EF4-FFF2-40B4-BE49-F238E27FC236}">
                  <a16:creationId xmlns:a16="http://schemas.microsoft.com/office/drawing/2014/main" id="{00000000-0008-0000-0600-0000EB020000}"/>
                </a:ext>
              </a:extLst>
            </xdr:cNvPr>
            <xdr:cNvGrpSpPr/>
          </xdr:nvGrpSpPr>
          <xdr:grpSpPr>
            <a:xfrm>
              <a:off x="3969638" y="3537113"/>
              <a:ext cx="2752725" cy="485775"/>
              <a:chOff x="17494139" y="25025075"/>
              <a:chExt cx="2301906" cy="493642"/>
            </a:xfrm>
          </xdr:grpSpPr>
          <xdr:sp macro="" textlink="">
            <xdr:nvSpPr>
              <xdr:cNvPr id="748" name="Shape 536">
                <a:extLst>
                  <a:ext uri="{FF2B5EF4-FFF2-40B4-BE49-F238E27FC236}">
                    <a16:creationId xmlns:a16="http://schemas.microsoft.com/office/drawing/2014/main" id="{00000000-0008-0000-0600-0000EC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49" name="Shape 537">
                <a:extLst>
                  <a:ext uri="{FF2B5EF4-FFF2-40B4-BE49-F238E27FC236}">
                    <a16:creationId xmlns:a16="http://schemas.microsoft.com/office/drawing/2014/main" id="{00000000-0008-0000-0600-0000ED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TADEP</a:t>
                </a:r>
                <a:r>
                  <a:rPr lang="en-US" sz="1100" b="0">
                    <a:solidFill>
                      <a:schemeClr val="dk1"/>
                    </a:solidFill>
                    <a:latin typeface="Calibri"/>
                    <a:ea typeface="Calibri"/>
                    <a:cs typeface="Calibri"/>
                    <a:sym typeface="Calibri"/>
                  </a:rPr>
                  <a:t>=</a:t>
                </a:r>
                <a:endParaRPr sz="1400"/>
              </a:p>
            </xdr:txBody>
          </xdr:sp>
          <xdr:sp macro="" textlink="">
            <xdr:nvSpPr>
              <xdr:cNvPr id="750" name="Shape 538">
                <a:extLst>
                  <a:ext uri="{FF2B5EF4-FFF2-40B4-BE49-F238E27FC236}">
                    <a16:creationId xmlns:a16="http://schemas.microsoft.com/office/drawing/2014/main" id="{00000000-0008-0000-0600-0000EE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de analisis de datos tabulados 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analisis de datos tabulados </a:t>
                </a:r>
                <a:endParaRPr sz="1400"/>
              </a:p>
            </xdr:txBody>
          </xdr:sp>
        </xdr:grpSp>
      </xdr:grpSp>
    </xdr:grpSp>
    <xdr:clientData fLocksWithSheet="0"/>
  </xdr:oneCellAnchor>
  <xdr:oneCellAnchor>
    <xdr:from>
      <xdr:col>1</xdr:col>
      <xdr:colOff>2581275</xdr:colOff>
      <xdr:row>137</xdr:row>
      <xdr:rowOff>200025</xdr:rowOff>
    </xdr:from>
    <xdr:ext cx="4162425" cy="485775"/>
    <xdr:grpSp>
      <xdr:nvGrpSpPr>
        <xdr:cNvPr id="751" name="Shape 2">
          <a:extLst>
            <a:ext uri="{FF2B5EF4-FFF2-40B4-BE49-F238E27FC236}">
              <a16:creationId xmlns:a16="http://schemas.microsoft.com/office/drawing/2014/main" id="{00000000-0008-0000-0600-0000EF020000}"/>
            </a:ext>
          </a:extLst>
        </xdr:cNvPr>
        <xdr:cNvGrpSpPr/>
      </xdr:nvGrpSpPr>
      <xdr:grpSpPr>
        <a:xfrm>
          <a:off x="2895600" y="123729750"/>
          <a:ext cx="4162425" cy="485775"/>
          <a:chOff x="3264788" y="3537113"/>
          <a:chExt cx="4162425" cy="485775"/>
        </a:xfrm>
      </xdr:grpSpPr>
      <xdr:grpSp>
        <xdr:nvGrpSpPr>
          <xdr:cNvPr id="752" name="Shape 539">
            <a:extLst>
              <a:ext uri="{FF2B5EF4-FFF2-40B4-BE49-F238E27FC236}">
                <a16:creationId xmlns:a16="http://schemas.microsoft.com/office/drawing/2014/main" id="{00000000-0008-0000-0600-0000F0020000}"/>
              </a:ext>
            </a:extLst>
          </xdr:cNvPr>
          <xdr:cNvGrpSpPr/>
        </xdr:nvGrpSpPr>
        <xdr:grpSpPr>
          <a:xfrm>
            <a:off x="3264788" y="3537113"/>
            <a:ext cx="4162425" cy="485775"/>
            <a:chOff x="3264788" y="3537113"/>
            <a:chExt cx="4162425" cy="485775"/>
          </a:xfrm>
        </xdr:grpSpPr>
        <xdr:sp macro="" textlink="">
          <xdr:nvSpPr>
            <xdr:cNvPr id="753" name="Shape 4">
              <a:extLst>
                <a:ext uri="{FF2B5EF4-FFF2-40B4-BE49-F238E27FC236}">
                  <a16:creationId xmlns:a16="http://schemas.microsoft.com/office/drawing/2014/main" id="{00000000-0008-0000-0600-0000F1020000}"/>
                </a:ext>
              </a:extLst>
            </xdr:cNvPr>
            <xdr:cNvSpPr/>
          </xdr:nvSpPr>
          <xdr:spPr>
            <a:xfrm>
              <a:off x="3264788" y="3537113"/>
              <a:ext cx="41624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54" name="Shape 540">
              <a:extLst>
                <a:ext uri="{FF2B5EF4-FFF2-40B4-BE49-F238E27FC236}">
                  <a16:creationId xmlns:a16="http://schemas.microsoft.com/office/drawing/2014/main" id="{00000000-0008-0000-0600-0000F2020000}"/>
                </a:ext>
              </a:extLst>
            </xdr:cNvPr>
            <xdr:cNvGrpSpPr/>
          </xdr:nvGrpSpPr>
          <xdr:grpSpPr>
            <a:xfrm>
              <a:off x="3264788" y="3537113"/>
              <a:ext cx="4162425" cy="485775"/>
              <a:chOff x="17494139" y="25025075"/>
              <a:chExt cx="2301906" cy="493642"/>
            </a:xfrm>
          </xdr:grpSpPr>
          <xdr:sp macro="" textlink="">
            <xdr:nvSpPr>
              <xdr:cNvPr id="755" name="Shape 541">
                <a:extLst>
                  <a:ext uri="{FF2B5EF4-FFF2-40B4-BE49-F238E27FC236}">
                    <a16:creationId xmlns:a16="http://schemas.microsoft.com/office/drawing/2014/main" id="{00000000-0008-0000-0600-0000F3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56" name="Shape 542">
                <a:extLst>
                  <a:ext uri="{FF2B5EF4-FFF2-40B4-BE49-F238E27FC236}">
                    <a16:creationId xmlns:a16="http://schemas.microsoft.com/office/drawing/2014/main" id="{00000000-0008-0000-0600-0000F4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IEMU</a:t>
                </a:r>
                <a:r>
                  <a:rPr lang="en-US" sz="1100" b="0">
                    <a:solidFill>
                      <a:schemeClr val="dk1"/>
                    </a:solidFill>
                    <a:latin typeface="Calibri"/>
                    <a:ea typeface="Calibri"/>
                    <a:cs typeface="Calibri"/>
                    <a:sym typeface="Calibri"/>
                  </a:rPr>
                  <a:t>=</a:t>
                </a:r>
                <a:endParaRPr sz="1400"/>
              </a:p>
            </xdr:txBody>
          </xdr:sp>
          <xdr:sp macro="" textlink="">
            <xdr:nvSpPr>
              <xdr:cNvPr id="757" name="Shape 543">
                <a:extLst>
                  <a:ext uri="{FF2B5EF4-FFF2-40B4-BE49-F238E27FC236}">
                    <a16:creationId xmlns:a16="http://schemas.microsoft.com/office/drawing/2014/main" id="{00000000-0008-0000-0600-0000F5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de instrumento de evaluación y medición  elaborado_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instrumento de evaluación y medición elaborado </a:t>
                </a:r>
                <a:endParaRPr sz="1400"/>
              </a:p>
            </xdr:txBody>
          </xdr:sp>
        </xdr:grpSp>
      </xdr:grpSp>
    </xdr:grpSp>
    <xdr:clientData fLocksWithSheet="0"/>
  </xdr:oneCellAnchor>
  <xdr:oneCellAnchor>
    <xdr:from>
      <xdr:col>1</xdr:col>
      <xdr:colOff>3286125</xdr:colOff>
      <xdr:row>138</xdr:row>
      <xdr:rowOff>247650</xdr:rowOff>
    </xdr:from>
    <xdr:ext cx="2752725" cy="485775"/>
    <xdr:grpSp>
      <xdr:nvGrpSpPr>
        <xdr:cNvPr id="758" name="Shape 2">
          <a:extLst>
            <a:ext uri="{FF2B5EF4-FFF2-40B4-BE49-F238E27FC236}">
              <a16:creationId xmlns:a16="http://schemas.microsoft.com/office/drawing/2014/main" id="{00000000-0008-0000-0600-0000F6020000}"/>
            </a:ext>
          </a:extLst>
        </xdr:cNvPr>
        <xdr:cNvGrpSpPr/>
      </xdr:nvGrpSpPr>
      <xdr:grpSpPr>
        <a:xfrm>
          <a:off x="3600450" y="124701300"/>
          <a:ext cx="2752725" cy="485775"/>
          <a:chOff x="3969638" y="3537113"/>
          <a:chExt cx="2752725" cy="485775"/>
        </a:xfrm>
      </xdr:grpSpPr>
      <xdr:grpSp>
        <xdr:nvGrpSpPr>
          <xdr:cNvPr id="759" name="Shape 544">
            <a:extLst>
              <a:ext uri="{FF2B5EF4-FFF2-40B4-BE49-F238E27FC236}">
                <a16:creationId xmlns:a16="http://schemas.microsoft.com/office/drawing/2014/main" id="{00000000-0008-0000-0600-0000F7020000}"/>
              </a:ext>
            </a:extLst>
          </xdr:cNvPr>
          <xdr:cNvGrpSpPr/>
        </xdr:nvGrpSpPr>
        <xdr:grpSpPr>
          <a:xfrm>
            <a:off x="3969638" y="3537113"/>
            <a:ext cx="2752725" cy="485775"/>
            <a:chOff x="3969638" y="3537113"/>
            <a:chExt cx="2752725" cy="485775"/>
          </a:xfrm>
        </xdr:grpSpPr>
        <xdr:sp macro="" textlink="">
          <xdr:nvSpPr>
            <xdr:cNvPr id="760" name="Shape 4">
              <a:extLst>
                <a:ext uri="{FF2B5EF4-FFF2-40B4-BE49-F238E27FC236}">
                  <a16:creationId xmlns:a16="http://schemas.microsoft.com/office/drawing/2014/main" id="{00000000-0008-0000-0600-0000F8020000}"/>
                </a:ext>
              </a:extLst>
            </xdr:cNvPr>
            <xdr:cNvSpPr/>
          </xdr:nvSpPr>
          <xdr:spPr>
            <a:xfrm>
              <a:off x="3969638" y="3537113"/>
              <a:ext cx="27527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61" name="Shape 545">
              <a:extLst>
                <a:ext uri="{FF2B5EF4-FFF2-40B4-BE49-F238E27FC236}">
                  <a16:creationId xmlns:a16="http://schemas.microsoft.com/office/drawing/2014/main" id="{00000000-0008-0000-0600-0000F9020000}"/>
                </a:ext>
              </a:extLst>
            </xdr:cNvPr>
            <xdr:cNvGrpSpPr/>
          </xdr:nvGrpSpPr>
          <xdr:grpSpPr>
            <a:xfrm>
              <a:off x="3969638" y="3537113"/>
              <a:ext cx="2752725" cy="485775"/>
              <a:chOff x="17494139" y="25025075"/>
              <a:chExt cx="2301906" cy="493642"/>
            </a:xfrm>
          </xdr:grpSpPr>
          <xdr:sp macro="" textlink="">
            <xdr:nvSpPr>
              <xdr:cNvPr id="762" name="Shape 546">
                <a:extLst>
                  <a:ext uri="{FF2B5EF4-FFF2-40B4-BE49-F238E27FC236}">
                    <a16:creationId xmlns:a16="http://schemas.microsoft.com/office/drawing/2014/main" id="{00000000-0008-0000-0600-0000FA02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63" name="Shape 547">
                <a:extLst>
                  <a:ext uri="{FF2B5EF4-FFF2-40B4-BE49-F238E27FC236}">
                    <a16:creationId xmlns:a16="http://schemas.microsoft.com/office/drawing/2014/main" id="{00000000-0008-0000-0600-0000FB02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TADEA</a:t>
                </a:r>
                <a:r>
                  <a:rPr lang="en-US" sz="1100" b="0">
                    <a:solidFill>
                      <a:schemeClr val="dk1"/>
                    </a:solidFill>
                    <a:latin typeface="Calibri"/>
                    <a:ea typeface="Calibri"/>
                    <a:cs typeface="Calibri"/>
                    <a:sym typeface="Calibri"/>
                  </a:rPr>
                  <a:t>=</a:t>
                </a:r>
                <a:endParaRPr sz="1400"/>
              </a:p>
            </xdr:txBody>
          </xdr:sp>
          <xdr:sp macro="" textlink="">
            <xdr:nvSpPr>
              <xdr:cNvPr id="764" name="Shape 548">
                <a:extLst>
                  <a:ext uri="{FF2B5EF4-FFF2-40B4-BE49-F238E27FC236}">
                    <a16:creationId xmlns:a16="http://schemas.microsoft.com/office/drawing/2014/main" id="{00000000-0008-0000-0600-0000FC02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de analisis de datos tabulados 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analisis de datos tabulados </a:t>
                </a:r>
                <a:endParaRPr sz="1400"/>
              </a:p>
            </xdr:txBody>
          </xdr:sp>
        </xdr:grpSp>
      </xdr:grpSp>
    </xdr:grpSp>
    <xdr:clientData fLocksWithSheet="0"/>
  </xdr:oneCellAnchor>
  <xdr:oneCellAnchor>
    <xdr:from>
      <xdr:col>1</xdr:col>
      <xdr:colOff>2305050</xdr:colOff>
      <xdr:row>139</xdr:row>
      <xdr:rowOff>228600</xdr:rowOff>
    </xdr:from>
    <xdr:ext cx="4724400" cy="485775"/>
    <xdr:grpSp>
      <xdr:nvGrpSpPr>
        <xdr:cNvPr id="765" name="Shape 2">
          <a:extLst>
            <a:ext uri="{FF2B5EF4-FFF2-40B4-BE49-F238E27FC236}">
              <a16:creationId xmlns:a16="http://schemas.microsoft.com/office/drawing/2014/main" id="{00000000-0008-0000-0600-0000FD020000}"/>
            </a:ext>
          </a:extLst>
        </xdr:cNvPr>
        <xdr:cNvGrpSpPr/>
      </xdr:nvGrpSpPr>
      <xdr:grpSpPr>
        <a:xfrm>
          <a:off x="2619375" y="125606175"/>
          <a:ext cx="4724400" cy="485775"/>
          <a:chOff x="2983800" y="3537113"/>
          <a:chExt cx="4724400" cy="485775"/>
        </a:xfrm>
      </xdr:grpSpPr>
      <xdr:grpSp>
        <xdr:nvGrpSpPr>
          <xdr:cNvPr id="766" name="Shape 549">
            <a:extLst>
              <a:ext uri="{FF2B5EF4-FFF2-40B4-BE49-F238E27FC236}">
                <a16:creationId xmlns:a16="http://schemas.microsoft.com/office/drawing/2014/main" id="{00000000-0008-0000-0600-0000FE020000}"/>
              </a:ext>
            </a:extLst>
          </xdr:cNvPr>
          <xdr:cNvGrpSpPr/>
        </xdr:nvGrpSpPr>
        <xdr:grpSpPr>
          <a:xfrm>
            <a:off x="2983800" y="3537113"/>
            <a:ext cx="4724400" cy="485775"/>
            <a:chOff x="2983800" y="3537113"/>
            <a:chExt cx="4724400" cy="485775"/>
          </a:xfrm>
        </xdr:grpSpPr>
        <xdr:sp macro="" textlink="">
          <xdr:nvSpPr>
            <xdr:cNvPr id="767" name="Shape 4">
              <a:extLst>
                <a:ext uri="{FF2B5EF4-FFF2-40B4-BE49-F238E27FC236}">
                  <a16:creationId xmlns:a16="http://schemas.microsoft.com/office/drawing/2014/main" id="{00000000-0008-0000-0600-0000FF020000}"/>
                </a:ext>
              </a:extLst>
            </xdr:cNvPr>
            <xdr:cNvSpPr/>
          </xdr:nvSpPr>
          <xdr:spPr>
            <a:xfrm>
              <a:off x="2983800" y="3537113"/>
              <a:ext cx="47244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68" name="Shape 550">
              <a:extLst>
                <a:ext uri="{FF2B5EF4-FFF2-40B4-BE49-F238E27FC236}">
                  <a16:creationId xmlns:a16="http://schemas.microsoft.com/office/drawing/2014/main" id="{00000000-0008-0000-0600-000000030000}"/>
                </a:ext>
              </a:extLst>
            </xdr:cNvPr>
            <xdr:cNvGrpSpPr/>
          </xdr:nvGrpSpPr>
          <xdr:grpSpPr>
            <a:xfrm>
              <a:off x="2983800" y="3537113"/>
              <a:ext cx="4724400" cy="485775"/>
              <a:chOff x="17494139" y="25025075"/>
              <a:chExt cx="2301906" cy="493642"/>
            </a:xfrm>
          </xdr:grpSpPr>
          <xdr:sp macro="" textlink="">
            <xdr:nvSpPr>
              <xdr:cNvPr id="769" name="Shape 551">
                <a:extLst>
                  <a:ext uri="{FF2B5EF4-FFF2-40B4-BE49-F238E27FC236}">
                    <a16:creationId xmlns:a16="http://schemas.microsoft.com/office/drawing/2014/main" id="{00000000-0008-0000-0600-000001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70" name="Shape 552">
                <a:extLst>
                  <a:ext uri="{FF2B5EF4-FFF2-40B4-BE49-F238E27FC236}">
                    <a16:creationId xmlns:a16="http://schemas.microsoft.com/office/drawing/2014/main" id="{00000000-0008-0000-0600-000002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FNSC</a:t>
                </a:r>
                <a:r>
                  <a:rPr lang="en-US" sz="1100" b="0">
                    <a:solidFill>
                      <a:schemeClr val="dk1"/>
                    </a:solidFill>
                    <a:latin typeface="Calibri"/>
                    <a:ea typeface="Calibri"/>
                    <a:cs typeface="Calibri"/>
                    <a:sym typeface="Calibri"/>
                  </a:rPr>
                  <a:t>=</a:t>
                </a:r>
                <a:endParaRPr sz="1400"/>
              </a:p>
            </xdr:txBody>
          </xdr:sp>
          <xdr:sp macro="" textlink="">
            <xdr:nvSpPr>
              <xdr:cNvPr id="771" name="Shape 553">
                <a:extLst>
                  <a:ext uri="{FF2B5EF4-FFF2-40B4-BE49-F238E27FC236}">
                    <a16:creationId xmlns:a16="http://schemas.microsoft.com/office/drawing/2014/main" id="{00000000-0008-0000-0600-000003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_Cantidad de ferias nacionales de servicio al ciudadano asistidas_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ferias de servicio al ciudadano planeadas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2762250</xdr:colOff>
      <xdr:row>140</xdr:row>
      <xdr:rowOff>180975</xdr:rowOff>
    </xdr:from>
    <xdr:ext cx="3800475" cy="485775"/>
    <xdr:grpSp>
      <xdr:nvGrpSpPr>
        <xdr:cNvPr id="772" name="Shape 2">
          <a:extLst>
            <a:ext uri="{FF2B5EF4-FFF2-40B4-BE49-F238E27FC236}">
              <a16:creationId xmlns:a16="http://schemas.microsoft.com/office/drawing/2014/main" id="{00000000-0008-0000-0600-000004030000}"/>
            </a:ext>
          </a:extLst>
        </xdr:cNvPr>
        <xdr:cNvGrpSpPr/>
      </xdr:nvGrpSpPr>
      <xdr:grpSpPr>
        <a:xfrm>
          <a:off x="3076575" y="126482475"/>
          <a:ext cx="3800475" cy="485775"/>
          <a:chOff x="3445763" y="3537113"/>
          <a:chExt cx="3800475" cy="485775"/>
        </a:xfrm>
      </xdr:grpSpPr>
      <xdr:grpSp>
        <xdr:nvGrpSpPr>
          <xdr:cNvPr id="773" name="Shape 554">
            <a:extLst>
              <a:ext uri="{FF2B5EF4-FFF2-40B4-BE49-F238E27FC236}">
                <a16:creationId xmlns:a16="http://schemas.microsoft.com/office/drawing/2014/main" id="{00000000-0008-0000-0600-000005030000}"/>
              </a:ext>
            </a:extLst>
          </xdr:cNvPr>
          <xdr:cNvGrpSpPr/>
        </xdr:nvGrpSpPr>
        <xdr:grpSpPr>
          <a:xfrm>
            <a:off x="3445763" y="3537113"/>
            <a:ext cx="3800475" cy="485775"/>
            <a:chOff x="3445763" y="3537113"/>
            <a:chExt cx="3800475" cy="485775"/>
          </a:xfrm>
        </xdr:grpSpPr>
        <xdr:sp macro="" textlink="">
          <xdr:nvSpPr>
            <xdr:cNvPr id="774" name="Shape 4">
              <a:extLst>
                <a:ext uri="{FF2B5EF4-FFF2-40B4-BE49-F238E27FC236}">
                  <a16:creationId xmlns:a16="http://schemas.microsoft.com/office/drawing/2014/main" id="{00000000-0008-0000-0600-000006030000}"/>
                </a:ext>
              </a:extLst>
            </xdr:cNvPr>
            <xdr:cNvSpPr/>
          </xdr:nvSpPr>
          <xdr:spPr>
            <a:xfrm>
              <a:off x="3445763" y="3537113"/>
              <a:ext cx="38004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75" name="Shape 555">
              <a:extLst>
                <a:ext uri="{FF2B5EF4-FFF2-40B4-BE49-F238E27FC236}">
                  <a16:creationId xmlns:a16="http://schemas.microsoft.com/office/drawing/2014/main" id="{00000000-0008-0000-0600-000007030000}"/>
                </a:ext>
              </a:extLst>
            </xdr:cNvPr>
            <xdr:cNvGrpSpPr/>
          </xdr:nvGrpSpPr>
          <xdr:grpSpPr>
            <a:xfrm>
              <a:off x="3445763" y="3537113"/>
              <a:ext cx="3800475" cy="485775"/>
              <a:chOff x="17494139" y="25025075"/>
              <a:chExt cx="2301906" cy="493642"/>
            </a:xfrm>
          </xdr:grpSpPr>
          <xdr:sp macro="" textlink="">
            <xdr:nvSpPr>
              <xdr:cNvPr id="776" name="Shape 556">
                <a:extLst>
                  <a:ext uri="{FF2B5EF4-FFF2-40B4-BE49-F238E27FC236}">
                    <a16:creationId xmlns:a16="http://schemas.microsoft.com/office/drawing/2014/main" id="{00000000-0008-0000-0600-000008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77" name="Shape 557">
                <a:extLst>
                  <a:ext uri="{FF2B5EF4-FFF2-40B4-BE49-F238E27FC236}">
                    <a16:creationId xmlns:a16="http://schemas.microsoft.com/office/drawing/2014/main" id="{00000000-0008-0000-0600-000009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PPDI</a:t>
                </a:r>
                <a:r>
                  <a:rPr lang="en-US" sz="1100" b="0">
                    <a:solidFill>
                      <a:schemeClr val="dk1"/>
                    </a:solidFill>
                    <a:latin typeface="Calibri"/>
                    <a:ea typeface="Calibri"/>
                    <a:cs typeface="Calibri"/>
                    <a:sym typeface="Calibri"/>
                  </a:rPr>
                  <a:t>=</a:t>
                </a:r>
                <a:endParaRPr sz="1400"/>
              </a:p>
            </xdr:txBody>
          </xdr:sp>
          <xdr:sp macro="" textlink="">
            <xdr:nvSpPr>
              <xdr:cNvPr id="778" name="Shape 558">
                <a:extLst>
                  <a:ext uri="{FF2B5EF4-FFF2-40B4-BE49-F238E27FC236}">
                    <a16:creationId xmlns:a16="http://schemas.microsoft.com/office/drawing/2014/main" id="{00000000-0008-0000-0600-00000A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de politica de protección de datos desarrollada_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a:t>
                </a:r>
                <a:r>
                  <a:rPr lang="en-US" sz="1100" b="0" u="none">
                    <a:solidFill>
                      <a:schemeClr val="dk1"/>
                    </a:solidFill>
                    <a:latin typeface="Calibri"/>
                    <a:ea typeface="Calibri"/>
                    <a:cs typeface="Calibri"/>
                    <a:sym typeface="Calibri"/>
                  </a:rPr>
                  <a:t>politica de protección de datos </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2762250</xdr:colOff>
      <xdr:row>141</xdr:row>
      <xdr:rowOff>219075</xdr:rowOff>
    </xdr:from>
    <xdr:ext cx="3800475" cy="485775"/>
    <xdr:grpSp>
      <xdr:nvGrpSpPr>
        <xdr:cNvPr id="779" name="Shape 2">
          <a:extLst>
            <a:ext uri="{FF2B5EF4-FFF2-40B4-BE49-F238E27FC236}">
              <a16:creationId xmlns:a16="http://schemas.microsoft.com/office/drawing/2014/main" id="{00000000-0008-0000-0600-00000B030000}"/>
            </a:ext>
          </a:extLst>
        </xdr:cNvPr>
        <xdr:cNvGrpSpPr/>
      </xdr:nvGrpSpPr>
      <xdr:grpSpPr>
        <a:xfrm>
          <a:off x="3076575" y="127444500"/>
          <a:ext cx="3800475" cy="485775"/>
          <a:chOff x="3445763" y="3537113"/>
          <a:chExt cx="3800475" cy="485775"/>
        </a:xfrm>
      </xdr:grpSpPr>
      <xdr:grpSp>
        <xdr:nvGrpSpPr>
          <xdr:cNvPr id="780" name="Shape 559">
            <a:extLst>
              <a:ext uri="{FF2B5EF4-FFF2-40B4-BE49-F238E27FC236}">
                <a16:creationId xmlns:a16="http://schemas.microsoft.com/office/drawing/2014/main" id="{00000000-0008-0000-0600-00000C030000}"/>
              </a:ext>
            </a:extLst>
          </xdr:cNvPr>
          <xdr:cNvGrpSpPr/>
        </xdr:nvGrpSpPr>
        <xdr:grpSpPr>
          <a:xfrm>
            <a:off x="3445763" y="3537113"/>
            <a:ext cx="3800475" cy="485775"/>
            <a:chOff x="3445763" y="3537113"/>
            <a:chExt cx="3800475" cy="485775"/>
          </a:xfrm>
        </xdr:grpSpPr>
        <xdr:sp macro="" textlink="">
          <xdr:nvSpPr>
            <xdr:cNvPr id="781" name="Shape 4">
              <a:extLst>
                <a:ext uri="{FF2B5EF4-FFF2-40B4-BE49-F238E27FC236}">
                  <a16:creationId xmlns:a16="http://schemas.microsoft.com/office/drawing/2014/main" id="{00000000-0008-0000-0600-00000D030000}"/>
                </a:ext>
              </a:extLst>
            </xdr:cNvPr>
            <xdr:cNvSpPr/>
          </xdr:nvSpPr>
          <xdr:spPr>
            <a:xfrm>
              <a:off x="3445763" y="3537113"/>
              <a:ext cx="38004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82" name="Shape 560">
              <a:extLst>
                <a:ext uri="{FF2B5EF4-FFF2-40B4-BE49-F238E27FC236}">
                  <a16:creationId xmlns:a16="http://schemas.microsoft.com/office/drawing/2014/main" id="{00000000-0008-0000-0600-00000E030000}"/>
                </a:ext>
              </a:extLst>
            </xdr:cNvPr>
            <xdr:cNvGrpSpPr/>
          </xdr:nvGrpSpPr>
          <xdr:grpSpPr>
            <a:xfrm>
              <a:off x="3445763" y="3537113"/>
              <a:ext cx="3800475" cy="485775"/>
              <a:chOff x="17494139" y="25025075"/>
              <a:chExt cx="2301906" cy="493642"/>
            </a:xfrm>
          </xdr:grpSpPr>
          <xdr:sp macro="" textlink="">
            <xdr:nvSpPr>
              <xdr:cNvPr id="783" name="Shape 561">
                <a:extLst>
                  <a:ext uri="{FF2B5EF4-FFF2-40B4-BE49-F238E27FC236}">
                    <a16:creationId xmlns:a16="http://schemas.microsoft.com/office/drawing/2014/main" id="{00000000-0008-0000-0600-00000F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84" name="Shape 562">
                <a:extLst>
                  <a:ext uri="{FF2B5EF4-FFF2-40B4-BE49-F238E27FC236}">
                    <a16:creationId xmlns:a16="http://schemas.microsoft.com/office/drawing/2014/main" id="{00000000-0008-0000-0600-000010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AAGI</a:t>
                </a:r>
                <a:r>
                  <a:rPr lang="en-US" sz="1100" b="0">
                    <a:solidFill>
                      <a:schemeClr val="dk1"/>
                    </a:solidFill>
                    <a:latin typeface="Calibri"/>
                    <a:ea typeface="Calibri"/>
                    <a:cs typeface="Calibri"/>
                    <a:sym typeface="Calibri"/>
                  </a:rPr>
                  <a:t>=</a:t>
                </a:r>
                <a:endParaRPr sz="1400"/>
              </a:p>
            </xdr:txBody>
          </xdr:sp>
          <xdr:sp macro="" textlink="">
            <xdr:nvSpPr>
              <xdr:cNvPr id="785" name="Shape 563">
                <a:extLst>
                  <a:ext uri="{FF2B5EF4-FFF2-40B4-BE49-F238E27FC236}">
                    <a16:creationId xmlns:a16="http://schemas.microsoft.com/office/drawing/2014/main" id="{00000000-0008-0000-0600-000011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instrumentos de gestión desarrollados_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instrumentos de gestión planeados</a:t>
                </a:r>
                <a:r>
                  <a:rPr lang="en-US" sz="1100" b="0" u="none">
                    <a:solidFill>
                      <a:schemeClr val="dk1"/>
                    </a:solidFill>
                    <a:latin typeface="Calibri"/>
                    <a:ea typeface="Calibri"/>
                    <a:cs typeface="Calibri"/>
                    <a:sym typeface="Calibri"/>
                  </a:rPr>
                  <a:t> </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2619375</xdr:colOff>
      <xdr:row>142</xdr:row>
      <xdr:rowOff>171450</xdr:rowOff>
    </xdr:from>
    <xdr:ext cx="4095750" cy="485775"/>
    <xdr:grpSp>
      <xdr:nvGrpSpPr>
        <xdr:cNvPr id="786" name="Shape 2">
          <a:extLst>
            <a:ext uri="{FF2B5EF4-FFF2-40B4-BE49-F238E27FC236}">
              <a16:creationId xmlns:a16="http://schemas.microsoft.com/office/drawing/2014/main" id="{00000000-0008-0000-0600-000012030000}"/>
            </a:ext>
          </a:extLst>
        </xdr:cNvPr>
        <xdr:cNvGrpSpPr/>
      </xdr:nvGrpSpPr>
      <xdr:grpSpPr>
        <a:xfrm>
          <a:off x="2933700" y="128320800"/>
          <a:ext cx="4095750" cy="485775"/>
          <a:chOff x="3298125" y="3537113"/>
          <a:chExt cx="4095750" cy="485775"/>
        </a:xfrm>
      </xdr:grpSpPr>
      <xdr:grpSp>
        <xdr:nvGrpSpPr>
          <xdr:cNvPr id="787" name="Shape 564">
            <a:extLst>
              <a:ext uri="{FF2B5EF4-FFF2-40B4-BE49-F238E27FC236}">
                <a16:creationId xmlns:a16="http://schemas.microsoft.com/office/drawing/2014/main" id="{00000000-0008-0000-0600-000013030000}"/>
              </a:ext>
            </a:extLst>
          </xdr:cNvPr>
          <xdr:cNvGrpSpPr/>
        </xdr:nvGrpSpPr>
        <xdr:grpSpPr>
          <a:xfrm>
            <a:off x="3298125" y="3537113"/>
            <a:ext cx="4095750" cy="485775"/>
            <a:chOff x="3298125" y="3537113"/>
            <a:chExt cx="4095750" cy="485775"/>
          </a:xfrm>
        </xdr:grpSpPr>
        <xdr:sp macro="" textlink="">
          <xdr:nvSpPr>
            <xdr:cNvPr id="788" name="Shape 4">
              <a:extLst>
                <a:ext uri="{FF2B5EF4-FFF2-40B4-BE49-F238E27FC236}">
                  <a16:creationId xmlns:a16="http://schemas.microsoft.com/office/drawing/2014/main" id="{00000000-0008-0000-0600-000014030000}"/>
                </a:ext>
              </a:extLst>
            </xdr:cNvPr>
            <xdr:cNvSpPr/>
          </xdr:nvSpPr>
          <xdr:spPr>
            <a:xfrm>
              <a:off x="3298125" y="3537113"/>
              <a:ext cx="40957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89" name="Shape 565">
              <a:extLst>
                <a:ext uri="{FF2B5EF4-FFF2-40B4-BE49-F238E27FC236}">
                  <a16:creationId xmlns:a16="http://schemas.microsoft.com/office/drawing/2014/main" id="{00000000-0008-0000-0600-000015030000}"/>
                </a:ext>
              </a:extLst>
            </xdr:cNvPr>
            <xdr:cNvGrpSpPr/>
          </xdr:nvGrpSpPr>
          <xdr:grpSpPr>
            <a:xfrm>
              <a:off x="3298125" y="3537113"/>
              <a:ext cx="4095750" cy="485775"/>
              <a:chOff x="17494139" y="25025075"/>
              <a:chExt cx="2301906" cy="493642"/>
            </a:xfrm>
          </xdr:grpSpPr>
          <xdr:sp macro="" textlink="">
            <xdr:nvSpPr>
              <xdr:cNvPr id="790" name="Shape 566">
                <a:extLst>
                  <a:ext uri="{FF2B5EF4-FFF2-40B4-BE49-F238E27FC236}">
                    <a16:creationId xmlns:a16="http://schemas.microsoft.com/office/drawing/2014/main" id="{00000000-0008-0000-0600-000016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91" name="Shape 567">
                <a:extLst>
                  <a:ext uri="{FF2B5EF4-FFF2-40B4-BE49-F238E27FC236}">
                    <a16:creationId xmlns:a16="http://schemas.microsoft.com/office/drawing/2014/main" id="{00000000-0008-0000-0600-000017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CEGA</a:t>
                </a:r>
                <a:r>
                  <a:rPr lang="en-US" sz="1100" b="0">
                    <a:solidFill>
                      <a:schemeClr val="dk1"/>
                    </a:solidFill>
                    <a:latin typeface="Calibri"/>
                    <a:ea typeface="Calibri"/>
                    <a:cs typeface="Calibri"/>
                    <a:sym typeface="Calibri"/>
                  </a:rPr>
                  <a:t>=</a:t>
                </a:r>
                <a:endParaRPr sz="1400"/>
              </a:p>
            </xdr:txBody>
          </xdr:sp>
          <xdr:sp macro="" textlink="">
            <xdr:nvSpPr>
              <xdr:cNvPr id="792" name="Shape 568">
                <a:extLst>
                  <a:ext uri="{FF2B5EF4-FFF2-40B4-BE49-F238E27FC236}">
                    <a16:creationId xmlns:a16="http://schemas.microsoft.com/office/drawing/2014/main" id="{00000000-0008-0000-0600-000018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codigo de estica y buen gobierno desarrollado_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codigo de estica y buen gobierno </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2590800</xdr:colOff>
      <xdr:row>143</xdr:row>
      <xdr:rowOff>200025</xdr:rowOff>
    </xdr:from>
    <xdr:ext cx="4143375" cy="485775"/>
    <xdr:grpSp>
      <xdr:nvGrpSpPr>
        <xdr:cNvPr id="793" name="Shape 2">
          <a:extLst>
            <a:ext uri="{FF2B5EF4-FFF2-40B4-BE49-F238E27FC236}">
              <a16:creationId xmlns:a16="http://schemas.microsoft.com/office/drawing/2014/main" id="{00000000-0008-0000-0600-000019030000}"/>
            </a:ext>
          </a:extLst>
        </xdr:cNvPr>
        <xdr:cNvGrpSpPr/>
      </xdr:nvGrpSpPr>
      <xdr:grpSpPr>
        <a:xfrm>
          <a:off x="2905125" y="129273300"/>
          <a:ext cx="4143375" cy="485775"/>
          <a:chOff x="3274313" y="3537113"/>
          <a:chExt cx="4143375" cy="485775"/>
        </a:xfrm>
      </xdr:grpSpPr>
      <xdr:grpSp>
        <xdr:nvGrpSpPr>
          <xdr:cNvPr id="794" name="Shape 569">
            <a:extLst>
              <a:ext uri="{FF2B5EF4-FFF2-40B4-BE49-F238E27FC236}">
                <a16:creationId xmlns:a16="http://schemas.microsoft.com/office/drawing/2014/main" id="{00000000-0008-0000-0600-00001A030000}"/>
              </a:ext>
            </a:extLst>
          </xdr:cNvPr>
          <xdr:cNvGrpSpPr/>
        </xdr:nvGrpSpPr>
        <xdr:grpSpPr>
          <a:xfrm>
            <a:off x="3274313" y="3537113"/>
            <a:ext cx="4143375" cy="485775"/>
            <a:chOff x="3274313" y="3537113"/>
            <a:chExt cx="4143375" cy="485775"/>
          </a:xfrm>
        </xdr:grpSpPr>
        <xdr:sp macro="" textlink="">
          <xdr:nvSpPr>
            <xdr:cNvPr id="795" name="Shape 4">
              <a:extLst>
                <a:ext uri="{FF2B5EF4-FFF2-40B4-BE49-F238E27FC236}">
                  <a16:creationId xmlns:a16="http://schemas.microsoft.com/office/drawing/2014/main" id="{00000000-0008-0000-0600-00001B030000}"/>
                </a:ext>
              </a:extLst>
            </xdr:cNvPr>
            <xdr:cNvSpPr/>
          </xdr:nvSpPr>
          <xdr:spPr>
            <a:xfrm>
              <a:off x="3274313" y="3537113"/>
              <a:ext cx="41433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796" name="Shape 570">
              <a:extLst>
                <a:ext uri="{FF2B5EF4-FFF2-40B4-BE49-F238E27FC236}">
                  <a16:creationId xmlns:a16="http://schemas.microsoft.com/office/drawing/2014/main" id="{00000000-0008-0000-0600-00001C030000}"/>
                </a:ext>
              </a:extLst>
            </xdr:cNvPr>
            <xdr:cNvGrpSpPr/>
          </xdr:nvGrpSpPr>
          <xdr:grpSpPr>
            <a:xfrm>
              <a:off x="3274313" y="3537113"/>
              <a:ext cx="4143375" cy="485775"/>
              <a:chOff x="17494139" y="25025075"/>
              <a:chExt cx="2301906" cy="493642"/>
            </a:xfrm>
          </xdr:grpSpPr>
          <xdr:sp macro="" textlink="">
            <xdr:nvSpPr>
              <xdr:cNvPr id="797" name="Shape 571">
                <a:extLst>
                  <a:ext uri="{FF2B5EF4-FFF2-40B4-BE49-F238E27FC236}">
                    <a16:creationId xmlns:a16="http://schemas.microsoft.com/office/drawing/2014/main" id="{00000000-0008-0000-0600-00001D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798" name="Shape 572">
                <a:extLst>
                  <a:ext uri="{FF2B5EF4-FFF2-40B4-BE49-F238E27FC236}">
                    <a16:creationId xmlns:a16="http://schemas.microsoft.com/office/drawing/2014/main" id="{00000000-0008-0000-0600-00001E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ICSE</a:t>
                </a:r>
                <a:r>
                  <a:rPr lang="en-US" sz="1100" b="0">
                    <a:solidFill>
                      <a:schemeClr val="dk1"/>
                    </a:solidFill>
                    <a:latin typeface="Calibri"/>
                    <a:ea typeface="Calibri"/>
                    <a:cs typeface="Calibri"/>
                    <a:sym typeface="Calibri"/>
                  </a:rPr>
                  <a:t>=</a:t>
                </a:r>
                <a:endParaRPr sz="1400"/>
              </a:p>
            </xdr:txBody>
          </xdr:sp>
          <xdr:sp macro="" textlink="">
            <xdr:nvSpPr>
              <xdr:cNvPr id="799" name="Shape 573">
                <a:extLst>
                  <a:ext uri="{FF2B5EF4-FFF2-40B4-BE49-F238E27FC236}">
                    <a16:creationId xmlns:a16="http://schemas.microsoft.com/office/drawing/2014/main" id="{00000000-0008-0000-0600-00001F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 Informes de campañas de socialización elaborados__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Informes de campañas de socialización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2752725</xdr:colOff>
      <xdr:row>144</xdr:row>
      <xdr:rowOff>190500</xdr:rowOff>
    </xdr:from>
    <xdr:ext cx="3829050" cy="485775"/>
    <xdr:grpSp>
      <xdr:nvGrpSpPr>
        <xdr:cNvPr id="800" name="Shape 2">
          <a:extLst>
            <a:ext uri="{FF2B5EF4-FFF2-40B4-BE49-F238E27FC236}">
              <a16:creationId xmlns:a16="http://schemas.microsoft.com/office/drawing/2014/main" id="{00000000-0008-0000-0600-000020030000}"/>
            </a:ext>
          </a:extLst>
        </xdr:cNvPr>
        <xdr:cNvGrpSpPr/>
      </xdr:nvGrpSpPr>
      <xdr:grpSpPr>
        <a:xfrm>
          <a:off x="3067050" y="130187700"/>
          <a:ext cx="3829050" cy="485775"/>
          <a:chOff x="3431475" y="3537113"/>
          <a:chExt cx="3829050" cy="485775"/>
        </a:xfrm>
      </xdr:grpSpPr>
      <xdr:grpSp>
        <xdr:nvGrpSpPr>
          <xdr:cNvPr id="801" name="Shape 574">
            <a:extLst>
              <a:ext uri="{FF2B5EF4-FFF2-40B4-BE49-F238E27FC236}">
                <a16:creationId xmlns:a16="http://schemas.microsoft.com/office/drawing/2014/main" id="{00000000-0008-0000-0600-000021030000}"/>
              </a:ext>
            </a:extLst>
          </xdr:cNvPr>
          <xdr:cNvGrpSpPr/>
        </xdr:nvGrpSpPr>
        <xdr:grpSpPr>
          <a:xfrm>
            <a:off x="3431475" y="3537113"/>
            <a:ext cx="3829050" cy="485775"/>
            <a:chOff x="3431475" y="3537113"/>
            <a:chExt cx="3829050" cy="485775"/>
          </a:xfrm>
        </xdr:grpSpPr>
        <xdr:sp macro="" textlink="">
          <xdr:nvSpPr>
            <xdr:cNvPr id="802" name="Shape 4">
              <a:extLst>
                <a:ext uri="{FF2B5EF4-FFF2-40B4-BE49-F238E27FC236}">
                  <a16:creationId xmlns:a16="http://schemas.microsoft.com/office/drawing/2014/main" id="{00000000-0008-0000-0600-000022030000}"/>
                </a:ext>
              </a:extLst>
            </xdr:cNvPr>
            <xdr:cNvSpPr/>
          </xdr:nvSpPr>
          <xdr:spPr>
            <a:xfrm>
              <a:off x="3431475" y="3537113"/>
              <a:ext cx="38290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03" name="Shape 575">
              <a:extLst>
                <a:ext uri="{FF2B5EF4-FFF2-40B4-BE49-F238E27FC236}">
                  <a16:creationId xmlns:a16="http://schemas.microsoft.com/office/drawing/2014/main" id="{00000000-0008-0000-0600-000023030000}"/>
                </a:ext>
              </a:extLst>
            </xdr:cNvPr>
            <xdr:cNvGrpSpPr/>
          </xdr:nvGrpSpPr>
          <xdr:grpSpPr>
            <a:xfrm>
              <a:off x="3431475" y="3537113"/>
              <a:ext cx="3829050" cy="485775"/>
              <a:chOff x="17494139" y="25025075"/>
              <a:chExt cx="2301906" cy="493642"/>
            </a:xfrm>
          </xdr:grpSpPr>
          <xdr:sp macro="" textlink="">
            <xdr:nvSpPr>
              <xdr:cNvPr id="804" name="Shape 576">
                <a:extLst>
                  <a:ext uri="{FF2B5EF4-FFF2-40B4-BE49-F238E27FC236}">
                    <a16:creationId xmlns:a16="http://schemas.microsoft.com/office/drawing/2014/main" id="{00000000-0008-0000-0600-000024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05" name="Shape 577">
                <a:extLst>
                  <a:ext uri="{FF2B5EF4-FFF2-40B4-BE49-F238E27FC236}">
                    <a16:creationId xmlns:a16="http://schemas.microsoft.com/office/drawing/2014/main" id="{00000000-0008-0000-0600-000025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ECOF16</a:t>
                </a:r>
                <a:r>
                  <a:rPr lang="en-US" sz="1100" b="0">
                    <a:solidFill>
                      <a:schemeClr val="dk1"/>
                    </a:solidFill>
                    <a:latin typeface="Calibri"/>
                    <a:ea typeface="Calibri"/>
                    <a:cs typeface="Calibri"/>
                    <a:sym typeface="Calibri"/>
                  </a:rPr>
                  <a:t>=</a:t>
                </a:r>
                <a:endParaRPr sz="1400"/>
              </a:p>
            </xdr:txBody>
          </xdr:sp>
          <xdr:sp macro="" textlink="">
            <xdr:nvSpPr>
              <xdr:cNvPr id="806" name="Shape 578">
                <a:extLst>
                  <a:ext uri="{FF2B5EF4-FFF2-40B4-BE49-F238E27FC236}">
                    <a16:creationId xmlns:a16="http://schemas.microsoft.com/office/drawing/2014/main" id="{00000000-0008-0000-0600-000026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 Cantidad de expedientes organizados__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expediemtes organizados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2590800</xdr:colOff>
      <xdr:row>145</xdr:row>
      <xdr:rowOff>247650</xdr:rowOff>
    </xdr:from>
    <xdr:ext cx="4143375" cy="485775"/>
    <xdr:grpSp>
      <xdr:nvGrpSpPr>
        <xdr:cNvPr id="807" name="Shape 2">
          <a:extLst>
            <a:ext uri="{FF2B5EF4-FFF2-40B4-BE49-F238E27FC236}">
              <a16:creationId xmlns:a16="http://schemas.microsoft.com/office/drawing/2014/main" id="{00000000-0008-0000-0600-000027030000}"/>
            </a:ext>
          </a:extLst>
        </xdr:cNvPr>
        <xdr:cNvGrpSpPr/>
      </xdr:nvGrpSpPr>
      <xdr:grpSpPr>
        <a:xfrm>
          <a:off x="2905125" y="131168775"/>
          <a:ext cx="4143375" cy="485775"/>
          <a:chOff x="3274313" y="3537113"/>
          <a:chExt cx="4143375" cy="485775"/>
        </a:xfrm>
      </xdr:grpSpPr>
      <xdr:grpSp>
        <xdr:nvGrpSpPr>
          <xdr:cNvPr id="808" name="Shape 579">
            <a:extLst>
              <a:ext uri="{FF2B5EF4-FFF2-40B4-BE49-F238E27FC236}">
                <a16:creationId xmlns:a16="http://schemas.microsoft.com/office/drawing/2014/main" id="{00000000-0008-0000-0600-000028030000}"/>
              </a:ext>
            </a:extLst>
          </xdr:cNvPr>
          <xdr:cNvGrpSpPr/>
        </xdr:nvGrpSpPr>
        <xdr:grpSpPr>
          <a:xfrm>
            <a:off x="3274313" y="3537113"/>
            <a:ext cx="4143375" cy="485775"/>
            <a:chOff x="3274313" y="3537113"/>
            <a:chExt cx="4143375" cy="485775"/>
          </a:xfrm>
        </xdr:grpSpPr>
        <xdr:sp macro="" textlink="">
          <xdr:nvSpPr>
            <xdr:cNvPr id="809" name="Shape 4">
              <a:extLst>
                <a:ext uri="{FF2B5EF4-FFF2-40B4-BE49-F238E27FC236}">
                  <a16:creationId xmlns:a16="http://schemas.microsoft.com/office/drawing/2014/main" id="{00000000-0008-0000-0600-000029030000}"/>
                </a:ext>
              </a:extLst>
            </xdr:cNvPr>
            <xdr:cNvSpPr/>
          </xdr:nvSpPr>
          <xdr:spPr>
            <a:xfrm>
              <a:off x="3274313" y="3537113"/>
              <a:ext cx="41433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10" name="Shape 580">
              <a:extLst>
                <a:ext uri="{FF2B5EF4-FFF2-40B4-BE49-F238E27FC236}">
                  <a16:creationId xmlns:a16="http://schemas.microsoft.com/office/drawing/2014/main" id="{00000000-0008-0000-0600-00002A030000}"/>
                </a:ext>
              </a:extLst>
            </xdr:cNvPr>
            <xdr:cNvGrpSpPr/>
          </xdr:nvGrpSpPr>
          <xdr:grpSpPr>
            <a:xfrm>
              <a:off x="3274313" y="3537113"/>
              <a:ext cx="4143375" cy="485775"/>
              <a:chOff x="17494139" y="25025075"/>
              <a:chExt cx="2301906" cy="493642"/>
            </a:xfrm>
          </xdr:grpSpPr>
          <xdr:sp macro="" textlink="">
            <xdr:nvSpPr>
              <xdr:cNvPr id="811" name="Shape 581">
                <a:extLst>
                  <a:ext uri="{FF2B5EF4-FFF2-40B4-BE49-F238E27FC236}">
                    <a16:creationId xmlns:a16="http://schemas.microsoft.com/office/drawing/2014/main" id="{00000000-0008-0000-0600-00002B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12" name="Shape 582">
                <a:extLst>
                  <a:ext uri="{FF2B5EF4-FFF2-40B4-BE49-F238E27FC236}">
                    <a16:creationId xmlns:a16="http://schemas.microsoft.com/office/drawing/2014/main" id="{00000000-0008-0000-0600-00002C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ECOF15</a:t>
                </a:r>
                <a:r>
                  <a:rPr lang="en-US" sz="1100" b="0">
                    <a:solidFill>
                      <a:schemeClr val="dk1"/>
                    </a:solidFill>
                    <a:latin typeface="Calibri"/>
                    <a:ea typeface="Calibri"/>
                    <a:cs typeface="Calibri"/>
                    <a:sym typeface="Calibri"/>
                  </a:rPr>
                  <a:t>=</a:t>
                </a:r>
                <a:endParaRPr sz="1400"/>
              </a:p>
            </xdr:txBody>
          </xdr:sp>
          <xdr:sp macro="" textlink="">
            <xdr:nvSpPr>
              <xdr:cNvPr id="813" name="Shape 583">
                <a:extLst>
                  <a:ext uri="{FF2B5EF4-FFF2-40B4-BE49-F238E27FC236}">
                    <a16:creationId xmlns:a16="http://schemas.microsoft.com/office/drawing/2014/main" id="{00000000-0008-0000-0600-00002D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Cantidad de expedientes organizados fisicamente__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expediemtes organizados fisicamente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2562225</xdr:colOff>
      <xdr:row>146</xdr:row>
      <xdr:rowOff>228600</xdr:rowOff>
    </xdr:from>
    <xdr:ext cx="4210050" cy="485775"/>
    <xdr:grpSp>
      <xdr:nvGrpSpPr>
        <xdr:cNvPr id="814" name="Shape 2">
          <a:extLst>
            <a:ext uri="{FF2B5EF4-FFF2-40B4-BE49-F238E27FC236}">
              <a16:creationId xmlns:a16="http://schemas.microsoft.com/office/drawing/2014/main" id="{00000000-0008-0000-0600-00002E030000}"/>
            </a:ext>
          </a:extLst>
        </xdr:cNvPr>
        <xdr:cNvGrpSpPr/>
      </xdr:nvGrpSpPr>
      <xdr:grpSpPr>
        <a:xfrm>
          <a:off x="2876550" y="132073650"/>
          <a:ext cx="4210050" cy="485775"/>
          <a:chOff x="3240975" y="3537113"/>
          <a:chExt cx="4210050" cy="485775"/>
        </a:xfrm>
      </xdr:grpSpPr>
      <xdr:grpSp>
        <xdr:nvGrpSpPr>
          <xdr:cNvPr id="815" name="Shape 584">
            <a:extLst>
              <a:ext uri="{FF2B5EF4-FFF2-40B4-BE49-F238E27FC236}">
                <a16:creationId xmlns:a16="http://schemas.microsoft.com/office/drawing/2014/main" id="{00000000-0008-0000-0600-00002F030000}"/>
              </a:ext>
            </a:extLst>
          </xdr:cNvPr>
          <xdr:cNvGrpSpPr/>
        </xdr:nvGrpSpPr>
        <xdr:grpSpPr>
          <a:xfrm>
            <a:off x="3240975" y="3537113"/>
            <a:ext cx="4210050" cy="485775"/>
            <a:chOff x="3240975" y="3537113"/>
            <a:chExt cx="4210050" cy="485775"/>
          </a:xfrm>
        </xdr:grpSpPr>
        <xdr:sp macro="" textlink="">
          <xdr:nvSpPr>
            <xdr:cNvPr id="816" name="Shape 4">
              <a:extLst>
                <a:ext uri="{FF2B5EF4-FFF2-40B4-BE49-F238E27FC236}">
                  <a16:creationId xmlns:a16="http://schemas.microsoft.com/office/drawing/2014/main" id="{00000000-0008-0000-0600-000030030000}"/>
                </a:ext>
              </a:extLst>
            </xdr:cNvPr>
            <xdr:cNvSpPr/>
          </xdr:nvSpPr>
          <xdr:spPr>
            <a:xfrm>
              <a:off x="3240975" y="3537113"/>
              <a:ext cx="42100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17" name="Shape 585">
              <a:extLst>
                <a:ext uri="{FF2B5EF4-FFF2-40B4-BE49-F238E27FC236}">
                  <a16:creationId xmlns:a16="http://schemas.microsoft.com/office/drawing/2014/main" id="{00000000-0008-0000-0600-000031030000}"/>
                </a:ext>
              </a:extLst>
            </xdr:cNvPr>
            <xdr:cNvGrpSpPr/>
          </xdr:nvGrpSpPr>
          <xdr:grpSpPr>
            <a:xfrm>
              <a:off x="3240975" y="3537113"/>
              <a:ext cx="4210050" cy="485775"/>
              <a:chOff x="17494139" y="25025075"/>
              <a:chExt cx="2301906" cy="493642"/>
            </a:xfrm>
          </xdr:grpSpPr>
          <xdr:sp macro="" textlink="">
            <xdr:nvSpPr>
              <xdr:cNvPr id="818" name="Shape 586">
                <a:extLst>
                  <a:ext uri="{FF2B5EF4-FFF2-40B4-BE49-F238E27FC236}">
                    <a16:creationId xmlns:a16="http://schemas.microsoft.com/office/drawing/2014/main" id="{00000000-0008-0000-0600-000032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19" name="Shape 587">
                <a:extLst>
                  <a:ext uri="{FF2B5EF4-FFF2-40B4-BE49-F238E27FC236}">
                    <a16:creationId xmlns:a16="http://schemas.microsoft.com/office/drawing/2014/main" id="{00000000-0008-0000-0600-000033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ECOD16</a:t>
                </a:r>
                <a:r>
                  <a:rPr lang="en-US" sz="1100" b="0">
                    <a:solidFill>
                      <a:schemeClr val="dk1"/>
                    </a:solidFill>
                    <a:latin typeface="Calibri"/>
                    <a:ea typeface="Calibri"/>
                    <a:cs typeface="Calibri"/>
                    <a:sym typeface="Calibri"/>
                  </a:rPr>
                  <a:t>=</a:t>
                </a:r>
                <a:endParaRPr sz="1400"/>
              </a:p>
            </xdr:txBody>
          </xdr:sp>
          <xdr:sp macro="" textlink="">
            <xdr:nvSpPr>
              <xdr:cNvPr id="820" name="Shape 588">
                <a:extLst>
                  <a:ext uri="{FF2B5EF4-FFF2-40B4-BE49-F238E27FC236}">
                    <a16:creationId xmlns:a16="http://schemas.microsoft.com/office/drawing/2014/main" id="{00000000-0008-0000-0600-000034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 Cantidad de expedientes organizados digitales__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expediemtes organizados digitales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2590800</xdr:colOff>
      <xdr:row>147</xdr:row>
      <xdr:rowOff>238125</xdr:rowOff>
    </xdr:from>
    <xdr:ext cx="4143375" cy="485775"/>
    <xdr:grpSp>
      <xdr:nvGrpSpPr>
        <xdr:cNvPr id="821" name="Shape 2">
          <a:extLst>
            <a:ext uri="{FF2B5EF4-FFF2-40B4-BE49-F238E27FC236}">
              <a16:creationId xmlns:a16="http://schemas.microsoft.com/office/drawing/2014/main" id="{00000000-0008-0000-0600-000035030000}"/>
            </a:ext>
          </a:extLst>
        </xdr:cNvPr>
        <xdr:cNvGrpSpPr/>
      </xdr:nvGrpSpPr>
      <xdr:grpSpPr>
        <a:xfrm>
          <a:off x="2905125" y="133007100"/>
          <a:ext cx="4143375" cy="485775"/>
          <a:chOff x="3274313" y="3537113"/>
          <a:chExt cx="4143375" cy="485775"/>
        </a:xfrm>
      </xdr:grpSpPr>
      <xdr:grpSp>
        <xdr:nvGrpSpPr>
          <xdr:cNvPr id="822" name="Shape 589">
            <a:extLst>
              <a:ext uri="{FF2B5EF4-FFF2-40B4-BE49-F238E27FC236}">
                <a16:creationId xmlns:a16="http://schemas.microsoft.com/office/drawing/2014/main" id="{00000000-0008-0000-0600-000036030000}"/>
              </a:ext>
            </a:extLst>
          </xdr:cNvPr>
          <xdr:cNvGrpSpPr/>
        </xdr:nvGrpSpPr>
        <xdr:grpSpPr>
          <a:xfrm>
            <a:off x="3274313" y="3537113"/>
            <a:ext cx="4143375" cy="485775"/>
            <a:chOff x="3274313" y="3537113"/>
            <a:chExt cx="4143375" cy="485775"/>
          </a:xfrm>
        </xdr:grpSpPr>
        <xdr:sp macro="" textlink="">
          <xdr:nvSpPr>
            <xdr:cNvPr id="823" name="Shape 4">
              <a:extLst>
                <a:ext uri="{FF2B5EF4-FFF2-40B4-BE49-F238E27FC236}">
                  <a16:creationId xmlns:a16="http://schemas.microsoft.com/office/drawing/2014/main" id="{00000000-0008-0000-0600-000037030000}"/>
                </a:ext>
              </a:extLst>
            </xdr:cNvPr>
            <xdr:cNvSpPr/>
          </xdr:nvSpPr>
          <xdr:spPr>
            <a:xfrm>
              <a:off x="3274313" y="3537113"/>
              <a:ext cx="41433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24" name="Shape 590">
              <a:extLst>
                <a:ext uri="{FF2B5EF4-FFF2-40B4-BE49-F238E27FC236}">
                  <a16:creationId xmlns:a16="http://schemas.microsoft.com/office/drawing/2014/main" id="{00000000-0008-0000-0600-000038030000}"/>
                </a:ext>
              </a:extLst>
            </xdr:cNvPr>
            <xdr:cNvGrpSpPr/>
          </xdr:nvGrpSpPr>
          <xdr:grpSpPr>
            <a:xfrm>
              <a:off x="3274313" y="3537113"/>
              <a:ext cx="4143375" cy="485775"/>
              <a:chOff x="17494139" y="25025075"/>
              <a:chExt cx="2301906" cy="493642"/>
            </a:xfrm>
          </xdr:grpSpPr>
          <xdr:sp macro="" textlink="">
            <xdr:nvSpPr>
              <xdr:cNvPr id="825" name="Shape 591">
                <a:extLst>
                  <a:ext uri="{FF2B5EF4-FFF2-40B4-BE49-F238E27FC236}">
                    <a16:creationId xmlns:a16="http://schemas.microsoft.com/office/drawing/2014/main" id="{00000000-0008-0000-0600-000039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26" name="Shape 592">
                <a:extLst>
                  <a:ext uri="{FF2B5EF4-FFF2-40B4-BE49-F238E27FC236}">
                    <a16:creationId xmlns:a16="http://schemas.microsoft.com/office/drawing/2014/main" id="{00000000-0008-0000-0600-00003A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ECOD15</a:t>
                </a:r>
                <a:r>
                  <a:rPr lang="en-US" sz="1100" b="0">
                    <a:solidFill>
                      <a:schemeClr val="dk1"/>
                    </a:solidFill>
                    <a:latin typeface="Calibri"/>
                    <a:ea typeface="Calibri"/>
                    <a:cs typeface="Calibri"/>
                    <a:sym typeface="Calibri"/>
                  </a:rPr>
                  <a:t>=</a:t>
                </a:r>
                <a:endParaRPr sz="1400"/>
              </a:p>
            </xdr:txBody>
          </xdr:sp>
          <xdr:sp macro="" textlink="">
            <xdr:nvSpPr>
              <xdr:cNvPr id="827" name="Shape 593">
                <a:extLst>
                  <a:ext uri="{FF2B5EF4-FFF2-40B4-BE49-F238E27FC236}">
                    <a16:creationId xmlns:a16="http://schemas.microsoft.com/office/drawing/2014/main" id="{00000000-0008-0000-0600-00003B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 Cantidad de expedientes organizados digitales__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expediemtes organizados digitales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2924175</xdr:colOff>
      <xdr:row>148</xdr:row>
      <xdr:rowOff>190500</xdr:rowOff>
    </xdr:from>
    <xdr:ext cx="3495675" cy="485775"/>
    <xdr:grpSp>
      <xdr:nvGrpSpPr>
        <xdr:cNvPr id="828" name="Shape 2">
          <a:extLst>
            <a:ext uri="{FF2B5EF4-FFF2-40B4-BE49-F238E27FC236}">
              <a16:creationId xmlns:a16="http://schemas.microsoft.com/office/drawing/2014/main" id="{00000000-0008-0000-0600-00003C030000}"/>
            </a:ext>
          </a:extLst>
        </xdr:cNvPr>
        <xdr:cNvGrpSpPr/>
      </xdr:nvGrpSpPr>
      <xdr:grpSpPr>
        <a:xfrm>
          <a:off x="3238500" y="133883400"/>
          <a:ext cx="3495675" cy="485775"/>
          <a:chOff x="3598163" y="3537113"/>
          <a:chExt cx="3495675" cy="485775"/>
        </a:xfrm>
      </xdr:grpSpPr>
      <xdr:grpSp>
        <xdr:nvGrpSpPr>
          <xdr:cNvPr id="829" name="Shape 594">
            <a:extLst>
              <a:ext uri="{FF2B5EF4-FFF2-40B4-BE49-F238E27FC236}">
                <a16:creationId xmlns:a16="http://schemas.microsoft.com/office/drawing/2014/main" id="{00000000-0008-0000-0600-00003D030000}"/>
              </a:ext>
            </a:extLst>
          </xdr:cNvPr>
          <xdr:cNvGrpSpPr/>
        </xdr:nvGrpSpPr>
        <xdr:grpSpPr>
          <a:xfrm>
            <a:off x="3598163" y="3537113"/>
            <a:ext cx="3495675" cy="485775"/>
            <a:chOff x="3598163" y="3537113"/>
            <a:chExt cx="3495675" cy="485775"/>
          </a:xfrm>
        </xdr:grpSpPr>
        <xdr:sp macro="" textlink="">
          <xdr:nvSpPr>
            <xdr:cNvPr id="830" name="Shape 4">
              <a:extLst>
                <a:ext uri="{FF2B5EF4-FFF2-40B4-BE49-F238E27FC236}">
                  <a16:creationId xmlns:a16="http://schemas.microsoft.com/office/drawing/2014/main" id="{00000000-0008-0000-0600-00003E030000}"/>
                </a:ext>
              </a:extLst>
            </xdr:cNvPr>
            <xdr:cNvSpPr/>
          </xdr:nvSpPr>
          <xdr:spPr>
            <a:xfrm>
              <a:off x="3598163" y="3537113"/>
              <a:ext cx="34956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31" name="Shape 595">
              <a:extLst>
                <a:ext uri="{FF2B5EF4-FFF2-40B4-BE49-F238E27FC236}">
                  <a16:creationId xmlns:a16="http://schemas.microsoft.com/office/drawing/2014/main" id="{00000000-0008-0000-0600-00003F030000}"/>
                </a:ext>
              </a:extLst>
            </xdr:cNvPr>
            <xdr:cNvGrpSpPr/>
          </xdr:nvGrpSpPr>
          <xdr:grpSpPr>
            <a:xfrm>
              <a:off x="3598163" y="3537113"/>
              <a:ext cx="3495675" cy="485775"/>
              <a:chOff x="17494139" y="25025075"/>
              <a:chExt cx="2301906" cy="493642"/>
            </a:xfrm>
          </xdr:grpSpPr>
          <xdr:sp macro="" textlink="">
            <xdr:nvSpPr>
              <xdr:cNvPr id="832" name="Shape 596">
                <a:extLst>
                  <a:ext uri="{FF2B5EF4-FFF2-40B4-BE49-F238E27FC236}">
                    <a16:creationId xmlns:a16="http://schemas.microsoft.com/office/drawing/2014/main" id="{00000000-0008-0000-0600-000040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33" name="Shape 597">
                <a:extLst>
                  <a:ext uri="{FF2B5EF4-FFF2-40B4-BE49-F238E27FC236}">
                    <a16:creationId xmlns:a16="http://schemas.microsoft.com/office/drawing/2014/main" id="{00000000-0008-0000-0600-000041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RCOE</a:t>
                </a:r>
                <a:r>
                  <a:rPr lang="en-US" sz="1100" b="0">
                    <a:solidFill>
                      <a:schemeClr val="dk1"/>
                    </a:solidFill>
                    <a:latin typeface="Calibri"/>
                    <a:ea typeface="Calibri"/>
                    <a:cs typeface="Calibri"/>
                    <a:sym typeface="Calibri"/>
                  </a:rPr>
                  <a:t>=</a:t>
                </a:r>
                <a:endParaRPr sz="1400"/>
              </a:p>
            </xdr:txBody>
          </xdr:sp>
          <xdr:sp macro="" textlink="">
            <xdr:nvSpPr>
              <xdr:cNvPr id="834" name="Shape 598">
                <a:extLst>
                  <a:ext uri="{FF2B5EF4-FFF2-40B4-BE49-F238E27FC236}">
                    <a16:creationId xmlns:a16="http://schemas.microsoft.com/office/drawing/2014/main" id="{00000000-0008-0000-0600-000042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 % de consumo de energia reducido____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2% de consumo de energia reducido planeados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2924175</xdr:colOff>
      <xdr:row>149</xdr:row>
      <xdr:rowOff>200025</xdr:rowOff>
    </xdr:from>
    <xdr:ext cx="3495675" cy="485775"/>
    <xdr:grpSp>
      <xdr:nvGrpSpPr>
        <xdr:cNvPr id="835" name="Shape 2">
          <a:extLst>
            <a:ext uri="{FF2B5EF4-FFF2-40B4-BE49-F238E27FC236}">
              <a16:creationId xmlns:a16="http://schemas.microsoft.com/office/drawing/2014/main" id="{00000000-0008-0000-0600-000043030000}"/>
            </a:ext>
          </a:extLst>
        </xdr:cNvPr>
        <xdr:cNvGrpSpPr/>
      </xdr:nvGrpSpPr>
      <xdr:grpSpPr>
        <a:xfrm>
          <a:off x="3238500" y="134816850"/>
          <a:ext cx="3495675" cy="485775"/>
          <a:chOff x="3598163" y="3537113"/>
          <a:chExt cx="3495675" cy="485775"/>
        </a:xfrm>
      </xdr:grpSpPr>
      <xdr:grpSp>
        <xdr:nvGrpSpPr>
          <xdr:cNvPr id="836" name="Shape 599">
            <a:extLst>
              <a:ext uri="{FF2B5EF4-FFF2-40B4-BE49-F238E27FC236}">
                <a16:creationId xmlns:a16="http://schemas.microsoft.com/office/drawing/2014/main" id="{00000000-0008-0000-0600-000044030000}"/>
              </a:ext>
            </a:extLst>
          </xdr:cNvPr>
          <xdr:cNvGrpSpPr/>
        </xdr:nvGrpSpPr>
        <xdr:grpSpPr>
          <a:xfrm>
            <a:off x="3598163" y="3537113"/>
            <a:ext cx="3495675" cy="485775"/>
            <a:chOff x="3598163" y="3537113"/>
            <a:chExt cx="3495675" cy="485775"/>
          </a:xfrm>
        </xdr:grpSpPr>
        <xdr:sp macro="" textlink="">
          <xdr:nvSpPr>
            <xdr:cNvPr id="837" name="Shape 4">
              <a:extLst>
                <a:ext uri="{FF2B5EF4-FFF2-40B4-BE49-F238E27FC236}">
                  <a16:creationId xmlns:a16="http://schemas.microsoft.com/office/drawing/2014/main" id="{00000000-0008-0000-0600-000045030000}"/>
                </a:ext>
              </a:extLst>
            </xdr:cNvPr>
            <xdr:cNvSpPr/>
          </xdr:nvSpPr>
          <xdr:spPr>
            <a:xfrm>
              <a:off x="3598163" y="3537113"/>
              <a:ext cx="34956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38" name="Shape 600">
              <a:extLst>
                <a:ext uri="{FF2B5EF4-FFF2-40B4-BE49-F238E27FC236}">
                  <a16:creationId xmlns:a16="http://schemas.microsoft.com/office/drawing/2014/main" id="{00000000-0008-0000-0600-000046030000}"/>
                </a:ext>
              </a:extLst>
            </xdr:cNvPr>
            <xdr:cNvGrpSpPr/>
          </xdr:nvGrpSpPr>
          <xdr:grpSpPr>
            <a:xfrm>
              <a:off x="3598163" y="3537113"/>
              <a:ext cx="3495675" cy="485775"/>
              <a:chOff x="17494139" y="25025075"/>
              <a:chExt cx="2301906" cy="493642"/>
            </a:xfrm>
          </xdr:grpSpPr>
          <xdr:sp macro="" textlink="">
            <xdr:nvSpPr>
              <xdr:cNvPr id="839" name="Shape 601">
                <a:extLst>
                  <a:ext uri="{FF2B5EF4-FFF2-40B4-BE49-F238E27FC236}">
                    <a16:creationId xmlns:a16="http://schemas.microsoft.com/office/drawing/2014/main" id="{00000000-0008-0000-0600-000047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40" name="Shape 602">
                <a:extLst>
                  <a:ext uri="{FF2B5EF4-FFF2-40B4-BE49-F238E27FC236}">
                    <a16:creationId xmlns:a16="http://schemas.microsoft.com/office/drawing/2014/main" id="{00000000-0008-0000-0600-000048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PDAEL</a:t>
                </a:r>
                <a:r>
                  <a:rPr lang="en-US" sz="1100" b="0">
                    <a:solidFill>
                      <a:schemeClr val="dk1"/>
                    </a:solidFill>
                    <a:latin typeface="Calibri"/>
                    <a:ea typeface="Calibri"/>
                    <a:cs typeface="Calibri"/>
                    <a:sym typeface="Calibri"/>
                  </a:rPr>
                  <a:t>=</a:t>
                </a:r>
                <a:endParaRPr sz="1400"/>
              </a:p>
            </xdr:txBody>
          </xdr:sp>
          <xdr:sp macro="" textlink="">
            <xdr:nvSpPr>
              <xdr:cNvPr id="841" name="Shape 603">
                <a:extLst>
                  <a:ext uri="{FF2B5EF4-FFF2-40B4-BE49-F238E27FC236}">
                    <a16:creationId xmlns:a16="http://schemas.microsoft.com/office/drawing/2014/main" id="{00000000-0008-0000-0600-000049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plan de daño antijuridico elaborado__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plan de daño antijuridico planeado</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2924175</xdr:colOff>
      <xdr:row>150</xdr:row>
      <xdr:rowOff>247650</xdr:rowOff>
    </xdr:from>
    <xdr:ext cx="3495675" cy="485775"/>
    <xdr:grpSp>
      <xdr:nvGrpSpPr>
        <xdr:cNvPr id="842" name="Shape 2">
          <a:extLst>
            <a:ext uri="{FF2B5EF4-FFF2-40B4-BE49-F238E27FC236}">
              <a16:creationId xmlns:a16="http://schemas.microsoft.com/office/drawing/2014/main" id="{00000000-0008-0000-0600-00004A030000}"/>
            </a:ext>
          </a:extLst>
        </xdr:cNvPr>
        <xdr:cNvGrpSpPr/>
      </xdr:nvGrpSpPr>
      <xdr:grpSpPr>
        <a:xfrm>
          <a:off x="3238500" y="135788400"/>
          <a:ext cx="3495675" cy="485775"/>
          <a:chOff x="3598163" y="3537113"/>
          <a:chExt cx="3495675" cy="485775"/>
        </a:xfrm>
      </xdr:grpSpPr>
      <xdr:grpSp>
        <xdr:nvGrpSpPr>
          <xdr:cNvPr id="843" name="Shape 604">
            <a:extLst>
              <a:ext uri="{FF2B5EF4-FFF2-40B4-BE49-F238E27FC236}">
                <a16:creationId xmlns:a16="http://schemas.microsoft.com/office/drawing/2014/main" id="{00000000-0008-0000-0600-00004B030000}"/>
              </a:ext>
            </a:extLst>
          </xdr:cNvPr>
          <xdr:cNvGrpSpPr/>
        </xdr:nvGrpSpPr>
        <xdr:grpSpPr>
          <a:xfrm>
            <a:off x="3598163" y="3537113"/>
            <a:ext cx="3495675" cy="485775"/>
            <a:chOff x="3598163" y="3537113"/>
            <a:chExt cx="3495675" cy="485775"/>
          </a:xfrm>
        </xdr:grpSpPr>
        <xdr:sp macro="" textlink="">
          <xdr:nvSpPr>
            <xdr:cNvPr id="844" name="Shape 4">
              <a:extLst>
                <a:ext uri="{FF2B5EF4-FFF2-40B4-BE49-F238E27FC236}">
                  <a16:creationId xmlns:a16="http://schemas.microsoft.com/office/drawing/2014/main" id="{00000000-0008-0000-0600-00004C030000}"/>
                </a:ext>
              </a:extLst>
            </xdr:cNvPr>
            <xdr:cNvSpPr/>
          </xdr:nvSpPr>
          <xdr:spPr>
            <a:xfrm>
              <a:off x="3598163" y="3537113"/>
              <a:ext cx="34956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45" name="Shape 605">
              <a:extLst>
                <a:ext uri="{FF2B5EF4-FFF2-40B4-BE49-F238E27FC236}">
                  <a16:creationId xmlns:a16="http://schemas.microsoft.com/office/drawing/2014/main" id="{00000000-0008-0000-0600-00004D030000}"/>
                </a:ext>
              </a:extLst>
            </xdr:cNvPr>
            <xdr:cNvGrpSpPr/>
          </xdr:nvGrpSpPr>
          <xdr:grpSpPr>
            <a:xfrm>
              <a:off x="3598163" y="3537113"/>
              <a:ext cx="3495675" cy="485775"/>
              <a:chOff x="17494139" y="25025075"/>
              <a:chExt cx="2301906" cy="493642"/>
            </a:xfrm>
          </xdr:grpSpPr>
          <xdr:sp macro="" textlink="">
            <xdr:nvSpPr>
              <xdr:cNvPr id="846" name="Shape 606">
                <a:extLst>
                  <a:ext uri="{FF2B5EF4-FFF2-40B4-BE49-F238E27FC236}">
                    <a16:creationId xmlns:a16="http://schemas.microsoft.com/office/drawing/2014/main" id="{00000000-0008-0000-0600-00004E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47" name="Shape 607">
                <a:extLst>
                  <a:ext uri="{FF2B5EF4-FFF2-40B4-BE49-F238E27FC236}">
                    <a16:creationId xmlns:a16="http://schemas.microsoft.com/office/drawing/2014/main" id="{00000000-0008-0000-0600-00004F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PDAEJ</a:t>
                </a:r>
                <a:r>
                  <a:rPr lang="en-US" sz="1100" b="0">
                    <a:solidFill>
                      <a:schemeClr val="dk1"/>
                    </a:solidFill>
                    <a:latin typeface="Calibri"/>
                    <a:ea typeface="Calibri"/>
                    <a:cs typeface="Calibri"/>
                    <a:sym typeface="Calibri"/>
                  </a:rPr>
                  <a:t>=</a:t>
                </a:r>
                <a:endParaRPr sz="1400"/>
              </a:p>
            </xdr:txBody>
          </xdr:sp>
          <xdr:sp macro="" textlink="">
            <xdr:nvSpPr>
              <xdr:cNvPr id="848" name="Shape 608">
                <a:extLst>
                  <a:ext uri="{FF2B5EF4-FFF2-40B4-BE49-F238E27FC236}">
                    <a16:creationId xmlns:a16="http://schemas.microsoft.com/office/drawing/2014/main" id="{00000000-0008-0000-0600-000050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plan de daño antijuridico ejecutado__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plan de daño antijuridico planeado</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2514600</xdr:colOff>
      <xdr:row>151</xdr:row>
      <xdr:rowOff>219075</xdr:rowOff>
    </xdr:from>
    <xdr:ext cx="4295775" cy="485775"/>
    <xdr:grpSp>
      <xdr:nvGrpSpPr>
        <xdr:cNvPr id="849" name="Shape 2">
          <a:extLst>
            <a:ext uri="{FF2B5EF4-FFF2-40B4-BE49-F238E27FC236}">
              <a16:creationId xmlns:a16="http://schemas.microsoft.com/office/drawing/2014/main" id="{00000000-0008-0000-0600-000051030000}"/>
            </a:ext>
          </a:extLst>
        </xdr:cNvPr>
        <xdr:cNvGrpSpPr/>
      </xdr:nvGrpSpPr>
      <xdr:grpSpPr>
        <a:xfrm>
          <a:off x="2828925" y="136683750"/>
          <a:ext cx="4295775" cy="485775"/>
          <a:chOff x="3198113" y="3537113"/>
          <a:chExt cx="4295775" cy="485775"/>
        </a:xfrm>
      </xdr:grpSpPr>
      <xdr:grpSp>
        <xdr:nvGrpSpPr>
          <xdr:cNvPr id="850" name="Shape 609">
            <a:extLst>
              <a:ext uri="{FF2B5EF4-FFF2-40B4-BE49-F238E27FC236}">
                <a16:creationId xmlns:a16="http://schemas.microsoft.com/office/drawing/2014/main" id="{00000000-0008-0000-0600-000052030000}"/>
              </a:ext>
            </a:extLst>
          </xdr:cNvPr>
          <xdr:cNvGrpSpPr/>
        </xdr:nvGrpSpPr>
        <xdr:grpSpPr>
          <a:xfrm>
            <a:off x="3198113" y="3537113"/>
            <a:ext cx="4295775" cy="485775"/>
            <a:chOff x="3198113" y="3537113"/>
            <a:chExt cx="4295775" cy="485775"/>
          </a:xfrm>
        </xdr:grpSpPr>
        <xdr:sp macro="" textlink="">
          <xdr:nvSpPr>
            <xdr:cNvPr id="851" name="Shape 4">
              <a:extLst>
                <a:ext uri="{FF2B5EF4-FFF2-40B4-BE49-F238E27FC236}">
                  <a16:creationId xmlns:a16="http://schemas.microsoft.com/office/drawing/2014/main" id="{00000000-0008-0000-0600-000053030000}"/>
                </a:ext>
              </a:extLst>
            </xdr:cNvPr>
            <xdr:cNvSpPr/>
          </xdr:nvSpPr>
          <xdr:spPr>
            <a:xfrm>
              <a:off x="3198113" y="3537113"/>
              <a:ext cx="42957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52" name="Shape 610">
              <a:extLst>
                <a:ext uri="{FF2B5EF4-FFF2-40B4-BE49-F238E27FC236}">
                  <a16:creationId xmlns:a16="http://schemas.microsoft.com/office/drawing/2014/main" id="{00000000-0008-0000-0600-000054030000}"/>
                </a:ext>
              </a:extLst>
            </xdr:cNvPr>
            <xdr:cNvGrpSpPr/>
          </xdr:nvGrpSpPr>
          <xdr:grpSpPr>
            <a:xfrm>
              <a:off x="3198113" y="3537113"/>
              <a:ext cx="4295775" cy="485775"/>
              <a:chOff x="17494139" y="25025075"/>
              <a:chExt cx="2301906" cy="493642"/>
            </a:xfrm>
          </xdr:grpSpPr>
          <xdr:sp macro="" textlink="">
            <xdr:nvSpPr>
              <xdr:cNvPr id="853" name="Shape 611">
                <a:extLst>
                  <a:ext uri="{FF2B5EF4-FFF2-40B4-BE49-F238E27FC236}">
                    <a16:creationId xmlns:a16="http://schemas.microsoft.com/office/drawing/2014/main" id="{00000000-0008-0000-0600-000055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54" name="Shape 612">
                <a:extLst>
                  <a:ext uri="{FF2B5EF4-FFF2-40B4-BE49-F238E27FC236}">
                    <a16:creationId xmlns:a16="http://schemas.microsoft.com/office/drawing/2014/main" id="{00000000-0008-0000-0600-000056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ETROA</a:t>
                </a:r>
                <a:r>
                  <a:rPr lang="en-US" sz="1100" b="0">
                    <a:solidFill>
                      <a:schemeClr val="dk1"/>
                    </a:solidFill>
                    <a:latin typeface="Calibri"/>
                    <a:ea typeface="Calibri"/>
                    <a:cs typeface="Calibri"/>
                    <a:sym typeface="Calibri"/>
                  </a:rPr>
                  <a:t>=</a:t>
                </a:r>
                <a:endParaRPr sz="1400"/>
              </a:p>
            </xdr:txBody>
          </xdr:sp>
          <xdr:sp macro="" textlink="">
            <xdr:nvSpPr>
              <xdr:cNvPr id="855" name="Shape 613">
                <a:extLst>
                  <a:ext uri="{FF2B5EF4-FFF2-40B4-BE49-F238E27FC236}">
                    <a16:creationId xmlns:a16="http://schemas.microsoft.com/office/drawing/2014/main" id="{00000000-0008-0000-0600-000057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de estudio de rediseño organizacional ejecutado</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estudio de rediseño organizacional  planeado</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2924175</xdr:colOff>
      <xdr:row>152</xdr:row>
      <xdr:rowOff>238125</xdr:rowOff>
    </xdr:from>
    <xdr:ext cx="3495675" cy="485775"/>
    <xdr:grpSp>
      <xdr:nvGrpSpPr>
        <xdr:cNvPr id="856" name="Shape 2">
          <a:extLst>
            <a:ext uri="{FF2B5EF4-FFF2-40B4-BE49-F238E27FC236}">
              <a16:creationId xmlns:a16="http://schemas.microsoft.com/office/drawing/2014/main" id="{00000000-0008-0000-0600-000058030000}"/>
            </a:ext>
          </a:extLst>
        </xdr:cNvPr>
        <xdr:cNvGrpSpPr/>
      </xdr:nvGrpSpPr>
      <xdr:grpSpPr>
        <a:xfrm>
          <a:off x="3238500" y="137626725"/>
          <a:ext cx="3495675" cy="485775"/>
          <a:chOff x="3598163" y="3537113"/>
          <a:chExt cx="3495675" cy="485775"/>
        </a:xfrm>
      </xdr:grpSpPr>
      <xdr:grpSp>
        <xdr:nvGrpSpPr>
          <xdr:cNvPr id="857" name="Shape 614">
            <a:extLst>
              <a:ext uri="{FF2B5EF4-FFF2-40B4-BE49-F238E27FC236}">
                <a16:creationId xmlns:a16="http://schemas.microsoft.com/office/drawing/2014/main" id="{00000000-0008-0000-0600-000059030000}"/>
              </a:ext>
            </a:extLst>
          </xdr:cNvPr>
          <xdr:cNvGrpSpPr/>
        </xdr:nvGrpSpPr>
        <xdr:grpSpPr>
          <a:xfrm>
            <a:off x="3598163" y="3537113"/>
            <a:ext cx="3495675" cy="485775"/>
            <a:chOff x="3598163" y="3537113"/>
            <a:chExt cx="3495675" cy="485775"/>
          </a:xfrm>
        </xdr:grpSpPr>
        <xdr:sp macro="" textlink="">
          <xdr:nvSpPr>
            <xdr:cNvPr id="858" name="Shape 4">
              <a:extLst>
                <a:ext uri="{FF2B5EF4-FFF2-40B4-BE49-F238E27FC236}">
                  <a16:creationId xmlns:a16="http://schemas.microsoft.com/office/drawing/2014/main" id="{00000000-0008-0000-0600-00005A030000}"/>
                </a:ext>
              </a:extLst>
            </xdr:cNvPr>
            <xdr:cNvSpPr/>
          </xdr:nvSpPr>
          <xdr:spPr>
            <a:xfrm>
              <a:off x="3598163" y="3537113"/>
              <a:ext cx="34956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59" name="Shape 615">
              <a:extLst>
                <a:ext uri="{FF2B5EF4-FFF2-40B4-BE49-F238E27FC236}">
                  <a16:creationId xmlns:a16="http://schemas.microsoft.com/office/drawing/2014/main" id="{00000000-0008-0000-0600-00005B030000}"/>
                </a:ext>
              </a:extLst>
            </xdr:cNvPr>
            <xdr:cNvGrpSpPr/>
          </xdr:nvGrpSpPr>
          <xdr:grpSpPr>
            <a:xfrm>
              <a:off x="3598163" y="3537113"/>
              <a:ext cx="3495675" cy="485775"/>
              <a:chOff x="17494139" y="25025075"/>
              <a:chExt cx="2301906" cy="493642"/>
            </a:xfrm>
          </xdr:grpSpPr>
          <xdr:sp macro="" textlink="">
            <xdr:nvSpPr>
              <xdr:cNvPr id="860" name="Shape 616">
                <a:extLst>
                  <a:ext uri="{FF2B5EF4-FFF2-40B4-BE49-F238E27FC236}">
                    <a16:creationId xmlns:a16="http://schemas.microsoft.com/office/drawing/2014/main" id="{00000000-0008-0000-0600-00005C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61" name="Shape 617">
                <a:extLst>
                  <a:ext uri="{FF2B5EF4-FFF2-40B4-BE49-F238E27FC236}">
                    <a16:creationId xmlns:a16="http://schemas.microsoft.com/office/drawing/2014/main" id="{00000000-0008-0000-0600-00005D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PMALR</a:t>
                </a:r>
                <a:r>
                  <a:rPr lang="en-US" sz="1100" b="0">
                    <a:solidFill>
                      <a:schemeClr val="dk1"/>
                    </a:solidFill>
                    <a:latin typeface="Calibri"/>
                    <a:ea typeface="Calibri"/>
                    <a:cs typeface="Calibri"/>
                    <a:sym typeface="Calibri"/>
                  </a:rPr>
                  <a:t>=</a:t>
                </a:r>
                <a:endParaRPr sz="1400"/>
              </a:p>
            </xdr:txBody>
          </xdr:sp>
          <xdr:sp macro="" textlink="">
            <xdr:nvSpPr>
              <xdr:cNvPr id="862" name="Shape 618">
                <a:extLst>
                  <a:ext uri="{FF2B5EF4-FFF2-40B4-BE49-F238E27FC236}">
                    <a16:creationId xmlns:a16="http://schemas.microsoft.com/office/drawing/2014/main" id="{00000000-0008-0000-0600-00005E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plan ambiente laboral ejecutado__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plan de ambiente laboral reformulado</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2924175</xdr:colOff>
      <xdr:row>153</xdr:row>
      <xdr:rowOff>219075</xdr:rowOff>
    </xdr:from>
    <xdr:ext cx="3495675" cy="485775"/>
    <xdr:grpSp>
      <xdr:nvGrpSpPr>
        <xdr:cNvPr id="863" name="Shape 2">
          <a:extLst>
            <a:ext uri="{FF2B5EF4-FFF2-40B4-BE49-F238E27FC236}">
              <a16:creationId xmlns:a16="http://schemas.microsoft.com/office/drawing/2014/main" id="{00000000-0008-0000-0600-00005F030000}"/>
            </a:ext>
          </a:extLst>
        </xdr:cNvPr>
        <xdr:cNvGrpSpPr/>
      </xdr:nvGrpSpPr>
      <xdr:grpSpPr>
        <a:xfrm>
          <a:off x="3238500" y="138531600"/>
          <a:ext cx="3495675" cy="485775"/>
          <a:chOff x="3598163" y="3537113"/>
          <a:chExt cx="3495675" cy="485775"/>
        </a:xfrm>
      </xdr:grpSpPr>
      <xdr:grpSp>
        <xdr:nvGrpSpPr>
          <xdr:cNvPr id="864" name="Shape 619">
            <a:extLst>
              <a:ext uri="{FF2B5EF4-FFF2-40B4-BE49-F238E27FC236}">
                <a16:creationId xmlns:a16="http://schemas.microsoft.com/office/drawing/2014/main" id="{00000000-0008-0000-0600-000060030000}"/>
              </a:ext>
            </a:extLst>
          </xdr:cNvPr>
          <xdr:cNvGrpSpPr/>
        </xdr:nvGrpSpPr>
        <xdr:grpSpPr>
          <a:xfrm>
            <a:off x="3598163" y="3537113"/>
            <a:ext cx="3495675" cy="485775"/>
            <a:chOff x="3598163" y="3537113"/>
            <a:chExt cx="3495675" cy="485775"/>
          </a:xfrm>
        </xdr:grpSpPr>
        <xdr:sp macro="" textlink="">
          <xdr:nvSpPr>
            <xdr:cNvPr id="865" name="Shape 4">
              <a:extLst>
                <a:ext uri="{FF2B5EF4-FFF2-40B4-BE49-F238E27FC236}">
                  <a16:creationId xmlns:a16="http://schemas.microsoft.com/office/drawing/2014/main" id="{00000000-0008-0000-0600-000061030000}"/>
                </a:ext>
              </a:extLst>
            </xdr:cNvPr>
            <xdr:cNvSpPr/>
          </xdr:nvSpPr>
          <xdr:spPr>
            <a:xfrm>
              <a:off x="3598163" y="3537113"/>
              <a:ext cx="34956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66" name="Shape 620">
              <a:extLst>
                <a:ext uri="{FF2B5EF4-FFF2-40B4-BE49-F238E27FC236}">
                  <a16:creationId xmlns:a16="http://schemas.microsoft.com/office/drawing/2014/main" id="{00000000-0008-0000-0600-000062030000}"/>
                </a:ext>
              </a:extLst>
            </xdr:cNvPr>
            <xdr:cNvGrpSpPr/>
          </xdr:nvGrpSpPr>
          <xdr:grpSpPr>
            <a:xfrm>
              <a:off x="3598163" y="3537113"/>
              <a:ext cx="3495675" cy="485775"/>
              <a:chOff x="17494139" y="25025075"/>
              <a:chExt cx="2301906" cy="493642"/>
            </a:xfrm>
          </xdr:grpSpPr>
          <xdr:sp macro="" textlink="">
            <xdr:nvSpPr>
              <xdr:cNvPr id="867" name="Shape 621">
                <a:extLst>
                  <a:ext uri="{FF2B5EF4-FFF2-40B4-BE49-F238E27FC236}">
                    <a16:creationId xmlns:a16="http://schemas.microsoft.com/office/drawing/2014/main" id="{00000000-0008-0000-0600-000063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68" name="Shape 622">
                <a:extLst>
                  <a:ext uri="{FF2B5EF4-FFF2-40B4-BE49-F238E27FC236}">
                    <a16:creationId xmlns:a16="http://schemas.microsoft.com/office/drawing/2014/main" id="{00000000-0008-0000-0600-000064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PMALE</a:t>
                </a:r>
                <a:r>
                  <a:rPr lang="en-US" sz="1100" b="0">
                    <a:solidFill>
                      <a:schemeClr val="dk1"/>
                    </a:solidFill>
                    <a:latin typeface="Calibri"/>
                    <a:ea typeface="Calibri"/>
                    <a:cs typeface="Calibri"/>
                    <a:sym typeface="Calibri"/>
                  </a:rPr>
                  <a:t>=</a:t>
                </a:r>
                <a:endParaRPr sz="1400"/>
              </a:p>
            </xdr:txBody>
          </xdr:sp>
          <xdr:sp macro="" textlink="">
            <xdr:nvSpPr>
              <xdr:cNvPr id="869" name="Shape 623">
                <a:extLst>
                  <a:ext uri="{FF2B5EF4-FFF2-40B4-BE49-F238E27FC236}">
                    <a16:creationId xmlns:a16="http://schemas.microsoft.com/office/drawing/2014/main" id="{00000000-0008-0000-0600-000065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plan ambiente laboral ejecutado__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plan de ambiente laboral ejecutado</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2924175</xdr:colOff>
      <xdr:row>154</xdr:row>
      <xdr:rowOff>247650</xdr:rowOff>
    </xdr:from>
    <xdr:ext cx="3495675" cy="485775"/>
    <xdr:grpSp>
      <xdr:nvGrpSpPr>
        <xdr:cNvPr id="870" name="Shape 2">
          <a:extLst>
            <a:ext uri="{FF2B5EF4-FFF2-40B4-BE49-F238E27FC236}">
              <a16:creationId xmlns:a16="http://schemas.microsoft.com/office/drawing/2014/main" id="{00000000-0008-0000-0600-000066030000}"/>
            </a:ext>
          </a:extLst>
        </xdr:cNvPr>
        <xdr:cNvGrpSpPr/>
      </xdr:nvGrpSpPr>
      <xdr:grpSpPr>
        <a:xfrm>
          <a:off x="3238500" y="139484100"/>
          <a:ext cx="3495675" cy="485775"/>
          <a:chOff x="3598163" y="3537113"/>
          <a:chExt cx="3495675" cy="485775"/>
        </a:xfrm>
      </xdr:grpSpPr>
      <xdr:grpSp>
        <xdr:nvGrpSpPr>
          <xdr:cNvPr id="871" name="Shape 624">
            <a:extLst>
              <a:ext uri="{FF2B5EF4-FFF2-40B4-BE49-F238E27FC236}">
                <a16:creationId xmlns:a16="http://schemas.microsoft.com/office/drawing/2014/main" id="{00000000-0008-0000-0600-000067030000}"/>
              </a:ext>
            </a:extLst>
          </xdr:cNvPr>
          <xdr:cNvGrpSpPr/>
        </xdr:nvGrpSpPr>
        <xdr:grpSpPr>
          <a:xfrm>
            <a:off x="3598163" y="3537113"/>
            <a:ext cx="3495675" cy="485775"/>
            <a:chOff x="3598163" y="3537113"/>
            <a:chExt cx="3495675" cy="485775"/>
          </a:xfrm>
        </xdr:grpSpPr>
        <xdr:sp macro="" textlink="">
          <xdr:nvSpPr>
            <xdr:cNvPr id="872" name="Shape 4">
              <a:extLst>
                <a:ext uri="{FF2B5EF4-FFF2-40B4-BE49-F238E27FC236}">
                  <a16:creationId xmlns:a16="http://schemas.microsoft.com/office/drawing/2014/main" id="{00000000-0008-0000-0600-000068030000}"/>
                </a:ext>
              </a:extLst>
            </xdr:cNvPr>
            <xdr:cNvSpPr/>
          </xdr:nvSpPr>
          <xdr:spPr>
            <a:xfrm>
              <a:off x="3598163" y="3537113"/>
              <a:ext cx="34956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73" name="Shape 625">
              <a:extLst>
                <a:ext uri="{FF2B5EF4-FFF2-40B4-BE49-F238E27FC236}">
                  <a16:creationId xmlns:a16="http://schemas.microsoft.com/office/drawing/2014/main" id="{00000000-0008-0000-0600-000069030000}"/>
                </a:ext>
              </a:extLst>
            </xdr:cNvPr>
            <xdr:cNvGrpSpPr/>
          </xdr:nvGrpSpPr>
          <xdr:grpSpPr>
            <a:xfrm>
              <a:off x="3598163" y="3537113"/>
              <a:ext cx="3495675" cy="485775"/>
              <a:chOff x="17494139" y="25025075"/>
              <a:chExt cx="2301906" cy="493642"/>
            </a:xfrm>
          </xdr:grpSpPr>
          <xdr:sp macro="" textlink="">
            <xdr:nvSpPr>
              <xdr:cNvPr id="874" name="Shape 626">
                <a:extLst>
                  <a:ext uri="{FF2B5EF4-FFF2-40B4-BE49-F238E27FC236}">
                    <a16:creationId xmlns:a16="http://schemas.microsoft.com/office/drawing/2014/main" id="{00000000-0008-0000-0600-00006A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75" name="Shape 627">
                <a:extLst>
                  <a:ext uri="{FF2B5EF4-FFF2-40B4-BE49-F238E27FC236}">
                    <a16:creationId xmlns:a16="http://schemas.microsoft.com/office/drawing/2014/main" id="{00000000-0008-0000-0600-00006B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PMALE</a:t>
                </a:r>
                <a:r>
                  <a:rPr lang="en-US" sz="1100" b="0">
                    <a:solidFill>
                      <a:schemeClr val="dk1"/>
                    </a:solidFill>
                    <a:latin typeface="Calibri"/>
                    <a:ea typeface="Calibri"/>
                    <a:cs typeface="Calibri"/>
                    <a:sym typeface="Calibri"/>
                  </a:rPr>
                  <a:t>=</a:t>
                </a:r>
                <a:endParaRPr sz="1400"/>
              </a:p>
            </xdr:txBody>
          </xdr:sp>
          <xdr:sp macro="" textlink="">
            <xdr:nvSpPr>
              <xdr:cNvPr id="876" name="Shape 628">
                <a:extLst>
                  <a:ext uri="{FF2B5EF4-FFF2-40B4-BE49-F238E27FC236}">
                    <a16:creationId xmlns:a16="http://schemas.microsoft.com/office/drawing/2014/main" id="{00000000-0008-0000-0600-00006C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plan ambiente laboral ejecutado__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plan de ambiente laboral ejecutado</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2209800</xdr:colOff>
      <xdr:row>155</xdr:row>
      <xdr:rowOff>247650</xdr:rowOff>
    </xdr:from>
    <xdr:ext cx="4905375" cy="485775"/>
    <xdr:grpSp>
      <xdr:nvGrpSpPr>
        <xdr:cNvPr id="877" name="Shape 2">
          <a:extLst>
            <a:ext uri="{FF2B5EF4-FFF2-40B4-BE49-F238E27FC236}">
              <a16:creationId xmlns:a16="http://schemas.microsoft.com/office/drawing/2014/main" id="{00000000-0008-0000-0600-00006D030000}"/>
            </a:ext>
          </a:extLst>
        </xdr:cNvPr>
        <xdr:cNvGrpSpPr/>
      </xdr:nvGrpSpPr>
      <xdr:grpSpPr>
        <a:xfrm>
          <a:off x="2524125" y="140408025"/>
          <a:ext cx="4905375" cy="485775"/>
          <a:chOff x="2893313" y="3537113"/>
          <a:chExt cx="4905375" cy="485775"/>
        </a:xfrm>
      </xdr:grpSpPr>
      <xdr:grpSp>
        <xdr:nvGrpSpPr>
          <xdr:cNvPr id="878" name="Shape 629">
            <a:extLst>
              <a:ext uri="{FF2B5EF4-FFF2-40B4-BE49-F238E27FC236}">
                <a16:creationId xmlns:a16="http://schemas.microsoft.com/office/drawing/2014/main" id="{00000000-0008-0000-0600-00006E030000}"/>
              </a:ext>
            </a:extLst>
          </xdr:cNvPr>
          <xdr:cNvGrpSpPr/>
        </xdr:nvGrpSpPr>
        <xdr:grpSpPr>
          <a:xfrm>
            <a:off x="2893313" y="3537113"/>
            <a:ext cx="4905375" cy="485775"/>
            <a:chOff x="2893313" y="3537113"/>
            <a:chExt cx="4905375" cy="485775"/>
          </a:xfrm>
        </xdr:grpSpPr>
        <xdr:sp macro="" textlink="">
          <xdr:nvSpPr>
            <xdr:cNvPr id="879" name="Shape 4">
              <a:extLst>
                <a:ext uri="{FF2B5EF4-FFF2-40B4-BE49-F238E27FC236}">
                  <a16:creationId xmlns:a16="http://schemas.microsoft.com/office/drawing/2014/main" id="{00000000-0008-0000-0600-00006F030000}"/>
                </a:ext>
              </a:extLst>
            </xdr:cNvPr>
            <xdr:cNvSpPr/>
          </xdr:nvSpPr>
          <xdr:spPr>
            <a:xfrm>
              <a:off x="2893313" y="3537113"/>
              <a:ext cx="49053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80" name="Shape 630">
              <a:extLst>
                <a:ext uri="{FF2B5EF4-FFF2-40B4-BE49-F238E27FC236}">
                  <a16:creationId xmlns:a16="http://schemas.microsoft.com/office/drawing/2014/main" id="{00000000-0008-0000-0600-000070030000}"/>
                </a:ext>
              </a:extLst>
            </xdr:cNvPr>
            <xdr:cNvGrpSpPr/>
          </xdr:nvGrpSpPr>
          <xdr:grpSpPr>
            <a:xfrm>
              <a:off x="2893313" y="3537113"/>
              <a:ext cx="4905375" cy="485775"/>
              <a:chOff x="17494139" y="25025075"/>
              <a:chExt cx="2301906" cy="493642"/>
            </a:xfrm>
          </xdr:grpSpPr>
          <xdr:sp macro="" textlink="">
            <xdr:nvSpPr>
              <xdr:cNvPr id="881" name="Shape 631">
                <a:extLst>
                  <a:ext uri="{FF2B5EF4-FFF2-40B4-BE49-F238E27FC236}">
                    <a16:creationId xmlns:a16="http://schemas.microsoft.com/office/drawing/2014/main" id="{00000000-0008-0000-0600-000071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82" name="Shape 632">
                <a:extLst>
                  <a:ext uri="{FF2B5EF4-FFF2-40B4-BE49-F238E27FC236}">
                    <a16:creationId xmlns:a16="http://schemas.microsoft.com/office/drawing/2014/main" id="{00000000-0008-0000-0600-000072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PICE</a:t>
                </a:r>
                <a:r>
                  <a:rPr lang="en-US" sz="1100" b="0">
                    <a:solidFill>
                      <a:schemeClr val="dk1"/>
                    </a:solidFill>
                    <a:latin typeface="Calibri"/>
                    <a:ea typeface="Calibri"/>
                    <a:cs typeface="Calibri"/>
                    <a:sym typeface="Calibri"/>
                  </a:rPr>
                  <a:t>=</a:t>
                </a:r>
                <a:endParaRPr sz="1400"/>
              </a:p>
            </xdr:txBody>
          </xdr:sp>
          <xdr:sp macro="" textlink="">
            <xdr:nvSpPr>
              <xdr:cNvPr id="883" name="Shape 633">
                <a:extLst>
                  <a:ext uri="{FF2B5EF4-FFF2-40B4-BE49-F238E27FC236}">
                    <a16:creationId xmlns:a16="http://schemas.microsoft.com/office/drawing/2014/main" id="{00000000-0008-0000-0600-000073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articulación del PIC con gestion de conocimiento_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articulación del PIC con gestion de conocimiento ejecutado</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3409950</xdr:colOff>
      <xdr:row>156</xdr:row>
      <xdr:rowOff>285750</xdr:rowOff>
    </xdr:from>
    <xdr:ext cx="2505075" cy="485775"/>
    <xdr:grpSp>
      <xdr:nvGrpSpPr>
        <xdr:cNvPr id="884" name="Shape 2">
          <a:extLst>
            <a:ext uri="{FF2B5EF4-FFF2-40B4-BE49-F238E27FC236}">
              <a16:creationId xmlns:a16="http://schemas.microsoft.com/office/drawing/2014/main" id="{00000000-0008-0000-0600-000074030000}"/>
            </a:ext>
          </a:extLst>
        </xdr:cNvPr>
        <xdr:cNvGrpSpPr/>
      </xdr:nvGrpSpPr>
      <xdr:grpSpPr>
        <a:xfrm>
          <a:off x="3724275" y="141370050"/>
          <a:ext cx="2505075" cy="485775"/>
          <a:chOff x="4093463" y="3537113"/>
          <a:chExt cx="2505075" cy="485775"/>
        </a:xfrm>
      </xdr:grpSpPr>
      <xdr:grpSp>
        <xdr:nvGrpSpPr>
          <xdr:cNvPr id="885" name="Shape 634">
            <a:extLst>
              <a:ext uri="{FF2B5EF4-FFF2-40B4-BE49-F238E27FC236}">
                <a16:creationId xmlns:a16="http://schemas.microsoft.com/office/drawing/2014/main" id="{00000000-0008-0000-0600-000075030000}"/>
              </a:ext>
            </a:extLst>
          </xdr:cNvPr>
          <xdr:cNvGrpSpPr/>
        </xdr:nvGrpSpPr>
        <xdr:grpSpPr>
          <a:xfrm>
            <a:off x="4093463" y="3537113"/>
            <a:ext cx="2505075" cy="485775"/>
            <a:chOff x="4093463" y="3537113"/>
            <a:chExt cx="2505075" cy="485775"/>
          </a:xfrm>
        </xdr:grpSpPr>
        <xdr:sp macro="" textlink="">
          <xdr:nvSpPr>
            <xdr:cNvPr id="886" name="Shape 4">
              <a:extLst>
                <a:ext uri="{FF2B5EF4-FFF2-40B4-BE49-F238E27FC236}">
                  <a16:creationId xmlns:a16="http://schemas.microsoft.com/office/drawing/2014/main" id="{00000000-0008-0000-0600-000076030000}"/>
                </a:ext>
              </a:extLst>
            </xdr:cNvPr>
            <xdr:cNvSpPr/>
          </xdr:nvSpPr>
          <xdr:spPr>
            <a:xfrm>
              <a:off x="4093463" y="3537113"/>
              <a:ext cx="25050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87" name="Shape 635">
              <a:extLst>
                <a:ext uri="{FF2B5EF4-FFF2-40B4-BE49-F238E27FC236}">
                  <a16:creationId xmlns:a16="http://schemas.microsoft.com/office/drawing/2014/main" id="{00000000-0008-0000-0600-000077030000}"/>
                </a:ext>
              </a:extLst>
            </xdr:cNvPr>
            <xdr:cNvGrpSpPr/>
          </xdr:nvGrpSpPr>
          <xdr:grpSpPr>
            <a:xfrm>
              <a:off x="4093463" y="3537113"/>
              <a:ext cx="2505075" cy="485775"/>
              <a:chOff x="17494139" y="25025075"/>
              <a:chExt cx="2301906" cy="493642"/>
            </a:xfrm>
          </xdr:grpSpPr>
          <xdr:sp macro="" textlink="">
            <xdr:nvSpPr>
              <xdr:cNvPr id="888" name="Shape 636">
                <a:extLst>
                  <a:ext uri="{FF2B5EF4-FFF2-40B4-BE49-F238E27FC236}">
                    <a16:creationId xmlns:a16="http://schemas.microsoft.com/office/drawing/2014/main" id="{00000000-0008-0000-0600-000078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89" name="Shape 637">
                <a:extLst>
                  <a:ext uri="{FF2B5EF4-FFF2-40B4-BE49-F238E27FC236}">
                    <a16:creationId xmlns:a16="http://schemas.microsoft.com/office/drawing/2014/main" id="{00000000-0008-0000-0600-000079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IPICE</a:t>
                </a:r>
                <a:r>
                  <a:rPr lang="en-US" sz="1100" b="0">
                    <a:solidFill>
                      <a:schemeClr val="dk1"/>
                    </a:solidFill>
                    <a:latin typeface="Calibri"/>
                    <a:ea typeface="Calibri"/>
                    <a:cs typeface="Calibri"/>
                    <a:sym typeface="Calibri"/>
                  </a:rPr>
                  <a:t>=</a:t>
                </a:r>
                <a:endParaRPr sz="1400"/>
              </a:p>
            </xdr:txBody>
          </xdr:sp>
          <xdr:sp macro="" textlink="">
            <xdr:nvSpPr>
              <xdr:cNvPr id="890" name="Shape 638">
                <a:extLst>
                  <a:ext uri="{FF2B5EF4-FFF2-40B4-BE49-F238E27FC236}">
                    <a16:creationId xmlns:a16="http://schemas.microsoft.com/office/drawing/2014/main" id="{00000000-0008-0000-0600-00007A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informe PIC Ejecutado_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informe PIC planeado</a:t>
                </a:r>
                <a:endParaRPr sz="1400"/>
              </a:p>
            </xdr:txBody>
          </xdr:sp>
        </xdr:grpSp>
      </xdr:grpSp>
    </xdr:grpSp>
    <xdr:clientData fLocksWithSheet="0"/>
  </xdr:oneCellAnchor>
  <xdr:oneCellAnchor>
    <xdr:from>
      <xdr:col>1</xdr:col>
      <xdr:colOff>3067050</xdr:colOff>
      <xdr:row>157</xdr:row>
      <xdr:rowOff>219075</xdr:rowOff>
    </xdr:from>
    <xdr:ext cx="3200400" cy="485775"/>
    <xdr:grpSp>
      <xdr:nvGrpSpPr>
        <xdr:cNvPr id="891" name="Shape 2">
          <a:extLst>
            <a:ext uri="{FF2B5EF4-FFF2-40B4-BE49-F238E27FC236}">
              <a16:creationId xmlns:a16="http://schemas.microsoft.com/office/drawing/2014/main" id="{00000000-0008-0000-0600-00007B030000}"/>
            </a:ext>
          </a:extLst>
        </xdr:cNvPr>
        <xdr:cNvGrpSpPr/>
      </xdr:nvGrpSpPr>
      <xdr:grpSpPr>
        <a:xfrm>
          <a:off x="3381375" y="142227300"/>
          <a:ext cx="3200400" cy="485775"/>
          <a:chOff x="3745800" y="3537113"/>
          <a:chExt cx="3200400" cy="485775"/>
        </a:xfrm>
      </xdr:grpSpPr>
      <xdr:grpSp>
        <xdr:nvGrpSpPr>
          <xdr:cNvPr id="892" name="Shape 639">
            <a:extLst>
              <a:ext uri="{FF2B5EF4-FFF2-40B4-BE49-F238E27FC236}">
                <a16:creationId xmlns:a16="http://schemas.microsoft.com/office/drawing/2014/main" id="{00000000-0008-0000-0600-00007C030000}"/>
              </a:ext>
            </a:extLst>
          </xdr:cNvPr>
          <xdr:cNvGrpSpPr/>
        </xdr:nvGrpSpPr>
        <xdr:grpSpPr>
          <a:xfrm>
            <a:off x="3745800" y="3537113"/>
            <a:ext cx="3200400" cy="485775"/>
            <a:chOff x="3745800" y="3537113"/>
            <a:chExt cx="3200400" cy="485775"/>
          </a:xfrm>
        </xdr:grpSpPr>
        <xdr:sp macro="" textlink="">
          <xdr:nvSpPr>
            <xdr:cNvPr id="893" name="Shape 4">
              <a:extLst>
                <a:ext uri="{FF2B5EF4-FFF2-40B4-BE49-F238E27FC236}">
                  <a16:creationId xmlns:a16="http://schemas.microsoft.com/office/drawing/2014/main" id="{00000000-0008-0000-0600-00007D030000}"/>
                </a:ext>
              </a:extLst>
            </xdr:cNvPr>
            <xdr:cNvSpPr/>
          </xdr:nvSpPr>
          <xdr:spPr>
            <a:xfrm>
              <a:off x="3745800" y="3537113"/>
              <a:ext cx="32004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894" name="Shape 640">
              <a:extLst>
                <a:ext uri="{FF2B5EF4-FFF2-40B4-BE49-F238E27FC236}">
                  <a16:creationId xmlns:a16="http://schemas.microsoft.com/office/drawing/2014/main" id="{00000000-0008-0000-0600-00007E030000}"/>
                </a:ext>
              </a:extLst>
            </xdr:cNvPr>
            <xdr:cNvGrpSpPr/>
          </xdr:nvGrpSpPr>
          <xdr:grpSpPr>
            <a:xfrm>
              <a:off x="3745800" y="3537113"/>
              <a:ext cx="3200400" cy="485775"/>
              <a:chOff x="17494139" y="25025075"/>
              <a:chExt cx="2301906" cy="493642"/>
            </a:xfrm>
          </xdr:grpSpPr>
          <xdr:sp macro="" textlink="">
            <xdr:nvSpPr>
              <xdr:cNvPr id="895" name="Shape 641">
                <a:extLst>
                  <a:ext uri="{FF2B5EF4-FFF2-40B4-BE49-F238E27FC236}">
                    <a16:creationId xmlns:a16="http://schemas.microsoft.com/office/drawing/2014/main" id="{00000000-0008-0000-0600-00007F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896" name="Shape 642">
                <a:extLst>
                  <a:ext uri="{FF2B5EF4-FFF2-40B4-BE49-F238E27FC236}">
                    <a16:creationId xmlns:a16="http://schemas.microsoft.com/office/drawing/2014/main" id="{00000000-0008-0000-0600-000080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ADPSA</a:t>
                </a:r>
                <a:endParaRPr sz="1100" b="0"/>
              </a:p>
            </xdr:txBody>
          </xdr:sp>
          <xdr:sp macro="" textlink="">
            <xdr:nvSpPr>
              <xdr:cNvPr id="897" name="Shape 643">
                <a:extLst>
                  <a:ext uri="{FF2B5EF4-FFF2-40B4-BE49-F238E27FC236}">
                    <a16:creationId xmlns:a16="http://schemas.microsoft.com/office/drawing/2014/main" id="{00000000-0008-0000-0600-000081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rediseño de PSA ejeccutado_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analisis de rediseño PSA planeado</a:t>
                </a:r>
                <a:endParaRPr sz="1400"/>
              </a:p>
            </xdr:txBody>
          </xdr:sp>
        </xdr:grpSp>
      </xdr:grpSp>
    </xdr:grpSp>
    <xdr:clientData fLocksWithSheet="0"/>
  </xdr:oneCellAnchor>
  <xdr:oneCellAnchor>
    <xdr:from>
      <xdr:col>1</xdr:col>
      <xdr:colOff>3067050</xdr:colOff>
      <xdr:row>158</xdr:row>
      <xdr:rowOff>228600</xdr:rowOff>
    </xdr:from>
    <xdr:ext cx="3200400" cy="485775"/>
    <xdr:grpSp>
      <xdr:nvGrpSpPr>
        <xdr:cNvPr id="898" name="Shape 2">
          <a:extLst>
            <a:ext uri="{FF2B5EF4-FFF2-40B4-BE49-F238E27FC236}">
              <a16:creationId xmlns:a16="http://schemas.microsoft.com/office/drawing/2014/main" id="{00000000-0008-0000-0600-000082030000}"/>
            </a:ext>
          </a:extLst>
        </xdr:cNvPr>
        <xdr:cNvGrpSpPr/>
      </xdr:nvGrpSpPr>
      <xdr:grpSpPr>
        <a:xfrm>
          <a:off x="3381375" y="143160750"/>
          <a:ext cx="3200400" cy="485775"/>
          <a:chOff x="3745800" y="3537113"/>
          <a:chExt cx="3200400" cy="485775"/>
        </a:xfrm>
      </xdr:grpSpPr>
      <xdr:grpSp>
        <xdr:nvGrpSpPr>
          <xdr:cNvPr id="899" name="Shape 644">
            <a:extLst>
              <a:ext uri="{FF2B5EF4-FFF2-40B4-BE49-F238E27FC236}">
                <a16:creationId xmlns:a16="http://schemas.microsoft.com/office/drawing/2014/main" id="{00000000-0008-0000-0600-000083030000}"/>
              </a:ext>
            </a:extLst>
          </xdr:cNvPr>
          <xdr:cNvGrpSpPr/>
        </xdr:nvGrpSpPr>
        <xdr:grpSpPr>
          <a:xfrm>
            <a:off x="3745800" y="3537113"/>
            <a:ext cx="3200400" cy="485775"/>
            <a:chOff x="3745800" y="3537113"/>
            <a:chExt cx="3200400" cy="485775"/>
          </a:xfrm>
        </xdr:grpSpPr>
        <xdr:sp macro="" textlink="">
          <xdr:nvSpPr>
            <xdr:cNvPr id="900" name="Shape 4">
              <a:extLst>
                <a:ext uri="{FF2B5EF4-FFF2-40B4-BE49-F238E27FC236}">
                  <a16:creationId xmlns:a16="http://schemas.microsoft.com/office/drawing/2014/main" id="{00000000-0008-0000-0600-000084030000}"/>
                </a:ext>
              </a:extLst>
            </xdr:cNvPr>
            <xdr:cNvSpPr/>
          </xdr:nvSpPr>
          <xdr:spPr>
            <a:xfrm>
              <a:off x="3745800" y="3537113"/>
              <a:ext cx="32004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01" name="Shape 645">
              <a:extLst>
                <a:ext uri="{FF2B5EF4-FFF2-40B4-BE49-F238E27FC236}">
                  <a16:creationId xmlns:a16="http://schemas.microsoft.com/office/drawing/2014/main" id="{00000000-0008-0000-0600-000085030000}"/>
                </a:ext>
              </a:extLst>
            </xdr:cNvPr>
            <xdr:cNvGrpSpPr/>
          </xdr:nvGrpSpPr>
          <xdr:grpSpPr>
            <a:xfrm>
              <a:off x="3745800" y="3537113"/>
              <a:ext cx="3200400" cy="485775"/>
              <a:chOff x="17494139" y="25025075"/>
              <a:chExt cx="2301906" cy="493642"/>
            </a:xfrm>
          </xdr:grpSpPr>
          <xdr:sp macro="" textlink="">
            <xdr:nvSpPr>
              <xdr:cNvPr id="902" name="Shape 646">
                <a:extLst>
                  <a:ext uri="{FF2B5EF4-FFF2-40B4-BE49-F238E27FC236}">
                    <a16:creationId xmlns:a16="http://schemas.microsoft.com/office/drawing/2014/main" id="{00000000-0008-0000-0600-000086030000}"/>
                  </a:ext>
                </a:extLst>
              </xdr:cNvPr>
              <xdr:cNvSpPr/>
            </xdr:nvSpPr>
            <xdr:spPr>
              <a:xfrm>
                <a:off x="17494139" y="25025075"/>
                <a:ext cx="23019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03" name="Shape 647">
                <a:extLst>
                  <a:ext uri="{FF2B5EF4-FFF2-40B4-BE49-F238E27FC236}">
                    <a16:creationId xmlns:a16="http://schemas.microsoft.com/office/drawing/2014/main" id="{00000000-0008-0000-0600-000087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LFPSA=</a:t>
                </a:r>
                <a:endParaRPr sz="1100" b="0"/>
              </a:p>
            </xdr:txBody>
          </xdr:sp>
          <xdr:sp macro="" textlink="">
            <xdr:nvSpPr>
              <xdr:cNvPr id="904" name="Shape 648">
                <a:extLst>
                  <a:ext uri="{FF2B5EF4-FFF2-40B4-BE49-F238E27FC236}">
                    <a16:creationId xmlns:a16="http://schemas.microsoft.com/office/drawing/2014/main" id="{00000000-0008-0000-0600-000088030000}"/>
                  </a:ext>
                </a:extLst>
              </xdr:cNvPr>
              <xdr:cNvSpPr txBox="1"/>
            </xdr:nvSpPr>
            <xdr:spPr>
              <a:xfrm>
                <a:off x="17847310"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Look and Feel PSA ejecutado_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Look and feel PSA implementado</a:t>
                </a:r>
                <a:endParaRPr sz="1400"/>
              </a:p>
            </xdr:txBody>
          </xdr:sp>
        </xdr:grpSp>
      </xdr:grpSp>
    </xdr:grpSp>
    <xdr:clientData fLocksWithSheet="0"/>
  </xdr:oneCellAnchor>
  <xdr:oneCellAnchor>
    <xdr:from>
      <xdr:col>1</xdr:col>
      <xdr:colOff>2619375</xdr:colOff>
      <xdr:row>159</xdr:row>
      <xdr:rowOff>228600</xdr:rowOff>
    </xdr:from>
    <xdr:ext cx="4086225" cy="485775"/>
    <xdr:grpSp>
      <xdr:nvGrpSpPr>
        <xdr:cNvPr id="905" name="Shape 2">
          <a:extLst>
            <a:ext uri="{FF2B5EF4-FFF2-40B4-BE49-F238E27FC236}">
              <a16:creationId xmlns:a16="http://schemas.microsoft.com/office/drawing/2014/main" id="{00000000-0008-0000-0600-000089030000}"/>
            </a:ext>
          </a:extLst>
        </xdr:cNvPr>
        <xdr:cNvGrpSpPr/>
      </xdr:nvGrpSpPr>
      <xdr:grpSpPr>
        <a:xfrm>
          <a:off x="2933700" y="144084675"/>
          <a:ext cx="4086225" cy="485775"/>
          <a:chOff x="3302888" y="3537113"/>
          <a:chExt cx="4086225" cy="485775"/>
        </a:xfrm>
      </xdr:grpSpPr>
      <xdr:grpSp>
        <xdr:nvGrpSpPr>
          <xdr:cNvPr id="906" name="Shape 649">
            <a:extLst>
              <a:ext uri="{FF2B5EF4-FFF2-40B4-BE49-F238E27FC236}">
                <a16:creationId xmlns:a16="http://schemas.microsoft.com/office/drawing/2014/main" id="{00000000-0008-0000-0600-00008A030000}"/>
              </a:ext>
            </a:extLst>
          </xdr:cNvPr>
          <xdr:cNvGrpSpPr/>
        </xdr:nvGrpSpPr>
        <xdr:grpSpPr>
          <a:xfrm>
            <a:off x="3302888" y="3537113"/>
            <a:ext cx="4086225" cy="485775"/>
            <a:chOff x="3302888" y="3537113"/>
            <a:chExt cx="4086225" cy="485775"/>
          </a:xfrm>
        </xdr:grpSpPr>
        <xdr:sp macro="" textlink="">
          <xdr:nvSpPr>
            <xdr:cNvPr id="907" name="Shape 4">
              <a:extLst>
                <a:ext uri="{FF2B5EF4-FFF2-40B4-BE49-F238E27FC236}">
                  <a16:creationId xmlns:a16="http://schemas.microsoft.com/office/drawing/2014/main" id="{00000000-0008-0000-0600-00008B030000}"/>
                </a:ext>
              </a:extLst>
            </xdr:cNvPr>
            <xdr:cNvSpPr/>
          </xdr:nvSpPr>
          <xdr:spPr>
            <a:xfrm>
              <a:off x="3302888" y="3537113"/>
              <a:ext cx="40862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08" name="Shape 650">
              <a:extLst>
                <a:ext uri="{FF2B5EF4-FFF2-40B4-BE49-F238E27FC236}">
                  <a16:creationId xmlns:a16="http://schemas.microsoft.com/office/drawing/2014/main" id="{00000000-0008-0000-0600-00008C030000}"/>
                </a:ext>
              </a:extLst>
            </xdr:cNvPr>
            <xdr:cNvGrpSpPr/>
          </xdr:nvGrpSpPr>
          <xdr:grpSpPr>
            <a:xfrm>
              <a:off x="3302888" y="3537113"/>
              <a:ext cx="4086225" cy="485775"/>
              <a:chOff x="17494139" y="25025075"/>
              <a:chExt cx="2296399" cy="493642"/>
            </a:xfrm>
          </xdr:grpSpPr>
          <xdr:sp macro="" textlink="">
            <xdr:nvSpPr>
              <xdr:cNvPr id="909" name="Shape 651">
                <a:extLst>
                  <a:ext uri="{FF2B5EF4-FFF2-40B4-BE49-F238E27FC236}">
                    <a16:creationId xmlns:a16="http://schemas.microsoft.com/office/drawing/2014/main" id="{00000000-0008-0000-0600-00008D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10" name="Shape 652">
                <a:extLst>
                  <a:ext uri="{FF2B5EF4-FFF2-40B4-BE49-F238E27FC236}">
                    <a16:creationId xmlns:a16="http://schemas.microsoft.com/office/drawing/2014/main" id="{00000000-0008-0000-0600-00008E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IMPSA=</a:t>
                </a:r>
                <a:endParaRPr sz="1100" b="0"/>
              </a:p>
            </xdr:txBody>
          </xdr:sp>
          <xdr:sp macro="" textlink="">
            <xdr:nvSpPr>
              <xdr:cNvPr id="911" name="Shape 653">
                <a:extLst>
                  <a:ext uri="{FF2B5EF4-FFF2-40B4-BE49-F238E27FC236}">
                    <a16:creationId xmlns:a16="http://schemas.microsoft.com/office/drawing/2014/main" id="{00000000-0008-0000-0600-00008F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implementacion de mejoras en PSA ejecutado_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implementacion de mejoras en PSA </a:t>
                </a:r>
                <a:endParaRPr sz="1400"/>
              </a:p>
            </xdr:txBody>
          </xdr:sp>
        </xdr:grpSp>
      </xdr:grpSp>
    </xdr:grpSp>
    <xdr:clientData fLocksWithSheet="0"/>
  </xdr:oneCellAnchor>
  <xdr:oneCellAnchor>
    <xdr:from>
      <xdr:col>1</xdr:col>
      <xdr:colOff>2019300</xdr:colOff>
      <xdr:row>160</xdr:row>
      <xdr:rowOff>228600</xdr:rowOff>
    </xdr:from>
    <xdr:ext cx="5276850" cy="485775"/>
    <xdr:grpSp>
      <xdr:nvGrpSpPr>
        <xdr:cNvPr id="912" name="Shape 2">
          <a:extLst>
            <a:ext uri="{FF2B5EF4-FFF2-40B4-BE49-F238E27FC236}">
              <a16:creationId xmlns:a16="http://schemas.microsoft.com/office/drawing/2014/main" id="{00000000-0008-0000-0600-000090030000}"/>
            </a:ext>
          </a:extLst>
        </xdr:cNvPr>
        <xdr:cNvGrpSpPr/>
      </xdr:nvGrpSpPr>
      <xdr:grpSpPr>
        <a:xfrm>
          <a:off x="2333625" y="145008600"/>
          <a:ext cx="5276850" cy="485775"/>
          <a:chOff x="2707575" y="3537113"/>
          <a:chExt cx="5276850" cy="485775"/>
        </a:xfrm>
      </xdr:grpSpPr>
      <xdr:grpSp>
        <xdr:nvGrpSpPr>
          <xdr:cNvPr id="913" name="Shape 654">
            <a:extLst>
              <a:ext uri="{FF2B5EF4-FFF2-40B4-BE49-F238E27FC236}">
                <a16:creationId xmlns:a16="http://schemas.microsoft.com/office/drawing/2014/main" id="{00000000-0008-0000-0600-000091030000}"/>
              </a:ext>
            </a:extLst>
          </xdr:cNvPr>
          <xdr:cNvGrpSpPr/>
        </xdr:nvGrpSpPr>
        <xdr:grpSpPr>
          <a:xfrm>
            <a:off x="2707575" y="3537113"/>
            <a:ext cx="5276850" cy="485775"/>
            <a:chOff x="2707575" y="3537113"/>
            <a:chExt cx="5276850" cy="485775"/>
          </a:xfrm>
        </xdr:grpSpPr>
        <xdr:sp macro="" textlink="">
          <xdr:nvSpPr>
            <xdr:cNvPr id="914" name="Shape 4">
              <a:extLst>
                <a:ext uri="{FF2B5EF4-FFF2-40B4-BE49-F238E27FC236}">
                  <a16:creationId xmlns:a16="http://schemas.microsoft.com/office/drawing/2014/main" id="{00000000-0008-0000-0600-000092030000}"/>
                </a:ext>
              </a:extLst>
            </xdr:cNvPr>
            <xdr:cNvSpPr/>
          </xdr:nvSpPr>
          <xdr:spPr>
            <a:xfrm>
              <a:off x="2707575" y="3537113"/>
              <a:ext cx="52768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15" name="Shape 655">
              <a:extLst>
                <a:ext uri="{FF2B5EF4-FFF2-40B4-BE49-F238E27FC236}">
                  <a16:creationId xmlns:a16="http://schemas.microsoft.com/office/drawing/2014/main" id="{00000000-0008-0000-0600-000093030000}"/>
                </a:ext>
              </a:extLst>
            </xdr:cNvPr>
            <xdr:cNvGrpSpPr/>
          </xdr:nvGrpSpPr>
          <xdr:grpSpPr>
            <a:xfrm>
              <a:off x="2707575" y="3537113"/>
              <a:ext cx="5276850" cy="485775"/>
              <a:chOff x="17494139" y="25025075"/>
              <a:chExt cx="2296399" cy="493642"/>
            </a:xfrm>
          </xdr:grpSpPr>
          <xdr:sp macro="" textlink="">
            <xdr:nvSpPr>
              <xdr:cNvPr id="916" name="Shape 656">
                <a:extLst>
                  <a:ext uri="{FF2B5EF4-FFF2-40B4-BE49-F238E27FC236}">
                    <a16:creationId xmlns:a16="http://schemas.microsoft.com/office/drawing/2014/main" id="{00000000-0008-0000-0600-000094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17" name="Shape 657">
                <a:extLst>
                  <a:ext uri="{FF2B5EF4-FFF2-40B4-BE49-F238E27FC236}">
                    <a16:creationId xmlns:a16="http://schemas.microsoft.com/office/drawing/2014/main" id="{00000000-0008-0000-0600-000095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ADGF=</a:t>
                </a:r>
                <a:endParaRPr sz="1100" b="0"/>
              </a:p>
            </xdr:txBody>
          </xdr:sp>
          <xdr:sp macro="" textlink="">
            <xdr:nvSpPr>
              <xdr:cNvPr id="918" name="Shape 658">
                <a:extLst>
                  <a:ext uri="{FF2B5EF4-FFF2-40B4-BE49-F238E27FC236}">
                    <a16:creationId xmlns:a16="http://schemas.microsoft.com/office/drawing/2014/main" id="{00000000-0008-0000-0600-000096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ejecución de diseño de arquitectura para Gestión financiera_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implementacion de diseño gestion de arquitectura para G.F.  </a:t>
                </a:r>
                <a:endParaRPr sz="1400"/>
              </a:p>
            </xdr:txBody>
          </xdr:sp>
        </xdr:grpSp>
      </xdr:grpSp>
    </xdr:grpSp>
    <xdr:clientData fLocksWithSheet="0"/>
  </xdr:oneCellAnchor>
  <xdr:oneCellAnchor>
    <xdr:from>
      <xdr:col>1</xdr:col>
      <xdr:colOff>2428875</xdr:colOff>
      <xdr:row>161</xdr:row>
      <xdr:rowOff>247650</xdr:rowOff>
    </xdr:from>
    <xdr:ext cx="4467225" cy="485775"/>
    <xdr:grpSp>
      <xdr:nvGrpSpPr>
        <xdr:cNvPr id="919" name="Shape 2">
          <a:extLst>
            <a:ext uri="{FF2B5EF4-FFF2-40B4-BE49-F238E27FC236}">
              <a16:creationId xmlns:a16="http://schemas.microsoft.com/office/drawing/2014/main" id="{00000000-0008-0000-0600-000097030000}"/>
            </a:ext>
          </a:extLst>
        </xdr:cNvPr>
        <xdr:cNvGrpSpPr/>
      </xdr:nvGrpSpPr>
      <xdr:grpSpPr>
        <a:xfrm>
          <a:off x="2743200" y="145951575"/>
          <a:ext cx="4467225" cy="485775"/>
          <a:chOff x="3112388" y="3537113"/>
          <a:chExt cx="4467225" cy="485775"/>
        </a:xfrm>
      </xdr:grpSpPr>
      <xdr:grpSp>
        <xdr:nvGrpSpPr>
          <xdr:cNvPr id="920" name="Shape 659">
            <a:extLst>
              <a:ext uri="{FF2B5EF4-FFF2-40B4-BE49-F238E27FC236}">
                <a16:creationId xmlns:a16="http://schemas.microsoft.com/office/drawing/2014/main" id="{00000000-0008-0000-0600-000098030000}"/>
              </a:ext>
            </a:extLst>
          </xdr:cNvPr>
          <xdr:cNvGrpSpPr/>
        </xdr:nvGrpSpPr>
        <xdr:grpSpPr>
          <a:xfrm>
            <a:off x="3112388" y="3537113"/>
            <a:ext cx="4467225" cy="485775"/>
            <a:chOff x="3112388" y="3537113"/>
            <a:chExt cx="4467225" cy="485775"/>
          </a:xfrm>
        </xdr:grpSpPr>
        <xdr:sp macro="" textlink="">
          <xdr:nvSpPr>
            <xdr:cNvPr id="921" name="Shape 4">
              <a:extLst>
                <a:ext uri="{FF2B5EF4-FFF2-40B4-BE49-F238E27FC236}">
                  <a16:creationId xmlns:a16="http://schemas.microsoft.com/office/drawing/2014/main" id="{00000000-0008-0000-0600-000099030000}"/>
                </a:ext>
              </a:extLst>
            </xdr:cNvPr>
            <xdr:cNvSpPr/>
          </xdr:nvSpPr>
          <xdr:spPr>
            <a:xfrm>
              <a:off x="3112388" y="3537113"/>
              <a:ext cx="44672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22" name="Shape 660">
              <a:extLst>
                <a:ext uri="{FF2B5EF4-FFF2-40B4-BE49-F238E27FC236}">
                  <a16:creationId xmlns:a16="http://schemas.microsoft.com/office/drawing/2014/main" id="{00000000-0008-0000-0600-00009A030000}"/>
                </a:ext>
              </a:extLst>
            </xdr:cNvPr>
            <xdr:cNvGrpSpPr/>
          </xdr:nvGrpSpPr>
          <xdr:grpSpPr>
            <a:xfrm>
              <a:off x="3112388" y="3537113"/>
              <a:ext cx="4467225" cy="485775"/>
              <a:chOff x="17494139" y="25025075"/>
              <a:chExt cx="2296399" cy="493642"/>
            </a:xfrm>
          </xdr:grpSpPr>
          <xdr:sp macro="" textlink="">
            <xdr:nvSpPr>
              <xdr:cNvPr id="923" name="Shape 661">
                <a:extLst>
                  <a:ext uri="{FF2B5EF4-FFF2-40B4-BE49-F238E27FC236}">
                    <a16:creationId xmlns:a16="http://schemas.microsoft.com/office/drawing/2014/main" id="{00000000-0008-0000-0600-00009B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24" name="Shape 662">
                <a:extLst>
                  <a:ext uri="{FF2B5EF4-FFF2-40B4-BE49-F238E27FC236}">
                    <a16:creationId xmlns:a16="http://schemas.microsoft.com/office/drawing/2014/main" id="{00000000-0008-0000-0600-00009C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FAGF=</a:t>
                </a:r>
                <a:endParaRPr sz="1100" b="0"/>
              </a:p>
            </xdr:txBody>
          </xdr:sp>
          <xdr:sp macro="" textlink="">
            <xdr:nvSpPr>
              <xdr:cNvPr id="925" name="Shape 663">
                <a:extLst>
                  <a:ext uri="{FF2B5EF4-FFF2-40B4-BE49-F238E27FC236}">
                    <a16:creationId xmlns:a16="http://schemas.microsoft.com/office/drawing/2014/main" id="{00000000-0008-0000-0600-00009D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ejecución de arquitectura para Gestión financiera_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implementacion de grestion de arquitectura para G.F.  </a:t>
                </a:r>
                <a:endParaRPr sz="1400"/>
              </a:p>
            </xdr:txBody>
          </xdr:sp>
        </xdr:grpSp>
      </xdr:grpSp>
    </xdr:grpSp>
    <xdr:clientData fLocksWithSheet="0"/>
  </xdr:oneCellAnchor>
  <xdr:oneCellAnchor>
    <xdr:from>
      <xdr:col>1</xdr:col>
      <xdr:colOff>2428875</xdr:colOff>
      <xdr:row>162</xdr:row>
      <xdr:rowOff>228600</xdr:rowOff>
    </xdr:from>
    <xdr:ext cx="4467225" cy="485775"/>
    <xdr:grpSp>
      <xdr:nvGrpSpPr>
        <xdr:cNvPr id="926" name="Shape 2">
          <a:extLst>
            <a:ext uri="{FF2B5EF4-FFF2-40B4-BE49-F238E27FC236}">
              <a16:creationId xmlns:a16="http://schemas.microsoft.com/office/drawing/2014/main" id="{00000000-0008-0000-0600-00009E030000}"/>
            </a:ext>
          </a:extLst>
        </xdr:cNvPr>
        <xdr:cNvGrpSpPr/>
      </xdr:nvGrpSpPr>
      <xdr:grpSpPr>
        <a:xfrm>
          <a:off x="2743200" y="146856450"/>
          <a:ext cx="4467225" cy="485775"/>
          <a:chOff x="3112388" y="3537113"/>
          <a:chExt cx="4467225" cy="485775"/>
        </a:xfrm>
      </xdr:grpSpPr>
      <xdr:grpSp>
        <xdr:nvGrpSpPr>
          <xdr:cNvPr id="927" name="Shape 664">
            <a:extLst>
              <a:ext uri="{FF2B5EF4-FFF2-40B4-BE49-F238E27FC236}">
                <a16:creationId xmlns:a16="http://schemas.microsoft.com/office/drawing/2014/main" id="{00000000-0008-0000-0600-00009F030000}"/>
              </a:ext>
            </a:extLst>
          </xdr:cNvPr>
          <xdr:cNvGrpSpPr/>
        </xdr:nvGrpSpPr>
        <xdr:grpSpPr>
          <a:xfrm>
            <a:off x="3112388" y="3537113"/>
            <a:ext cx="4467225" cy="485775"/>
            <a:chOff x="3112388" y="3537113"/>
            <a:chExt cx="4467225" cy="485775"/>
          </a:xfrm>
        </xdr:grpSpPr>
        <xdr:sp macro="" textlink="">
          <xdr:nvSpPr>
            <xdr:cNvPr id="928" name="Shape 4">
              <a:extLst>
                <a:ext uri="{FF2B5EF4-FFF2-40B4-BE49-F238E27FC236}">
                  <a16:creationId xmlns:a16="http://schemas.microsoft.com/office/drawing/2014/main" id="{00000000-0008-0000-0600-0000A0030000}"/>
                </a:ext>
              </a:extLst>
            </xdr:cNvPr>
            <xdr:cNvSpPr/>
          </xdr:nvSpPr>
          <xdr:spPr>
            <a:xfrm>
              <a:off x="3112388" y="3537113"/>
              <a:ext cx="44672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29" name="Shape 665">
              <a:extLst>
                <a:ext uri="{FF2B5EF4-FFF2-40B4-BE49-F238E27FC236}">
                  <a16:creationId xmlns:a16="http://schemas.microsoft.com/office/drawing/2014/main" id="{00000000-0008-0000-0600-0000A1030000}"/>
                </a:ext>
              </a:extLst>
            </xdr:cNvPr>
            <xdr:cNvGrpSpPr/>
          </xdr:nvGrpSpPr>
          <xdr:grpSpPr>
            <a:xfrm>
              <a:off x="3112388" y="3537113"/>
              <a:ext cx="4467225" cy="485775"/>
              <a:chOff x="17494139" y="25025075"/>
              <a:chExt cx="2296399" cy="493642"/>
            </a:xfrm>
          </xdr:grpSpPr>
          <xdr:sp macro="" textlink="">
            <xdr:nvSpPr>
              <xdr:cNvPr id="930" name="Shape 666">
                <a:extLst>
                  <a:ext uri="{FF2B5EF4-FFF2-40B4-BE49-F238E27FC236}">
                    <a16:creationId xmlns:a16="http://schemas.microsoft.com/office/drawing/2014/main" id="{00000000-0008-0000-0600-0000A2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31" name="Shape 667">
                <a:extLst>
                  <a:ext uri="{FF2B5EF4-FFF2-40B4-BE49-F238E27FC236}">
                    <a16:creationId xmlns:a16="http://schemas.microsoft.com/office/drawing/2014/main" id="{00000000-0008-0000-0600-0000A3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FGAF=</a:t>
                </a:r>
                <a:endParaRPr sz="1100" b="0"/>
              </a:p>
            </xdr:txBody>
          </xdr:sp>
          <xdr:sp macro="" textlink="">
            <xdr:nvSpPr>
              <xdr:cNvPr id="932" name="Shape 668">
                <a:extLst>
                  <a:ext uri="{FF2B5EF4-FFF2-40B4-BE49-F238E27FC236}">
                    <a16:creationId xmlns:a16="http://schemas.microsoft.com/office/drawing/2014/main" id="{00000000-0008-0000-0600-0000A4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ejecución de arquitectura para Gestión financiera_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implementacion de gestion de arquitectura para G.F.  </a:t>
                </a:r>
                <a:endParaRPr sz="1400"/>
              </a:p>
            </xdr:txBody>
          </xdr:sp>
        </xdr:grpSp>
      </xdr:grpSp>
    </xdr:grpSp>
    <xdr:clientData fLocksWithSheet="0"/>
  </xdr:oneCellAnchor>
  <xdr:oneCellAnchor>
    <xdr:from>
      <xdr:col>1</xdr:col>
      <xdr:colOff>2428875</xdr:colOff>
      <xdr:row>163</xdr:row>
      <xdr:rowOff>257175</xdr:rowOff>
    </xdr:from>
    <xdr:ext cx="4467225" cy="485775"/>
    <xdr:grpSp>
      <xdr:nvGrpSpPr>
        <xdr:cNvPr id="933" name="Shape 2">
          <a:extLst>
            <a:ext uri="{FF2B5EF4-FFF2-40B4-BE49-F238E27FC236}">
              <a16:creationId xmlns:a16="http://schemas.microsoft.com/office/drawing/2014/main" id="{00000000-0008-0000-0600-0000A5030000}"/>
            </a:ext>
          </a:extLst>
        </xdr:cNvPr>
        <xdr:cNvGrpSpPr/>
      </xdr:nvGrpSpPr>
      <xdr:grpSpPr>
        <a:xfrm>
          <a:off x="2743200" y="147808950"/>
          <a:ext cx="4467225" cy="485775"/>
          <a:chOff x="3112388" y="3537113"/>
          <a:chExt cx="4467225" cy="485775"/>
        </a:xfrm>
      </xdr:grpSpPr>
      <xdr:grpSp>
        <xdr:nvGrpSpPr>
          <xdr:cNvPr id="934" name="Shape 669">
            <a:extLst>
              <a:ext uri="{FF2B5EF4-FFF2-40B4-BE49-F238E27FC236}">
                <a16:creationId xmlns:a16="http://schemas.microsoft.com/office/drawing/2014/main" id="{00000000-0008-0000-0600-0000A6030000}"/>
              </a:ext>
            </a:extLst>
          </xdr:cNvPr>
          <xdr:cNvGrpSpPr/>
        </xdr:nvGrpSpPr>
        <xdr:grpSpPr>
          <a:xfrm>
            <a:off x="3112388" y="3537113"/>
            <a:ext cx="4467225" cy="485775"/>
            <a:chOff x="3112388" y="3537113"/>
            <a:chExt cx="4467225" cy="485775"/>
          </a:xfrm>
        </xdr:grpSpPr>
        <xdr:sp macro="" textlink="">
          <xdr:nvSpPr>
            <xdr:cNvPr id="935" name="Shape 4">
              <a:extLst>
                <a:ext uri="{FF2B5EF4-FFF2-40B4-BE49-F238E27FC236}">
                  <a16:creationId xmlns:a16="http://schemas.microsoft.com/office/drawing/2014/main" id="{00000000-0008-0000-0600-0000A7030000}"/>
                </a:ext>
              </a:extLst>
            </xdr:cNvPr>
            <xdr:cNvSpPr/>
          </xdr:nvSpPr>
          <xdr:spPr>
            <a:xfrm>
              <a:off x="3112388" y="3537113"/>
              <a:ext cx="44672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36" name="Shape 670">
              <a:extLst>
                <a:ext uri="{FF2B5EF4-FFF2-40B4-BE49-F238E27FC236}">
                  <a16:creationId xmlns:a16="http://schemas.microsoft.com/office/drawing/2014/main" id="{00000000-0008-0000-0600-0000A8030000}"/>
                </a:ext>
              </a:extLst>
            </xdr:cNvPr>
            <xdr:cNvGrpSpPr/>
          </xdr:nvGrpSpPr>
          <xdr:grpSpPr>
            <a:xfrm>
              <a:off x="3112388" y="3537113"/>
              <a:ext cx="4467225" cy="485775"/>
              <a:chOff x="17494139" y="25025075"/>
              <a:chExt cx="2296399" cy="493642"/>
            </a:xfrm>
          </xdr:grpSpPr>
          <xdr:sp macro="" textlink="">
            <xdr:nvSpPr>
              <xdr:cNvPr id="937" name="Shape 671">
                <a:extLst>
                  <a:ext uri="{FF2B5EF4-FFF2-40B4-BE49-F238E27FC236}">
                    <a16:creationId xmlns:a16="http://schemas.microsoft.com/office/drawing/2014/main" id="{00000000-0008-0000-0600-0000A9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38" name="Shape 672">
                <a:extLst>
                  <a:ext uri="{FF2B5EF4-FFF2-40B4-BE49-F238E27FC236}">
                    <a16:creationId xmlns:a16="http://schemas.microsoft.com/office/drawing/2014/main" id="{00000000-0008-0000-0600-0000AA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FRCP=</a:t>
                </a:r>
                <a:endParaRPr sz="1100" b="0"/>
              </a:p>
            </xdr:txBody>
          </xdr:sp>
          <xdr:sp macro="" textlink="">
            <xdr:nvSpPr>
              <xdr:cNvPr id="939" name="Shape 673">
                <a:extLst>
                  <a:ext uri="{FF2B5EF4-FFF2-40B4-BE49-F238E27FC236}">
                    <a16:creationId xmlns:a16="http://schemas.microsoft.com/office/drawing/2014/main" id="{00000000-0008-0000-0600-0000AB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implementación de ejecución de F1 radicación y pagos 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implementacion de F1 radicación y pagos .  </a:t>
                </a:r>
                <a:endParaRPr sz="1400"/>
              </a:p>
            </xdr:txBody>
          </xdr:sp>
        </xdr:grpSp>
      </xdr:grpSp>
    </xdr:grpSp>
    <xdr:clientData fLocksWithSheet="0"/>
  </xdr:oneCellAnchor>
  <xdr:oneCellAnchor>
    <xdr:from>
      <xdr:col>1</xdr:col>
      <xdr:colOff>3181350</xdr:colOff>
      <xdr:row>164</xdr:row>
      <xdr:rowOff>247650</xdr:rowOff>
    </xdr:from>
    <xdr:ext cx="2962275" cy="485775"/>
    <xdr:grpSp>
      <xdr:nvGrpSpPr>
        <xdr:cNvPr id="940" name="Shape 2">
          <a:extLst>
            <a:ext uri="{FF2B5EF4-FFF2-40B4-BE49-F238E27FC236}">
              <a16:creationId xmlns:a16="http://schemas.microsoft.com/office/drawing/2014/main" id="{00000000-0008-0000-0600-0000AC030000}"/>
            </a:ext>
          </a:extLst>
        </xdr:cNvPr>
        <xdr:cNvGrpSpPr/>
      </xdr:nvGrpSpPr>
      <xdr:grpSpPr>
        <a:xfrm>
          <a:off x="3495675" y="148723350"/>
          <a:ext cx="2962275" cy="485775"/>
          <a:chOff x="3864863" y="3537113"/>
          <a:chExt cx="2962275" cy="485775"/>
        </a:xfrm>
      </xdr:grpSpPr>
      <xdr:grpSp>
        <xdr:nvGrpSpPr>
          <xdr:cNvPr id="941" name="Shape 674">
            <a:extLst>
              <a:ext uri="{FF2B5EF4-FFF2-40B4-BE49-F238E27FC236}">
                <a16:creationId xmlns:a16="http://schemas.microsoft.com/office/drawing/2014/main" id="{00000000-0008-0000-0600-0000AD030000}"/>
              </a:ext>
            </a:extLst>
          </xdr:cNvPr>
          <xdr:cNvGrpSpPr/>
        </xdr:nvGrpSpPr>
        <xdr:grpSpPr>
          <a:xfrm>
            <a:off x="3864863" y="3537113"/>
            <a:ext cx="2962275" cy="485775"/>
            <a:chOff x="3864863" y="3537113"/>
            <a:chExt cx="2962275" cy="485775"/>
          </a:xfrm>
        </xdr:grpSpPr>
        <xdr:sp macro="" textlink="">
          <xdr:nvSpPr>
            <xdr:cNvPr id="942" name="Shape 4">
              <a:extLst>
                <a:ext uri="{FF2B5EF4-FFF2-40B4-BE49-F238E27FC236}">
                  <a16:creationId xmlns:a16="http://schemas.microsoft.com/office/drawing/2014/main" id="{00000000-0008-0000-0600-0000AE030000}"/>
                </a:ext>
              </a:extLst>
            </xdr:cNvPr>
            <xdr:cNvSpPr/>
          </xdr:nvSpPr>
          <xdr:spPr>
            <a:xfrm>
              <a:off x="3864863" y="3537113"/>
              <a:ext cx="29622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43" name="Shape 675">
              <a:extLst>
                <a:ext uri="{FF2B5EF4-FFF2-40B4-BE49-F238E27FC236}">
                  <a16:creationId xmlns:a16="http://schemas.microsoft.com/office/drawing/2014/main" id="{00000000-0008-0000-0600-0000AF030000}"/>
                </a:ext>
              </a:extLst>
            </xdr:cNvPr>
            <xdr:cNvGrpSpPr/>
          </xdr:nvGrpSpPr>
          <xdr:grpSpPr>
            <a:xfrm>
              <a:off x="3864863" y="3537113"/>
              <a:ext cx="2962275" cy="485775"/>
              <a:chOff x="17494139" y="25025075"/>
              <a:chExt cx="2296399" cy="493642"/>
            </a:xfrm>
          </xdr:grpSpPr>
          <xdr:sp macro="" textlink="">
            <xdr:nvSpPr>
              <xdr:cNvPr id="944" name="Shape 676">
                <a:extLst>
                  <a:ext uri="{FF2B5EF4-FFF2-40B4-BE49-F238E27FC236}">
                    <a16:creationId xmlns:a16="http://schemas.microsoft.com/office/drawing/2014/main" id="{00000000-0008-0000-0600-0000B0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45" name="Shape 677">
                <a:extLst>
                  <a:ext uri="{FF2B5EF4-FFF2-40B4-BE49-F238E27FC236}">
                    <a16:creationId xmlns:a16="http://schemas.microsoft.com/office/drawing/2014/main" id="{00000000-0008-0000-0600-0000B1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IGPF=</a:t>
                </a:r>
                <a:endParaRPr sz="1100" b="0"/>
              </a:p>
            </xdr:txBody>
          </xdr:sp>
          <xdr:sp macro="" textlink="">
            <xdr:nvSpPr>
              <xdr:cNvPr id="946" name="Shape 678">
                <a:extLst>
                  <a:ext uri="{FF2B5EF4-FFF2-40B4-BE49-F238E27FC236}">
                    <a16:creationId xmlns:a16="http://schemas.microsoft.com/office/drawing/2014/main" id="{00000000-0008-0000-0600-0000B2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integración entre PSA y Fiducia_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de integración entre PSA y Fiducia.  </a:t>
                </a:r>
                <a:endParaRPr sz="1400"/>
              </a:p>
            </xdr:txBody>
          </xdr:sp>
        </xdr:grpSp>
      </xdr:grpSp>
    </xdr:grpSp>
    <xdr:clientData fLocksWithSheet="0"/>
  </xdr:oneCellAnchor>
  <xdr:oneCellAnchor>
    <xdr:from>
      <xdr:col>1</xdr:col>
      <xdr:colOff>2438400</xdr:colOff>
      <xdr:row>165</xdr:row>
      <xdr:rowOff>285750</xdr:rowOff>
    </xdr:from>
    <xdr:ext cx="4448175" cy="485775"/>
    <xdr:grpSp>
      <xdr:nvGrpSpPr>
        <xdr:cNvPr id="947" name="Shape 2">
          <a:extLst>
            <a:ext uri="{FF2B5EF4-FFF2-40B4-BE49-F238E27FC236}">
              <a16:creationId xmlns:a16="http://schemas.microsoft.com/office/drawing/2014/main" id="{00000000-0008-0000-0600-0000B3030000}"/>
            </a:ext>
          </a:extLst>
        </xdr:cNvPr>
        <xdr:cNvGrpSpPr/>
      </xdr:nvGrpSpPr>
      <xdr:grpSpPr>
        <a:xfrm>
          <a:off x="2752725" y="149685375"/>
          <a:ext cx="4448175" cy="485775"/>
          <a:chOff x="3121913" y="3537113"/>
          <a:chExt cx="4448175" cy="485775"/>
        </a:xfrm>
      </xdr:grpSpPr>
      <xdr:grpSp>
        <xdr:nvGrpSpPr>
          <xdr:cNvPr id="948" name="Shape 679">
            <a:extLst>
              <a:ext uri="{FF2B5EF4-FFF2-40B4-BE49-F238E27FC236}">
                <a16:creationId xmlns:a16="http://schemas.microsoft.com/office/drawing/2014/main" id="{00000000-0008-0000-0600-0000B4030000}"/>
              </a:ext>
            </a:extLst>
          </xdr:cNvPr>
          <xdr:cNvGrpSpPr/>
        </xdr:nvGrpSpPr>
        <xdr:grpSpPr>
          <a:xfrm>
            <a:off x="3121913" y="3537113"/>
            <a:ext cx="4448175" cy="485775"/>
            <a:chOff x="3121913" y="3537113"/>
            <a:chExt cx="4448175" cy="485775"/>
          </a:xfrm>
        </xdr:grpSpPr>
        <xdr:sp macro="" textlink="">
          <xdr:nvSpPr>
            <xdr:cNvPr id="949" name="Shape 4">
              <a:extLst>
                <a:ext uri="{FF2B5EF4-FFF2-40B4-BE49-F238E27FC236}">
                  <a16:creationId xmlns:a16="http://schemas.microsoft.com/office/drawing/2014/main" id="{00000000-0008-0000-0600-0000B5030000}"/>
                </a:ext>
              </a:extLst>
            </xdr:cNvPr>
            <xdr:cNvSpPr/>
          </xdr:nvSpPr>
          <xdr:spPr>
            <a:xfrm>
              <a:off x="3121913" y="3537113"/>
              <a:ext cx="44481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50" name="Shape 680">
              <a:extLst>
                <a:ext uri="{FF2B5EF4-FFF2-40B4-BE49-F238E27FC236}">
                  <a16:creationId xmlns:a16="http://schemas.microsoft.com/office/drawing/2014/main" id="{00000000-0008-0000-0600-0000B6030000}"/>
                </a:ext>
              </a:extLst>
            </xdr:cNvPr>
            <xdr:cNvGrpSpPr/>
          </xdr:nvGrpSpPr>
          <xdr:grpSpPr>
            <a:xfrm>
              <a:off x="3121913" y="3537113"/>
              <a:ext cx="4448175" cy="485775"/>
              <a:chOff x="17494139" y="25025075"/>
              <a:chExt cx="2296399" cy="493642"/>
            </a:xfrm>
          </xdr:grpSpPr>
          <xdr:sp macro="" textlink="">
            <xdr:nvSpPr>
              <xdr:cNvPr id="951" name="Shape 681">
                <a:extLst>
                  <a:ext uri="{FF2B5EF4-FFF2-40B4-BE49-F238E27FC236}">
                    <a16:creationId xmlns:a16="http://schemas.microsoft.com/office/drawing/2014/main" id="{00000000-0008-0000-0600-0000B7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52" name="Shape 682">
                <a:extLst>
                  <a:ext uri="{FF2B5EF4-FFF2-40B4-BE49-F238E27FC236}">
                    <a16:creationId xmlns:a16="http://schemas.microsoft.com/office/drawing/2014/main" id="{00000000-0008-0000-0600-0000B8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DDBD=</a:t>
                </a:r>
                <a:endParaRPr sz="1100" b="0"/>
              </a:p>
            </xdr:txBody>
          </xdr:sp>
          <xdr:sp macro="" textlink="">
            <xdr:nvSpPr>
              <xdr:cNvPr id="953" name="Shape 683">
                <a:extLst>
                  <a:ext uri="{FF2B5EF4-FFF2-40B4-BE49-F238E27FC236}">
                    <a16:creationId xmlns:a16="http://schemas.microsoft.com/office/drawing/2014/main" id="{00000000-0008-0000-0600-0000B9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avance de diseño de documento en bodega de datos_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diseño de documento en bodega de datos.  </a:t>
                </a:r>
                <a:endParaRPr sz="1400"/>
              </a:p>
            </xdr:txBody>
          </xdr:sp>
        </xdr:grpSp>
      </xdr:grpSp>
    </xdr:grpSp>
    <xdr:clientData fLocksWithSheet="0"/>
  </xdr:oneCellAnchor>
  <xdr:oneCellAnchor>
    <xdr:from>
      <xdr:col>1</xdr:col>
      <xdr:colOff>1733550</xdr:colOff>
      <xdr:row>166</xdr:row>
      <xdr:rowOff>238125</xdr:rowOff>
    </xdr:from>
    <xdr:ext cx="5876925" cy="485775"/>
    <xdr:grpSp>
      <xdr:nvGrpSpPr>
        <xdr:cNvPr id="954" name="Shape 2">
          <a:extLst>
            <a:ext uri="{FF2B5EF4-FFF2-40B4-BE49-F238E27FC236}">
              <a16:creationId xmlns:a16="http://schemas.microsoft.com/office/drawing/2014/main" id="{00000000-0008-0000-0600-0000BA030000}"/>
            </a:ext>
          </a:extLst>
        </xdr:cNvPr>
        <xdr:cNvGrpSpPr/>
      </xdr:nvGrpSpPr>
      <xdr:grpSpPr>
        <a:xfrm>
          <a:off x="2047875" y="150561675"/>
          <a:ext cx="5876925" cy="485775"/>
          <a:chOff x="2407538" y="3537113"/>
          <a:chExt cx="5876925" cy="485775"/>
        </a:xfrm>
      </xdr:grpSpPr>
      <xdr:grpSp>
        <xdr:nvGrpSpPr>
          <xdr:cNvPr id="955" name="Shape 684">
            <a:extLst>
              <a:ext uri="{FF2B5EF4-FFF2-40B4-BE49-F238E27FC236}">
                <a16:creationId xmlns:a16="http://schemas.microsoft.com/office/drawing/2014/main" id="{00000000-0008-0000-0600-0000BB030000}"/>
              </a:ext>
            </a:extLst>
          </xdr:cNvPr>
          <xdr:cNvGrpSpPr/>
        </xdr:nvGrpSpPr>
        <xdr:grpSpPr>
          <a:xfrm>
            <a:off x="2407538" y="3537113"/>
            <a:ext cx="5876925" cy="485775"/>
            <a:chOff x="2407538" y="3537113"/>
            <a:chExt cx="5876925" cy="485775"/>
          </a:xfrm>
        </xdr:grpSpPr>
        <xdr:sp macro="" textlink="">
          <xdr:nvSpPr>
            <xdr:cNvPr id="956" name="Shape 4">
              <a:extLst>
                <a:ext uri="{FF2B5EF4-FFF2-40B4-BE49-F238E27FC236}">
                  <a16:creationId xmlns:a16="http://schemas.microsoft.com/office/drawing/2014/main" id="{00000000-0008-0000-0600-0000BC030000}"/>
                </a:ext>
              </a:extLst>
            </xdr:cNvPr>
            <xdr:cNvSpPr/>
          </xdr:nvSpPr>
          <xdr:spPr>
            <a:xfrm>
              <a:off x="2407538" y="3537113"/>
              <a:ext cx="58769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57" name="Shape 685">
              <a:extLst>
                <a:ext uri="{FF2B5EF4-FFF2-40B4-BE49-F238E27FC236}">
                  <a16:creationId xmlns:a16="http://schemas.microsoft.com/office/drawing/2014/main" id="{00000000-0008-0000-0600-0000BD030000}"/>
                </a:ext>
              </a:extLst>
            </xdr:cNvPr>
            <xdr:cNvGrpSpPr/>
          </xdr:nvGrpSpPr>
          <xdr:grpSpPr>
            <a:xfrm>
              <a:off x="2407538" y="3537113"/>
              <a:ext cx="5876925" cy="485775"/>
              <a:chOff x="17494139" y="25025075"/>
              <a:chExt cx="2296399" cy="493642"/>
            </a:xfrm>
          </xdr:grpSpPr>
          <xdr:sp macro="" textlink="">
            <xdr:nvSpPr>
              <xdr:cNvPr id="958" name="Shape 686">
                <a:extLst>
                  <a:ext uri="{FF2B5EF4-FFF2-40B4-BE49-F238E27FC236}">
                    <a16:creationId xmlns:a16="http://schemas.microsoft.com/office/drawing/2014/main" id="{00000000-0008-0000-0600-0000BE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59" name="Shape 687">
                <a:extLst>
                  <a:ext uri="{FF2B5EF4-FFF2-40B4-BE49-F238E27FC236}">
                    <a16:creationId xmlns:a16="http://schemas.microsoft.com/office/drawing/2014/main" id="{00000000-0008-0000-0600-0000BF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IRAI=</a:t>
                </a:r>
                <a:endParaRPr sz="1100" b="0"/>
              </a:p>
            </xdr:txBody>
          </xdr:sp>
          <xdr:sp macro="" textlink="">
            <xdr:nvSpPr>
              <xdr:cNvPr id="960" name="Shape 688">
                <a:extLst>
                  <a:ext uri="{FF2B5EF4-FFF2-40B4-BE49-F238E27FC236}">
                    <a16:creationId xmlns:a16="http://schemas.microsoft.com/office/drawing/2014/main" id="{00000000-0008-0000-0600-0000C0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avance de implementación a indicadores, reportes y capacitación a analistas_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implementación a indicadores, reportes y capacitación a analistas.  </a:t>
                </a:r>
                <a:endParaRPr sz="1400"/>
              </a:p>
            </xdr:txBody>
          </xdr:sp>
        </xdr:grpSp>
      </xdr:grpSp>
    </xdr:grpSp>
    <xdr:clientData fLocksWithSheet="0"/>
  </xdr:oneCellAnchor>
  <xdr:oneCellAnchor>
    <xdr:from>
      <xdr:col>1</xdr:col>
      <xdr:colOff>2857500</xdr:colOff>
      <xdr:row>167</xdr:row>
      <xdr:rowOff>276225</xdr:rowOff>
    </xdr:from>
    <xdr:ext cx="3505200" cy="485775"/>
    <xdr:grpSp>
      <xdr:nvGrpSpPr>
        <xdr:cNvPr id="961" name="Shape 2">
          <a:extLst>
            <a:ext uri="{FF2B5EF4-FFF2-40B4-BE49-F238E27FC236}">
              <a16:creationId xmlns:a16="http://schemas.microsoft.com/office/drawing/2014/main" id="{00000000-0008-0000-0600-0000C1030000}"/>
            </a:ext>
          </a:extLst>
        </xdr:cNvPr>
        <xdr:cNvGrpSpPr/>
      </xdr:nvGrpSpPr>
      <xdr:grpSpPr>
        <a:xfrm>
          <a:off x="3171825" y="151523700"/>
          <a:ext cx="3505200" cy="485775"/>
          <a:chOff x="3593400" y="3537113"/>
          <a:chExt cx="3505200" cy="485775"/>
        </a:xfrm>
      </xdr:grpSpPr>
      <xdr:grpSp>
        <xdr:nvGrpSpPr>
          <xdr:cNvPr id="962" name="Shape 689">
            <a:extLst>
              <a:ext uri="{FF2B5EF4-FFF2-40B4-BE49-F238E27FC236}">
                <a16:creationId xmlns:a16="http://schemas.microsoft.com/office/drawing/2014/main" id="{00000000-0008-0000-0600-0000C2030000}"/>
              </a:ext>
            </a:extLst>
          </xdr:cNvPr>
          <xdr:cNvGrpSpPr/>
        </xdr:nvGrpSpPr>
        <xdr:grpSpPr>
          <a:xfrm>
            <a:off x="3593400" y="3537113"/>
            <a:ext cx="3505200" cy="485775"/>
            <a:chOff x="3593400" y="3537113"/>
            <a:chExt cx="3505200" cy="485775"/>
          </a:xfrm>
        </xdr:grpSpPr>
        <xdr:sp macro="" textlink="">
          <xdr:nvSpPr>
            <xdr:cNvPr id="963" name="Shape 4">
              <a:extLst>
                <a:ext uri="{FF2B5EF4-FFF2-40B4-BE49-F238E27FC236}">
                  <a16:creationId xmlns:a16="http://schemas.microsoft.com/office/drawing/2014/main" id="{00000000-0008-0000-0600-0000C3030000}"/>
                </a:ext>
              </a:extLst>
            </xdr:cNvPr>
            <xdr:cNvSpPr/>
          </xdr:nvSpPr>
          <xdr:spPr>
            <a:xfrm>
              <a:off x="3593400" y="3537113"/>
              <a:ext cx="35052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64" name="Shape 690">
              <a:extLst>
                <a:ext uri="{FF2B5EF4-FFF2-40B4-BE49-F238E27FC236}">
                  <a16:creationId xmlns:a16="http://schemas.microsoft.com/office/drawing/2014/main" id="{00000000-0008-0000-0600-0000C4030000}"/>
                </a:ext>
              </a:extLst>
            </xdr:cNvPr>
            <xdr:cNvGrpSpPr/>
          </xdr:nvGrpSpPr>
          <xdr:grpSpPr>
            <a:xfrm>
              <a:off x="3593400" y="3537113"/>
              <a:ext cx="3505200" cy="485775"/>
              <a:chOff x="17494139" y="25025075"/>
              <a:chExt cx="2296399" cy="493642"/>
            </a:xfrm>
          </xdr:grpSpPr>
          <xdr:sp macro="" textlink="">
            <xdr:nvSpPr>
              <xdr:cNvPr id="965" name="Shape 691">
                <a:extLst>
                  <a:ext uri="{FF2B5EF4-FFF2-40B4-BE49-F238E27FC236}">
                    <a16:creationId xmlns:a16="http://schemas.microsoft.com/office/drawing/2014/main" id="{00000000-0008-0000-0600-0000C5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66" name="Shape 692">
                <a:extLst>
                  <a:ext uri="{FF2B5EF4-FFF2-40B4-BE49-F238E27FC236}">
                    <a16:creationId xmlns:a16="http://schemas.microsoft.com/office/drawing/2014/main" id="{00000000-0008-0000-0600-0000C6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APDA=</a:t>
                </a:r>
                <a:endParaRPr sz="1100" b="0"/>
              </a:p>
            </xdr:txBody>
          </xdr:sp>
          <xdr:sp macro="" textlink="">
            <xdr:nvSpPr>
              <xdr:cNvPr id="967" name="Shape 693">
                <a:extLst>
                  <a:ext uri="{FF2B5EF4-FFF2-40B4-BE49-F238E27FC236}">
                    <a16:creationId xmlns:a16="http://schemas.microsoft.com/office/drawing/2014/main" id="{00000000-0008-0000-0600-0000C7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avance de publicación de datos abiertos_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publicación de datos abiertos.  </a:t>
                </a:r>
                <a:endParaRPr sz="1400"/>
              </a:p>
            </xdr:txBody>
          </xdr:sp>
        </xdr:grpSp>
      </xdr:grpSp>
    </xdr:grpSp>
    <xdr:clientData fLocksWithSheet="0"/>
  </xdr:oneCellAnchor>
  <xdr:oneCellAnchor>
    <xdr:from>
      <xdr:col>1</xdr:col>
      <xdr:colOff>2247900</xdr:colOff>
      <xdr:row>168</xdr:row>
      <xdr:rowOff>219075</xdr:rowOff>
    </xdr:from>
    <xdr:ext cx="4714875" cy="485775"/>
    <xdr:grpSp>
      <xdr:nvGrpSpPr>
        <xdr:cNvPr id="968" name="Shape 2">
          <a:extLst>
            <a:ext uri="{FF2B5EF4-FFF2-40B4-BE49-F238E27FC236}">
              <a16:creationId xmlns:a16="http://schemas.microsoft.com/office/drawing/2014/main" id="{00000000-0008-0000-0600-0000C8030000}"/>
            </a:ext>
          </a:extLst>
        </xdr:cNvPr>
        <xdr:cNvGrpSpPr/>
      </xdr:nvGrpSpPr>
      <xdr:grpSpPr>
        <a:xfrm>
          <a:off x="2562225" y="152390475"/>
          <a:ext cx="4714875" cy="485775"/>
          <a:chOff x="2988563" y="3537113"/>
          <a:chExt cx="4714875" cy="485775"/>
        </a:xfrm>
      </xdr:grpSpPr>
      <xdr:grpSp>
        <xdr:nvGrpSpPr>
          <xdr:cNvPr id="969" name="Shape 694">
            <a:extLst>
              <a:ext uri="{FF2B5EF4-FFF2-40B4-BE49-F238E27FC236}">
                <a16:creationId xmlns:a16="http://schemas.microsoft.com/office/drawing/2014/main" id="{00000000-0008-0000-0600-0000C9030000}"/>
              </a:ext>
            </a:extLst>
          </xdr:cNvPr>
          <xdr:cNvGrpSpPr/>
        </xdr:nvGrpSpPr>
        <xdr:grpSpPr>
          <a:xfrm>
            <a:off x="2988563" y="3537113"/>
            <a:ext cx="4714875" cy="485775"/>
            <a:chOff x="2988563" y="3537113"/>
            <a:chExt cx="4714875" cy="485775"/>
          </a:xfrm>
        </xdr:grpSpPr>
        <xdr:sp macro="" textlink="">
          <xdr:nvSpPr>
            <xdr:cNvPr id="970" name="Shape 4">
              <a:extLst>
                <a:ext uri="{FF2B5EF4-FFF2-40B4-BE49-F238E27FC236}">
                  <a16:creationId xmlns:a16="http://schemas.microsoft.com/office/drawing/2014/main" id="{00000000-0008-0000-0600-0000CA030000}"/>
                </a:ext>
              </a:extLst>
            </xdr:cNvPr>
            <xdr:cNvSpPr/>
          </xdr:nvSpPr>
          <xdr:spPr>
            <a:xfrm>
              <a:off x="2988563" y="3537113"/>
              <a:ext cx="47148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71" name="Shape 695">
              <a:extLst>
                <a:ext uri="{FF2B5EF4-FFF2-40B4-BE49-F238E27FC236}">
                  <a16:creationId xmlns:a16="http://schemas.microsoft.com/office/drawing/2014/main" id="{00000000-0008-0000-0600-0000CB030000}"/>
                </a:ext>
              </a:extLst>
            </xdr:cNvPr>
            <xdr:cNvGrpSpPr/>
          </xdr:nvGrpSpPr>
          <xdr:grpSpPr>
            <a:xfrm>
              <a:off x="2988563" y="3537113"/>
              <a:ext cx="4714875" cy="485775"/>
              <a:chOff x="17494139" y="25025075"/>
              <a:chExt cx="2296400" cy="493642"/>
            </a:xfrm>
          </xdr:grpSpPr>
          <xdr:sp macro="" textlink="">
            <xdr:nvSpPr>
              <xdr:cNvPr id="972" name="Shape 696">
                <a:extLst>
                  <a:ext uri="{FF2B5EF4-FFF2-40B4-BE49-F238E27FC236}">
                    <a16:creationId xmlns:a16="http://schemas.microsoft.com/office/drawing/2014/main" id="{00000000-0008-0000-0600-0000CC030000}"/>
                  </a:ext>
                </a:extLst>
              </xdr:cNvPr>
              <xdr:cNvSpPr/>
            </xdr:nvSpPr>
            <xdr:spPr>
              <a:xfrm>
                <a:off x="17494139" y="25025075"/>
                <a:ext cx="2296400"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73" name="Shape 697">
                <a:extLst>
                  <a:ext uri="{FF2B5EF4-FFF2-40B4-BE49-F238E27FC236}">
                    <a16:creationId xmlns:a16="http://schemas.microsoft.com/office/drawing/2014/main" id="{00000000-0008-0000-0600-0000CD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NSCI=</a:t>
                </a:r>
                <a:endParaRPr sz="1100" b="0"/>
              </a:p>
            </xdr:txBody>
          </xdr:sp>
          <xdr:sp macro="" textlink="">
            <xdr:nvSpPr>
              <xdr:cNvPr id="974" name="Shape 698">
                <a:extLst>
                  <a:ext uri="{FF2B5EF4-FFF2-40B4-BE49-F238E27FC236}">
                    <a16:creationId xmlns:a16="http://schemas.microsoft.com/office/drawing/2014/main" id="{00000000-0008-0000-0600-0000CE030000}"/>
                  </a:ext>
                </a:extLst>
              </xdr:cNvPr>
              <xdr:cNvSpPr txBox="1"/>
            </xdr:nvSpPr>
            <xdr:spPr>
              <a:xfrm>
                <a:off x="17841804"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avance de implementación de servicios de comunicaciones_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implementación de servicios de comunicaciones  </a:t>
                </a:r>
                <a:endParaRPr sz="1400"/>
              </a:p>
            </xdr:txBody>
          </xdr:sp>
        </xdr:grpSp>
      </xdr:grpSp>
    </xdr:grpSp>
    <xdr:clientData fLocksWithSheet="0"/>
  </xdr:oneCellAnchor>
  <xdr:oneCellAnchor>
    <xdr:from>
      <xdr:col>1</xdr:col>
      <xdr:colOff>2476500</xdr:colOff>
      <xdr:row>169</xdr:row>
      <xdr:rowOff>200025</xdr:rowOff>
    </xdr:from>
    <xdr:ext cx="4267200" cy="485775"/>
    <xdr:grpSp>
      <xdr:nvGrpSpPr>
        <xdr:cNvPr id="975" name="Shape 2">
          <a:extLst>
            <a:ext uri="{FF2B5EF4-FFF2-40B4-BE49-F238E27FC236}">
              <a16:creationId xmlns:a16="http://schemas.microsoft.com/office/drawing/2014/main" id="{00000000-0008-0000-0600-0000CF030000}"/>
            </a:ext>
          </a:extLst>
        </xdr:cNvPr>
        <xdr:cNvGrpSpPr/>
      </xdr:nvGrpSpPr>
      <xdr:grpSpPr>
        <a:xfrm>
          <a:off x="2790825" y="153295350"/>
          <a:ext cx="4267200" cy="485775"/>
          <a:chOff x="3212400" y="3537113"/>
          <a:chExt cx="4267200" cy="485775"/>
        </a:xfrm>
      </xdr:grpSpPr>
      <xdr:grpSp>
        <xdr:nvGrpSpPr>
          <xdr:cNvPr id="976" name="Shape 699">
            <a:extLst>
              <a:ext uri="{FF2B5EF4-FFF2-40B4-BE49-F238E27FC236}">
                <a16:creationId xmlns:a16="http://schemas.microsoft.com/office/drawing/2014/main" id="{00000000-0008-0000-0600-0000D0030000}"/>
              </a:ext>
            </a:extLst>
          </xdr:cNvPr>
          <xdr:cNvGrpSpPr/>
        </xdr:nvGrpSpPr>
        <xdr:grpSpPr>
          <a:xfrm>
            <a:off x="3212400" y="3537113"/>
            <a:ext cx="4267200" cy="485775"/>
            <a:chOff x="3212400" y="3537113"/>
            <a:chExt cx="4267200" cy="485775"/>
          </a:xfrm>
        </xdr:grpSpPr>
        <xdr:sp macro="" textlink="">
          <xdr:nvSpPr>
            <xdr:cNvPr id="977" name="Shape 4">
              <a:extLst>
                <a:ext uri="{FF2B5EF4-FFF2-40B4-BE49-F238E27FC236}">
                  <a16:creationId xmlns:a16="http://schemas.microsoft.com/office/drawing/2014/main" id="{00000000-0008-0000-0600-0000D1030000}"/>
                </a:ext>
              </a:extLst>
            </xdr:cNvPr>
            <xdr:cNvSpPr/>
          </xdr:nvSpPr>
          <xdr:spPr>
            <a:xfrm>
              <a:off x="3212400" y="3537113"/>
              <a:ext cx="42672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78" name="Shape 700">
              <a:extLst>
                <a:ext uri="{FF2B5EF4-FFF2-40B4-BE49-F238E27FC236}">
                  <a16:creationId xmlns:a16="http://schemas.microsoft.com/office/drawing/2014/main" id="{00000000-0008-0000-0600-0000D2030000}"/>
                </a:ext>
              </a:extLst>
            </xdr:cNvPr>
            <xdr:cNvGrpSpPr/>
          </xdr:nvGrpSpPr>
          <xdr:grpSpPr>
            <a:xfrm>
              <a:off x="3212400" y="3537113"/>
              <a:ext cx="4267200" cy="485775"/>
              <a:chOff x="17494139" y="25025075"/>
              <a:chExt cx="2296399" cy="493642"/>
            </a:xfrm>
          </xdr:grpSpPr>
          <xdr:sp macro="" textlink="">
            <xdr:nvSpPr>
              <xdr:cNvPr id="979" name="Shape 701">
                <a:extLst>
                  <a:ext uri="{FF2B5EF4-FFF2-40B4-BE49-F238E27FC236}">
                    <a16:creationId xmlns:a16="http://schemas.microsoft.com/office/drawing/2014/main" id="{00000000-0008-0000-0600-0000D3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80" name="Shape 702">
                <a:extLst>
                  <a:ext uri="{FF2B5EF4-FFF2-40B4-BE49-F238E27FC236}">
                    <a16:creationId xmlns:a16="http://schemas.microsoft.com/office/drawing/2014/main" id="{00000000-0008-0000-0600-0000D4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MAPI=</a:t>
                </a:r>
                <a:endParaRPr sz="1100" b="0"/>
              </a:p>
            </xdr:txBody>
          </xdr:sp>
          <xdr:sp macro="" textlink="">
            <xdr:nvSpPr>
              <xdr:cNvPr id="981" name="Shape 703">
                <a:extLst>
                  <a:ext uri="{FF2B5EF4-FFF2-40B4-BE49-F238E27FC236}">
                    <a16:creationId xmlns:a16="http://schemas.microsoft.com/office/drawing/2014/main" id="{00000000-0008-0000-0600-0000D5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avance de implementación de mesa de ayuda_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implementación de mesa de ayuda.  </a:t>
                </a:r>
                <a:endParaRPr sz="1400"/>
              </a:p>
            </xdr:txBody>
          </xdr:sp>
        </xdr:grpSp>
      </xdr:grpSp>
    </xdr:grpSp>
    <xdr:clientData fLocksWithSheet="0"/>
  </xdr:oneCellAnchor>
  <xdr:oneCellAnchor>
    <xdr:from>
      <xdr:col>1</xdr:col>
      <xdr:colOff>2743200</xdr:colOff>
      <xdr:row>170</xdr:row>
      <xdr:rowOff>180975</xdr:rowOff>
    </xdr:from>
    <xdr:ext cx="3724275" cy="485775"/>
    <xdr:grpSp>
      <xdr:nvGrpSpPr>
        <xdr:cNvPr id="982" name="Shape 2">
          <a:extLst>
            <a:ext uri="{FF2B5EF4-FFF2-40B4-BE49-F238E27FC236}">
              <a16:creationId xmlns:a16="http://schemas.microsoft.com/office/drawing/2014/main" id="{00000000-0008-0000-0600-0000D6030000}"/>
            </a:ext>
          </a:extLst>
        </xdr:cNvPr>
        <xdr:cNvGrpSpPr/>
      </xdr:nvGrpSpPr>
      <xdr:grpSpPr>
        <a:xfrm>
          <a:off x="3057525" y="154200225"/>
          <a:ext cx="3724275" cy="485775"/>
          <a:chOff x="3483863" y="3537113"/>
          <a:chExt cx="3724275" cy="485775"/>
        </a:xfrm>
      </xdr:grpSpPr>
      <xdr:grpSp>
        <xdr:nvGrpSpPr>
          <xdr:cNvPr id="983" name="Shape 704">
            <a:extLst>
              <a:ext uri="{FF2B5EF4-FFF2-40B4-BE49-F238E27FC236}">
                <a16:creationId xmlns:a16="http://schemas.microsoft.com/office/drawing/2014/main" id="{00000000-0008-0000-0600-0000D7030000}"/>
              </a:ext>
            </a:extLst>
          </xdr:cNvPr>
          <xdr:cNvGrpSpPr/>
        </xdr:nvGrpSpPr>
        <xdr:grpSpPr>
          <a:xfrm>
            <a:off x="3483863" y="3537113"/>
            <a:ext cx="3724275" cy="485775"/>
            <a:chOff x="3483863" y="3537113"/>
            <a:chExt cx="3724275" cy="485775"/>
          </a:xfrm>
        </xdr:grpSpPr>
        <xdr:sp macro="" textlink="">
          <xdr:nvSpPr>
            <xdr:cNvPr id="984" name="Shape 4">
              <a:extLst>
                <a:ext uri="{FF2B5EF4-FFF2-40B4-BE49-F238E27FC236}">
                  <a16:creationId xmlns:a16="http://schemas.microsoft.com/office/drawing/2014/main" id="{00000000-0008-0000-0600-0000D8030000}"/>
                </a:ext>
              </a:extLst>
            </xdr:cNvPr>
            <xdr:cNvSpPr/>
          </xdr:nvSpPr>
          <xdr:spPr>
            <a:xfrm>
              <a:off x="3483863" y="3537113"/>
              <a:ext cx="37242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85" name="Shape 705">
              <a:extLst>
                <a:ext uri="{FF2B5EF4-FFF2-40B4-BE49-F238E27FC236}">
                  <a16:creationId xmlns:a16="http://schemas.microsoft.com/office/drawing/2014/main" id="{00000000-0008-0000-0600-0000D9030000}"/>
                </a:ext>
              </a:extLst>
            </xdr:cNvPr>
            <xdr:cNvGrpSpPr/>
          </xdr:nvGrpSpPr>
          <xdr:grpSpPr>
            <a:xfrm>
              <a:off x="3483863" y="3537113"/>
              <a:ext cx="3724275" cy="485775"/>
              <a:chOff x="17494139" y="25025075"/>
              <a:chExt cx="2296399" cy="493642"/>
            </a:xfrm>
          </xdr:grpSpPr>
          <xdr:sp macro="" textlink="">
            <xdr:nvSpPr>
              <xdr:cNvPr id="986" name="Shape 706">
                <a:extLst>
                  <a:ext uri="{FF2B5EF4-FFF2-40B4-BE49-F238E27FC236}">
                    <a16:creationId xmlns:a16="http://schemas.microsoft.com/office/drawing/2014/main" id="{00000000-0008-0000-0600-0000DA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87" name="Shape 707">
                <a:extLst>
                  <a:ext uri="{FF2B5EF4-FFF2-40B4-BE49-F238E27FC236}">
                    <a16:creationId xmlns:a16="http://schemas.microsoft.com/office/drawing/2014/main" id="{00000000-0008-0000-0600-0000DB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SDCI=</a:t>
                </a:r>
                <a:endParaRPr sz="1100" b="0"/>
              </a:p>
            </xdr:txBody>
          </xdr:sp>
          <xdr:sp macro="" textlink="">
            <xdr:nvSpPr>
              <xdr:cNvPr id="988" name="Shape 708">
                <a:extLst>
                  <a:ext uri="{FF2B5EF4-FFF2-40B4-BE49-F238E27FC236}">
                    <a16:creationId xmlns:a16="http://schemas.microsoft.com/office/drawing/2014/main" id="{00000000-0008-0000-0600-0000DC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avance de implementación de data center_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implementación de data center.  </a:t>
                </a:r>
                <a:endParaRPr sz="1400"/>
              </a:p>
            </xdr:txBody>
          </xdr:sp>
        </xdr:grpSp>
      </xdr:grpSp>
    </xdr:grpSp>
    <xdr:clientData fLocksWithSheet="0"/>
  </xdr:oneCellAnchor>
  <xdr:oneCellAnchor>
    <xdr:from>
      <xdr:col>1</xdr:col>
      <xdr:colOff>2352675</xdr:colOff>
      <xdr:row>171</xdr:row>
      <xdr:rowOff>295275</xdr:rowOff>
    </xdr:from>
    <xdr:ext cx="4514850" cy="485775"/>
    <xdr:grpSp>
      <xdr:nvGrpSpPr>
        <xdr:cNvPr id="989" name="Shape 2">
          <a:extLst>
            <a:ext uri="{FF2B5EF4-FFF2-40B4-BE49-F238E27FC236}">
              <a16:creationId xmlns:a16="http://schemas.microsoft.com/office/drawing/2014/main" id="{00000000-0008-0000-0600-0000DD030000}"/>
            </a:ext>
          </a:extLst>
        </xdr:cNvPr>
        <xdr:cNvGrpSpPr/>
      </xdr:nvGrpSpPr>
      <xdr:grpSpPr>
        <a:xfrm>
          <a:off x="2667000" y="155238450"/>
          <a:ext cx="4514850" cy="485775"/>
          <a:chOff x="3088575" y="3537113"/>
          <a:chExt cx="4514850" cy="485775"/>
        </a:xfrm>
      </xdr:grpSpPr>
      <xdr:grpSp>
        <xdr:nvGrpSpPr>
          <xdr:cNvPr id="990" name="Shape 709">
            <a:extLst>
              <a:ext uri="{FF2B5EF4-FFF2-40B4-BE49-F238E27FC236}">
                <a16:creationId xmlns:a16="http://schemas.microsoft.com/office/drawing/2014/main" id="{00000000-0008-0000-0600-0000DE030000}"/>
              </a:ext>
            </a:extLst>
          </xdr:cNvPr>
          <xdr:cNvGrpSpPr/>
        </xdr:nvGrpSpPr>
        <xdr:grpSpPr>
          <a:xfrm>
            <a:off x="3088575" y="3537113"/>
            <a:ext cx="4514850" cy="485775"/>
            <a:chOff x="3088575" y="3537113"/>
            <a:chExt cx="4514850" cy="485775"/>
          </a:xfrm>
        </xdr:grpSpPr>
        <xdr:sp macro="" textlink="">
          <xdr:nvSpPr>
            <xdr:cNvPr id="991" name="Shape 4">
              <a:extLst>
                <a:ext uri="{FF2B5EF4-FFF2-40B4-BE49-F238E27FC236}">
                  <a16:creationId xmlns:a16="http://schemas.microsoft.com/office/drawing/2014/main" id="{00000000-0008-0000-0600-0000DF030000}"/>
                </a:ext>
              </a:extLst>
            </xdr:cNvPr>
            <xdr:cNvSpPr/>
          </xdr:nvSpPr>
          <xdr:spPr>
            <a:xfrm>
              <a:off x="3088575" y="3537113"/>
              <a:ext cx="45148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92" name="Shape 710">
              <a:extLst>
                <a:ext uri="{FF2B5EF4-FFF2-40B4-BE49-F238E27FC236}">
                  <a16:creationId xmlns:a16="http://schemas.microsoft.com/office/drawing/2014/main" id="{00000000-0008-0000-0600-0000E0030000}"/>
                </a:ext>
              </a:extLst>
            </xdr:cNvPr>
            <xdr:cNvGrpSpPr/>
          </xdr:nvGrpSpPr>
          <xdr:grpSpPr>
            <a:xfrm>
              <a:off x="3088575" y="3537113"/>
              <a:ext cx="4514850" cy="485775"/>
              <a:chOff x="17494139" y="25025075"/>
              <a:chExt cx="2296399" cy="493642"/>
            </a:xfrm>
          </xdr:grpSpPr>
          <xdr:sp macro="" textlink="">
            <xdr:nvSpPr>
              <xdr:cNvPr id="993" name="Shape 711">
                <a:extLst>
                  <a:ext uri="{FF2B5EF4-FFF2-40B4-BE49-F238E27FC236}">
                    <a16:creationId xmlns:a16="http://schemas.microsoft.com/office/drawing/2014/main" id="{00000000-0008-0000-0600-0000E1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94" name="Shape 712">
                <a:extLst>
                  <a:ext uri="{FF2B5EF4-FFF2-40B4-BE49-F238E27FC236}">
                    <a16:creationId xmlns:a16="http://schemas.microsoft.com/office/drawing/2014/main" id="{00000000-0008-0000-0600-0000E2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SAEC=</a:t>
                </a:r>
                <a:endParaRPr sz="1100" b="0"/>
              </a:p>
            </xdr:txBody>
          </xdr:sp>
          <xdr:sp macro="" textlink="">
            <xdr:nvSpPr>
              <xdr:cNvPr id="995" name="Shape 713">
                <a:extLst>
                  <a:ext uri="{FF2B5EF4-FFF2-40B4-BE49-F238E27FC236}">
                    <a16:creationId xmlns:a16="http://schemas.microsoft.com/office/drawing/2014/main" id="{00000000-0008-0000-0600-0000E3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avance de contratación de almacenamiento externo_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contratación de almacenamiento externo  </a:t>
                </a:r>
                <a:endParaRPr sz="1400"/>
              </a:p>
            </xdr:txBody>
          </xdr:sp>
        </xdr:grpSp>
      </xdr:grpSp>
    </xdr:grpSp>
    <xdr:clientData fLocksWithSheet="0"/>
  </xdr:oneCellAnchor>
  <xdr:oneCellAnchor>
    <xdr:from>
      <xdr:col>1</xdr:col>
      <xdr:colOff>2352675</xdr:colOff>
      <xdr:row>172</xdr:row>
      <xdr:rowOff>257175</xdr:rowOff>
    </xdr:from>
    <xdr:ext cx="4514850" cy="485775"/>
    <xdr:grpSp>
      <xdr:nvGrpSpPr>
        <xdr:cNvPr id="996" name="Shape 2">
          <a:extLst>
            <a:ext uri="{FF2B5EF4-FFF2-40B4-BE49-F238E27FC236}">
              <a16:creationId xmlns:a16="http://schemas.microsoft.com/office/drawing/2014/main" id="{00000000-0008-0000-0600-0000E4030000}"/>
            </a:ext>
          </a:extLst>
        </xdr:cNvPr>
        <xdr:cNvGrpSpPr/>
      </xdr:nvGrpSpPr>
      <xdr:grpSpPr>
        <a:xfrm>
          <a:off x="2667000" y="156124275"/>
          <a:ext cx="4514850" cy="485775"/>
          <a:chOff x="3088575" y="3537113"/>
          <a:chExt cx="4514850" cy="485775"/>
        </a:xfrm>
      </xdr:grpSpPr>
      <xdr:grpSp>
        <xdr:nvGrpSpPr>
          <xdr:cNvPr id="997" name="Shape 714">
            <a:extLst>
              <a:ext uri="{FF2B5EF4-FFF2-40B4-BE49-F238E27FC236}">
                <a16:creationId xmlns:a16="http://schemas.microsoft.com/office/drawing/2014/main" id="{00000000-0008-0000-0600-0000E5030000}"/>
              </a:ext>
            </a:extLst>
          </xdr:cNvPr>
          <xdr:cNvGrpSpPr/>
        </xdr:nvGrpSpPr>
        <xdr:grpSpPr>
          <a:xfrm>
            <a:off x="3088575" y="3537113"/>
            <a:ext cx="4514850" cy="485775"/>
            <a:chOff x="3088575" y="3537113"/>
            <a:chExt cx="4514850" cy="485775"/>
          </a:xfrm>
        </xdr:grpSpPr>
        <xdr:sp macro="" textlink="">
          <xdr:nvSpPr>
            <xdr:cNvPr id="998" name="Shape 4">
              <a:extLst>
                <a:ext uri="{FF2B5EF4-FFF2-40B4-BE49-F238E27FC236}">
                  <a16:creationId xmlns:a16="http://schemas.microsoft.com/office/drawing/2014/main" id="{00000000-0008-0000-0600-0000E6030000}"/>
                </a:ext>
              </a:extLst>
            </xdr:cNvPr>
            <xdr:cNvSpPr/>
          </xdr:nvSpPr>
          <xdr:spPr>
            <a:xfrm>
              <a:off x="3088575" y="3537113"/>
              <a:ext cx="45148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99" name="Shape 715">
              <a:extLst>
                <a:ext uri="{FF2B5EF4-FFF2-40B4-BE49-F238E27FC236}">
                  <a16:creationId xmlns:a16="http://schemas.microsoft.com/office/drawing/2014/main" id="{00000000-0008-0000-0600-0000E7030000}"/>
                </a:ext>
              </a:extLst>
            </xdr:cNvPr>
            <xdr:cNvGrpSpPr/>
          </xdr:nvGrpSpPr>
          <xdr:grpSpPr>
            <a:xfrm>
              <a:off x="3088575" y="3537113"/>
              <a:ext cx="4514850" cy="485775"/>
              <a:chOff x="17494139" y="25025075"/>
              <a:chExt cx="2296399" cy="493642"/>
            </a:xfrm>
          </xdr:grpSpPr>
          <xdr:sp macro="" textlink="">
            <xdr:nvSpPr>
              <xdr:cNvPr id="1000" name="Shape 716">
                <a:extLst>
                  <a:ext uri="{FF2B5EF4-FFF2-40B4-BE49-F238E27FC236}">
                    <a16:creationId xmlns:a16="http://schemas.microsoft.com/office/drawing/2014/main" id="{00000000-0008-0000-0600-0000E8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01" name="Shape 717">
                <a:extLst>
                  <a:ext uri="{FF2B5EF4-FFF2-40B4-BE49-F238E27FC236}">
                    <a16:creationId xmlns:a16="http://schemas.microsoft.com/office/drawing/2014/main" id="{00000000-0008-0000-0600-0000E9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SGWM=</a:t>
                </a:r>
                <a:endParaRPr sz="1100" b="0"/>
              </a:p>
            </xdr:txBody>
          </xdr:sp>
          <xdr:sp macro="" textlink="">
            <xdr:nvSpPr>
              <xdr:cNvPr id="1002" name="Shape 718">
                <a:extLst>
                  <a:ext uri="{FF2B5EF4-FFF2-40B4-BE49-F238E27FC236}">
                    <a16:creationId xmlns:a16="http://schemas.microsoft.com/office/drawing/2014/main" id="{00000000-0008-0000-0600-0000EA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avance de contratación de almacenamiento externo_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contratación de almacenamiento externo  </a:t>
                </a:r>
                <a:endParaRPr sz="1400"/>
              </a:p>
            </xdr:txBody>
          </xdr:sp>
        </xdr:grpSp>
      </xdr:grpSp>
    </xdr:grpSp>
    <xdr:clientData fLocksWithSheet="0"/>
  </xdr:oneCellAnchor>
  <xdr:oneCellAnchor>
    <xdr:from>
      <xdr:col>1</xdr:col>
      <xdr:colOff>3028950</xdr:colOff>
      <xdr:row>173</xdr:row>
      <xdr:rowOff>238125</xdr:rowOff>
    </xdr:from>
    <xdr:ext cx="3143250" cy="485775"/>
    <xdr:grpSp>
      <xdr:nvGrpSpPr>
        <xdr:cNvPr id="1003" name="Shape 2">
          <a:extLst>
            <a:ext uri="{FF2B5EF4-FFF2-40B4-BE49-F238E27FC236}">
              <a16:creationId xmlns:a16="http://schemas.microsoft.com/office/drawing/2014/main" id="{00000000-0008-0000-0600-0000EB030000}"/>
            </a:ext>
          </a:extLst>
        </xdr:cNvPr>
        <xdr:cNvGrpSpPr/>
      </xdr:nvGrpSpPr>
      <xdr:grpSpPr>
        <a:xfrm>
          <a:off x="3343275" y="157029150"/>
          <a:ext cx="3143250" cy="485775"/>
          <a:chOff x="3774375" y="3537113"/>
          <a:chExt cx="3143250" cy="485775"/>
        </a:xfrm>
      </xdr:grpSpPr>
      <xdr:grpSp>
        <xdr:nvGrpSpPr>
          <xdr:cNvPr id="1004" name="Shape 719">
            <a:extLst>
              <a:ext uri="{FF2B5EF4-FFF2-40B4-BE49-F238E27FC236}">
                <a16:creationId xmlns:a16="http://schemas.microsoft.com/office/drawing/2014/main" id="{00000000-0008-0000-0600-0000EC030000}"/>
              </a:ext>
            </a:extLst>
          </xdr:cNvPr>
          <xdr:cNvGrpSpPr/>
        </xdr:nvGrpSpPr>
        <xdr:grpSpPr>
          <a:xfrm>
            <a:off x="3774375" y="3537113"/>
            <a:ext cx="3143250" cy="485775"/>
            <a:chOff x="3774375" y="3537113"/>
            <a:chExt cx="3143250" cy="485775"/>
          </a:xfrm>
        </xdr:grpSpPr>
        <xdr:sp macro="" textlink="">
          <xdr:nvSpPr>
            <xdr:cNvPr id="1005" name="Shape 4">
              <a:extLst>
                <a:ext uri="{FF2B5EF4-FFF2-40B4-BE49-F238E27FC236}">
                  <a16:creationId xmlns:a16="http://schemas.microsoft.com/office/drawing/2014/main" id="{00000000-0008-0000-0600-0000ED030000}"/>
                </a:ext>
              </a:extLst>
            </xdr:cNvPr>
            <xdr:cNvSpPr/>
          </xdr:nvSpPr>
          <xdr:spPr>
            <a:xfrm>
              <a:off x="3774375" y="3537113"/>
              <a:ext cx="31432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06" name="Shape 720">
              <a:extLst>
                <a:ext uri="{FF2B5EF4-FFF2-40B4-BE49-F238E27FC236}">
                  <a16:creationId xmlns:a16="http://schemas.microsoft.com/office/drawing/2014/main" id="{00000000-0008-0000-0600-0000EE030000}"/>
                </a:ext>
              </a:extLst>
            </xdr:cNvPr>
            <xdr:cNvGrpSpPr/>
          </xdr:nvGrpSpPr>
          <xdr:grpSpPr>
            <a:xfrm>
              <a:off x="3774375" y="3537113"/>
              <a:ext cx="3143250" cy="485775"/>
              <a:chOff x="17494139" y="25025075"/>
              <a:chExt cx="2296399" cy="493642"/>
            </a:xfrm>
          </xdr:grpSpPr>
          <xdr:sp macro="" textlink="">
            <xdr:nvSpPr>
              <xdr:cNvPr id="1007" name="Shape 721">
                <a:extLst>
                  <a:ext uri="{FF2B5EF4-FFF2-40B4-BE49-F238E27FC236}">
                    <a16:creationId xmlns:a16="http://schemas.microsoft.com/office/drawing/2014/main" id="{00000000-0008-0000-0600-0000EF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08" name="Shape 722">
                <a:extLst>
                  <a:ext uri="{FF2B5EF4-FFF2-40B4-BE49-F238E27FC236}">
                    <a16:creationId xmlns:a16="http://schemas.microsoft.com/office/drawing/2014/main" id="{00000000-0008-0000-0600-0000F0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PWM=</a:t>
                </a:r>
                <a:endParaRPr sz="1100" b="0"/>
              </a:p>
            </xdr:txBody>
          </xdr:sp>
          <xdr:sp macro="" textlink="">
            <xdr:nvSpPr>
              <xdr:cNvPr id="1009" name="Shape 723">
                <a:extLst>
                  <a:ext uri="{FF2B5EF4-FFF2-40B4-BE49-F238E27FC236}">
                    <a16:creationId xmlns:a16="http://schemas.microsoft.com/office/drawing/2014/main" id="{00000000-0008-0000-0600-0000F1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avance de migración pagina web_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migración pagina web</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2628900</xdr:colOff>
      <xdr:row>174</xdr:row>
      <xdr:rowOff>228600</xdr:rowOff>
    </xdr:from>
    <xdr:ext cx="3952875" cy="485775"/>
    <xdr:grpSp>
      <xdr:nvGrpSpPr>
        <xdr:cNvPr id="1010" name="Shape 2">
          <a:extLst>
            <a:ext uri="{FF2B5EF4-FFF2-40B4-BE49-F238E27FC236}">
              <a16:creationId xmlns:a16="http://schemas.microsoft.com/office/drawing/2014/main" id="{00000000-0008-0000-0600-0000F2030000}"/>
            </a:ext>
          </a:extLst>
        </xdr:cNvPr>
        <xdr:cNvGrpSpPr/>
      </xdr:nvGrpSpPr>
      <xdr:grpSpPr>
        <a:xfrm>
          <a:off x="2943225" y="157943550"/>
          <a:ext cx="3952875" cy="485775"/>
          <a:chOff x="3369563" y="3537113"/>
          <a:chExt cx="3952875" cy="485775"/>
        </a:xfrm>
      </xdr:grpSpPr>
      <xdr:grpSp>
        <xdr:nvGrpSpPr>
          <xdr:cNvPr id="1011" name="Shape 724">
            <a:extLst>
              <a:ext uri="{FF2B5EF4-FFF2-40B4-BE49-F238E27FC236}">
                <a16:creationId xmlns:a16="http://schemas.microsoft.com/office/drawing/2014/main" id="{00000000-0008-0000-0600-0000F3030000}"/>
              </a:ext>
            </a:extLst>
          </xdr:cNvPr>
          <xdr:cNvGrpSpPr/>
        </xdr:nvGrpSpPr>
        <xdr:grpSpPr>
          <a:xfrm>
            <a:off x="3369563" y="3537113"/>
            <a:ext cx="3952875" cy="485775"/>
            <a:chOff x="3369563" y="3537113"/>
            <a:chExt cx="3952875" cy="485775"/>
          </a:xfrm>
        </xdr:grpSpPr>
        <xdr:sp macro="" textlink="">
          <xdr:nvSpPr>
            <xdr:cNvPr id="1012" name="Shape 4">
              <a:extLst>
                <a:ext uri="{FF2B5EF4-FFF2-40B4-BE49-F238E27FC236}">
                  <a16:creationId xmlns:a16="http://schemas.microsoft.com/office/drawing/2014/main" id="{00000000-0008-0000-0600-0000F4030000}"/>
                </a:ext>
              </a:extLst>
            </xdr:cNvPr>
            <xdr:cNvSpPr/>
          </xdr:nvSpPr>
          <xdr:spPr>
            <a:xfrm>
              <a:off x="3369563" y="3537113"/>
              <a:ext cx="39528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13" name="Shape 725">
              <a:extLst>
                <a:ext uri="{FF2B5EF4-FFF2-40B4-BE49-F238E27FC236}">
                  <a16:creationId xmlns:a16="http://schemas.microsoft.com/office/drawing/2014/main" id="{00000000-0008-0000-0600-0000F5030000}"/>
                </a:ext>
              </a:extLst>
            </xdr:cNvPr>
            <xdr:cNvGrpSpPr/>
          </xdr:nvGrpSpPr>
          <xdr:grpSpPr>
            <a:xfrm>
              <a:off x="3369563" y="3537113"/>
              <a:ext cx="3952875" cy="485775"/>
              <a:chOff x="17494139" y="25025075"/>
              <a:chExt cx="2296399" cy="493642"/>
            </a:xfrm>
          </xdr:grpSpPr>
          <xdr:sp macro="" textlink="">
            <xdr:nvSpPr>
              <xdr:cNvPr id="1014" name="Shape 726">
                <a:extLst>
                  <a:ext uri="{FF2B5EF4-FFF2-40B4-BE49-F238E27FC236}">
                    <a16:creationId xmlns:a16="http://schemas.microsoft.com/office/drawing/2014/main" id="{00000000-0008-0000-0600-0000F6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15" name="Shape 727">
                <a:extLst>
                  <a:ext uri="{FF2B5EF4-FFF2-40B4-BE49-F238E27FC236}">
                    <a16:creationId xmlns:a16="http://schemas.microsoft.com/office/drawing/2014/main" id="{00000000-0008-0000-0600-0000F7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CPWR=</a:t>
                </a:r>
                <a:endParaRPr sz="1100" b="0"/>
              </a:p>
            </xdr:txBody>
          </xdr:sp>
          <xdr:sp macro="" textlink="">
            <xdr:nvSpPr>
              <xdr:cNvPr id="1016" name="Shape 728">
                <a:extLst>
                  <a:ext uri="{FF2B5EF4-FFF2-40B4-BE49-F238E27FC236}">
                    <a16:creationId xmlns:a16="http://schemas.microsoft.com/office/drawing/2014/main" id="{00000000-0008-0000-0600-0000F8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avance de realización de cambios a pagina web_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realización de cambios a pagina web</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2628900</xdr:colOff>
      <xdr:row>175</xdr:row>
      <xdr:rowOff>238125</xdr:rowOff>
    </xdr:from>
    <xdr:ext cx="3952875" cy="485775"/>
    <xdr:grpSp>
      <xdr:nvGrpSpPr>
        <xdr:cNvPr id="1017" name="Shape 2">
          <a:extLst>
            <a:ext uri="{FF2B5EF4-FFF2-40B4-BE49-F238E27FC236}">
              <a16:creationId xmlns:a16="http://schemas.microsoft.com/office/drawing/2014/main" id="{00000000-0008-0000-0600-0000F9030000}"/>
            </a:ext>
          </a:extLst>
        </xdr:cNvPr>
        <xdr:cNvGrpSpPr/>
      </xdr:nvGrpSpPr>
      <xdr:grpSpPr>
        <a:xfrm>
          <a:off x="2943225" y="158877000"/>
          <a:ext cx="3952875" cy="485775"/>
          <a:chOff x="3369563" y="3537113"/>
          <a:chExt cx="3952875" cy="485775"/>
        </a:xfrm>
      </xdr:grpSpPr>
      <xdr:grpSp>
        <xdr:nvGrpSpPr>
          <xdr:cNvPr id="1018" name="Shape 729">
            <a:extLst>
              <a:ext uri="{FF2B5EF4-FFF2-40B4-BE49-F238E27FC236}">
                <a16:creationId xmlns:a16="http://schemas.microsoft.com/office/drawing/2014/main" id="{00000000-0008-0000-0600-0000FA030000}"/>
              </a:ext>
            </a:extLst>
          </xdr:cNvPr>
          <xdr:cNvGrpSpPr/>
        </xdr:nvGrpSpPr>
        <xdr:grpSpPr>
          <a:xfrm>
            <a:off x="3369563" y="3537113"/>
            <a:ext cx="3952875" cy="485775"/>
            <a:chOff x="3369563" y="3537113"/>
            <a:chExt cx="3952875" cy="485775"/>
          </a:xfrm>
        </xdr:grpSpPr>
        <xdr:sp macro="" textlink="">
          <xdr:nvSpPr>
            <xdr:cNvPr id="1019" name="Shape 4">
              <a:extLst>
                <a:ext uri="{FF2B5EF4-FFF2-40B4-BE49-F238E27FC236}">
                  <a16:creationId xmlns:a16="http://schemas.microsoft.com/office/drawing/2014/main" id="{00000000-0008-0000-0600-0000FB030000}"/>
                </a:ext>
              </a:extLst>
            </xdr:cNvPr>
            <xdr:cNvSpPr/>
          </xdr:nvSpPr>
          <xdr:spPr>
            <a:xfrm>
              <a:off x="3369563" y="3537113"/>
              <a:ext cx="39528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20" name="Shape 730">
              <a:extLst>
                <a:ext uri="{FF2B5EF4-FFF2-40B4-BE49-F238E27FC236}">
                  <a16:creationId xmlns:a16="http://schemas.microsoft.com/office/drawing/2014/main" id="{00000000-0008-0000-0600-0000FC030000}"/>
                </a:ext>
              </a:extLst>
            </xdr:cNvPr>
            <xdr:cNvGrpSpPr/>
          </xdr:nvGrpSpPr>
          <xdr:grpSpPr>
            <a:xfrm>
              <a:off x="3369563" y="3537113"/>
              <a:ext cx="3952875" cy="485775"/>
              <a:chOff x="17494139" y="25025075"/>
              <a:chExt cx="2296399" cy="493642"/>
            </a:xfrm>
          </xdr:grpSpPr>
          <xdr:sp macro="" textlink="">
            <xdr:nvSpPr>
              <xdr:cNvPr id="1021" name="Shape 731">
                <a:extLst>
                  <a:ext uri="{FF2B5EF4-FFF2-40B4-BE49-F238E27FC236}">
                    <a16:creationId xmlns:a16="http://schemas.microsoft.com/office/drawing/2014/main" id="{00000000-0008-0000-0600-0000FD03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22" name="Shape 732">
                <a:extLst>
                  <a:ext uri="{FF2B5EF4-FFF2-40B4-BE49-F238E27FC236}">
                    <a16:creationId xmlns:a16="http://schemas.microsoft.com/office/drawing/2014/main" id="{00000000-0008-0000-0600-0000FE03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PTOC95=</a:t>
                </a:r>
                <a:endParaRPr sz="1100" b="0"/>
              </a:p>
            </xdr:txBody>
          </xdr:sp>
          <xdr:sp macro="" textlink="">
            <xdr:nvSpPr>
              <xdr:cNvPr id="1023" name="Shape 733">
                <a:extLst>
                  <a:ext uri="{FF2B5EF4-FFF2-40B4-BE49-F238E27FC236}">
                    <a16:creationId xmlns:a16="http://schemas.microsoft.com/office/drawing/2014/main" id="{00000000-0008-0000-0600-0000FF03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_____ % de presupuesto comprometido _____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presupuesto comprometido (95%)</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3190875</xdr:colOff>
      <xdr:row>176</xdr:row>
      <xdr:rowOff>219075</xdr:rowOff>
    </xdr:from>
    <xdr:ext cx="2828925" cy="485775"/>
    <xdr:grpSp>
      <xdr:nvGrpSpPr>
        <xdr:cNvPr id="1024" name="Shape 2">
          <a:extLst>
            <a:ext uri="{FF2B5EF4-FFF2-40B4-BE49-F238E27FC236}">
              <a16:creationId xmlns:a16="http://schemas.microsoft.com/office/drawing/2014/main" id="{00000000-0008-0000-0600-000000040000}"/>
            </a:ext>
          </a:extLst>
        </xdr:cNvPr>
        <xdr:cNvGrpSpPr/>
      </xdr:nvGrpSpPr>
      <xdr:grpSpPr>
        <a:xfrm>
          <a:off x="3505200" y="159781875"/>
          <a:ext cx="2828925" cy="485775"/>
          <a:chOff x="3931538" y="3537113"/>
          <a:chExt cx="2828925" cy="485775"/>
        </a:xfrm>
      </xdr:grpSpPr>
      <xdr:grpSp>
        <xdr:nvGrpSpPr>
          <xdr:cNvPr id="1025" name="Shape 734">
            <a:extLst>
              <a:ext uri="{FF2B5EF4-FFF2-40B4-BE49-F238E27FC236}">
                <a16:creationId xmlns:a16="http://schemas.microsoft.com/office/drawing/2014/main" id="{00000000-0008-0000-0600-000001040000}"/>
              </a:ext>
            </a:extLst>
          </xdr:cNvPr>
          <xdr:cNvGrpSpPr/>
        </xdr:nvGrpSpPr>
        <xdr:grpSpPr>
          <a:xfrm>
            <a:off x="3931538" y="3537113"/>
            <a:ext cx="2828925" cy="485775"/>
            <a:chOff x="3931538" y="3537113"/>
            <a:chExt cx="2828925" cy="485775"/>
          </a:xfrm>
        </xdr:grpSpPr>
        <xdr:sp macro="" textlink="">
          <xdr:nvSpPr>
            <xdr:cNvPr id="1026" name="Shape 4">
              <a:extLst>
                <a:ext uri="{FF2B5EF4-FFF2-40B4-BE49-F238E27FC236}">
                  <a16:creationId xmlns:a16="http://schemas.microsoft.com/office/drawing/2014/main" id="{00000000-0008-0000-0600-000002040000}"/>
                </a:ext>
              </a:extLst>
            </xdr:cNvPr>
            <xdr:cNvSpPr/>
          </xdr:nvSpPr>
          <xdr:spPr>
            <a:xfrm>
              <a:off x="3931538" y="3537113"/>
              <a:ext cx="282892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27" name="Shape 735">
              <a:extLst>
                <a:ext uri="{FF2B5EF4-FFF2-40B4-BE49-F238E27FC236}">
                  <a16:creationId xmlns:a16="http://schemas.microsoft.com/office/drawing/2014/main" id="{00000000-0008-0000-0600-000003040000}"/>
                </a:ext>
              </a:extLst>
            </xdr:cNvPr>
            <xdr:cNvGrpSpPr/>
          </xdr:nvGrpSpPr>
          <xdr:grpSpPr>
            <a:xfrm>
              <a:off x="3931538" y="3537113"/>
              <a:ext cx="2828925" cy="485775"/>
              <a:chOff x="17494139" y="25025075"/>
              <a:chExt cx="2296399" cy="493642"/>
            </a:xfrm>
          </xdr:grpSpPr>
          <xdr:sp macro="" textlink="">
            <xdr:nvSpPr>
              <xdr:cNvPr id="1028" name="Shape 736">
                <a:extLst>
                  <a:ext uri="{FF2B5EF4-FFF2-40B4-BE49-F238E27FC236}">
                    <a16:creationId xmlns:a16="http://schemas.microsoft.com/office/drawing/2014/main" id="{00000000-0008-0000-0600-00000404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29" name="Shape 737">
                <a:extLst>
                  <a:ext uri="{FF2B5EF4-FFF2-40B4-BE49-F238E27FC236}">
                    <a16:creationId xmlns:a16="http://schemas.microsoft.com/office/drawing/2014/main" id="{00000000-0008-0000-0600-00000504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PACE70=</a:t>
                </a:r>
                <a:endParaRPr sz="1100" b="0"/>
              </a:p>
            </xdr:txBody>
          </xdr:sp>
          <xdr:sp macro="" textlink="">
            <xdr:nvSpPr>
              <xdr:cNvPr id="1030" name="Shape 738">
                <a:extLst>
                  <a:ext uri="{FF2B5EF4-FFF2-40B4-BE49-F238E27FC236}">
                    <a16:creationId xmlns:a16="http://schemas.microsoft.com/office/drawing/2014/main" id="{00000000-0008-0000-0600-00000604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 % de PAC ejecutado____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PAC ejecurado (70%)</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2076450</xdr:colOff>
      <xdr:row>177</xdr:row>
      <xdr:rowOff>219075</xdr:rowOff>
    </xdr:from>
    <xdr:ext cx="5048250" cy="485775"/>
    <xdr:grpSp>
      <xdr:nvGrpSpPr>
        <xdr:cNvPr id="1031" name="Shape 2">
          <a:extLst>
            <a:ext uri="{FF2B5EF4-FFF2-40B4-BE49-F238E27FC236}">
              <a16:creationId xmlns:a16="http://schemas.microsoft.com/office/drawing/2014/main" id="{00000000-0008-0000-0600-000007040000}"/>
            </a:ext>
          </a:extLst>
        </xdr:cNvPr>
        <xdr:cNvGrpSpPr/>
      </xdr:nvGrpSpPr>
      <xdr:grpSpPr>
        <a:xfrm>
          <a:off x="2390775" y="160705800"/>
          <a:ext cx="5048250" cy="485775"/>
          <a:chOff x="2821875" y="3537113"/>
          <a:chExt cx="5048250" cy="485775"/>
        </a:xfrm>
      </xdr:grpSpPr>
      <xdr:grpSp>
        <xdr:nvGrpSpPr>
          <xdr:cNvPr id="1032" name="Shape 739">
            <a:extLst>
              <a:ext uri="{FF2B5EF4-FFF2-40B4-BE49-F238E27FC236}">
                <a16:creationId xmlns:a16="http://schemas.microsoft.com/office/drawing/2014/main" id="{00000000-0008-0000-0600-000008040000}"/>
              </a:ext>
            </a:extLst>
          </xdr:cNvPr>
          <xdr:cNvGrpSpPr/>
        </xdr:nvGrpSpPr>
        <xdr:grpSpPr>
          <a:xfrm>
            <a:off x="2821875" y="3537113"/>
            <a:ext cx="5048250" cy="485775"/>
            <a:chOff x="2821875" y="3537113"/>
            <a:chExt cx="5048250" cy="485775"/>
          </a:xfrm>
        </xdr:grpSpPr>
        <xdr:sp macro="" textlink="">
          <xdr:nvSpPr>
            <xdr:cNvPr id="1033" name="Shape 4">
              <a:extLst>
                <a:ext uri="{FF2B5EF4-FFF2-40B4-BE49-F238E27FC236}">
                  <a16:creationId xmlns:a16="http://schemas.microsoft.com/office/drawing/2014/main" id="{00000000-0008-0000-0600-000009040000}"/>
                </a:ext>
              </a:extLst>
            </xdr:cNvPr>
            <xdr:cNvSpPr/>
          </xdr:nvSpPr>
          <xdr:spPr>
            <a:xfrm>
              <a:off x="2821875" y="3537113"/>
              <a:ext cx="50482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34" name="Shape 740">
              <a:extLst>
                <a:ext uri="{FF2B5EF4-FFF2-40B4-BE49-F238E27FC236}">
                  <a16:creationId xmlns:a16="http://schemas.microsoft.com/office/drawing/2014/main" id="{00000000-0008-0000-0600-00000A040000}"/>
                </a:ext>
              </a:extLst>
            </xdr:cNvPr>
            <xdr:cNvGrpSpPr/>
          </xdr:nvGrpSpPr>
          <xdr:grpSpPr>
            <a:xfrm>
              <a:off x="2821875" y="3537113"/>
              <a:ext cx="5048250" cy="485775"/>
              <a:chOff x="17494139" y="25025075"/>
              <a:chExt cx="2296399" cy="493642"/>
            </a:xfrm>
          </xdr:grpSpPr>
          <xdr:sp macro="" textlink="">
            <xdr:nvSpPr>
              <xdr:cNvPr id="1035" name="Shape 741">
                <a:extLst>
                  <a:ext uri="{FF2B5EF4-FFF2-40B4-BE49-F238E27FC236}">
                    <a16:creationId xmlns:a16="http://schemas.microsoft.com/office/drawing/2014/main" id="{00000000-0008-0000-0600-00000B04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36" name="Shape 742">
                <a:extLst>
                  <a:ext uri="{FF2B5EF4-FFF2-40B4-BE49-F238E27FC236}">
                    <a16:creationId xmlns:a16="http://schemas.microsoft.com/office/drawing/2014/main" id="{00000000-0008-0000-0600-00000C04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PMNC=</a:t>
                </a:r>
                <a:endParaRPr sz="1100" b="0"/>
              </a:p>
            </xdr:txBody>
          </xdr:sp>
          <xdr:sp macro="" textlink="">
            <xdr:nvSpPr>
              <xdr:cNvPr id="1037" name="Shape 743">
                <a:extLst>
                  <a:ext uri="{FF2B5EF4-FFF2-40B4-BE49-F238E27FC236}">
                    <a16:creationId xmlns:a16="http://schemas.microsoft.com/office/drawing/2014/main" id="{00000000-0008-0000-0600-00000D04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 % de implementación de Nuevo Marco Normativo Contable____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implementación de Nuevo Marco Normativo Contable</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2362200</xdr:colOff>
      <xdr:row>178</xdr:row>
      <xdr:rowOff>285750</xdr:rowOff>
    </xdr:from>
    <xdr:ext cx="4486275" cy="485775"/>
    <xdr:grpSp>
      <xdr:nvGrpSpPr>
        <xdr:cNvPr id="1038" name="Shape 2">
          <a:extLst>
            <a:ext uri="{FF2B5EF4-FFF2-40B4-BE49-F238E27FC236}">
              <a16:creationId xmlns:a16="http://schemas.microsoft.com/office/drawing/2014/main" id="{00000000-0008-0000-0600-00000E040000}"/>
            </a:ext>
          </a:extLst>
        </xdr:cNvPr>
        <xdr:cNvGrpSpPr/>
      </xdr:nvGrpSpPr>
      <xdr:grpSpPr>
        <a:xfrm>
          <a:off x="2676525" y="161696400"/>
          <a:ext cx="4486275" cy="485775"/>
          <a:chOff x="3102863" y="3537113"/>
          <a:chExt cx="4486275" cy="485775"/>
        </a:xfrm>
      </xdr:grpSpPr>
      <xdr:grpSp>
        <xdr:nvGrpSpPr>
          <xdr:cNvPr id="1039" name="Shape 744">
            <a:extLst>
              <a:ext uri="{FF2B5EF4-FFF2-40B4-BE49-F238E27FC236}">
                <a16:creationId xmlns:a16="http://schemas.microsoft.com/office/drawing/2014/main" id="{00000000-0008-0000-0600-00000F040000}"/>
              </a:ext>
            </a:extLst>
          </xdr:cNvPr>
          <xdr:cNvGrpSpPr/>
        </xdr:nvGrpSpPr>
        <xdr:grpSpPr>
          <a:xfrm>
            <a:off x="3102863" y="3537113"/>
            <a:ext cx="4486275" cy="485775"/>
            <a:chOff x="3102863" y="3537113"/>
            <a:chExt cx="4486275" cy="485775"/>
          </a:xfrm>
        </xdr:grpSpPr>
        <xdr:sp macro="" textlink="">
          <xdr:nvSpPr>
            <xdr:cNvPr id="1040" name="Shape 4">
              <a:extLst>
                <a:ext uri="{FF2B5EF4-FFF2-40B4-BE49-F238E27FC236}">
                  <a16:creationId xmlns:a16="http://schemas.microsoft.com/office/drawing/2014/main" id="{00000000-0008-0000-0600-000010040000}"/>
                </a:ext>
              </a:extLst>
            </xdr:cNvPr>
            <xdr:cNvSpPr/>
          </xdr:nvSpPr>
          <xdr:spPr>
            <a:xfrm>
              <a:off x="3102863" y="3537113"/>
              <a:ext cx="44862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41" name="Shape 745">
              <a:extLst>
                <a:ext uri="{FF2B5EF4-FFF2-40B4-BE49-F238E27FC236}">
                  <a16:creationId xmlns:a16="http://schemas.microsoft.com/office/drawing/2014/main" id="{00000000-0008-0000-0600-000011040000}"/>
                </a:ext>
              </a:extLst>
            </xdr:cNvPr>
            <xdr:cNvGrpSpPr/>
          </xdr:nvGrpSpPr>
          <xdr:grpSpPr>
            <a:xfrm>
              <a:off x="3102863" y="3537113"/>
              <a:ext cx="4486275" cy="485775"/>
              <a:chOff x="17494139" y="25025075"/>
              <a:chExt cx="2296399" cy="493642"/>
            </a:xfrm>
          </xdr:grpSpPr>
          <xdr:sp macro="" textlink="">
            <xdr:nvSpPr>
              <xdr:cNvPr id="1042" name="Shape 746">
                <a:extLst>
                  <a:ext uri="{FF2B5EF4-FFF2-40B4-BE49-F238E27FC236}">
                    <a16:creationId xmlns:a16="http://schemas.microsoft.com/office/drawing/2014/main" id="{00000000-0008-0000-0600-00001204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43" name="Shape 747">
                <a:extLst>
                  <a:ext uri="{FF2B5EF4-FFF2-40B4-BE49-F238E27FC236}">
                    <a16:creationId xmlns:a16="http://schemas.microsoft.com/office/drawing/2014/main" id="{00000000-0008-0000-0600-00001304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SCID=</a:t>
                </a:r>
                <a:endParaRPr sz="1100" b="0"/>
              </a:p>
            </xdr:txBody>
          </xdr:sp>
          <xdr:sp macro="" textlink="">
            <xdr:nvSpPr>
              <xdr:cNvPr id="1044" name="Shape 748">
                <a:extLst>
                  <a:ext uri="{FF2B5EF4-FFF2-40B4-BE49-F238E27FC236}">
                    <a16:creationId xmlns:a16="http://schemas.microsoft.com/office/drawing/2014/main" id="{00000000-0008-0000-0600-00001404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determinación de saldos contables iniciales 17_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determinación de saldos contables iniciales 17</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2705100</xdr:colOff>
      <xdr:row>179</xdr:row>
      <xdr:rowOff>285750</xdr:rowOff>
    </xdr:from>
    <xdr:ext cx="3790950" cy="485775"/>
    <xdr:grpSp>
      <xdr:nvGrpSpPr>
        <xdr:cNvPr id="1045" name="Shape 2">
          <a:extLst>
            <a:ext uri="{FF2B5EF4-FFF2-40B4-BE49-F238E27FC236}">
              <a16:creationId xmlns:a16="http://schemas.microsoft.com/office/drawing/2014/main" id="{00000000-0008-0000-0600-000015040000}"/>
            </a:ext>
          </a:extLst>
        </xdr:cNvPr>
        <xdr:cNvGrpSpPr/>
      </xdr:nvGrpSpPr>
      <xdr:grpSpPr>
        <a:xfrm>
          <a:off x="3019425" y="162620325"/>
          <a:ext cx="3790950" cy="485775"/>
          <a:chOff x="3450525" y="3537113"/>
          <a:chExt cx="3790950" cy="485775"/>
        </a:xfrm>
      </xdr:grpSpPr>
      <xdr:grpSp>
        <xdr:nvGrpSpPr>
          <xdr:cNvPr id="1046" name="Shape 749">
            <a:extLst>
              <a:ext uri="{FF2B5EF4-FFF2-40B4-BE49-F238E27FC236}">
                <a16:creationId xmlns:a16="http://schemas.microsoft.com/office/drawing/2014/main" id="{00000000-0008-0000-0600-000016040000}"/>
              </a:ext>
            </a:extLst>
          </xdr:cNvPr>
          <xdr:cNvGrpSpPr/>
        </xdr:nvGrpSpPr>
        <xdr:grpSpPr>
          <a:xfrm>
            <a:off x="3450525" y="3537113"/>
            <a:ext cx="3790950" cy="485775"/>
            <a:chOff x="3450525" y="3537113"/>
            <a:chExt cx="3790950" cy="485775"/>
          </a:xfrm>
        </xdr:grpSpPr>
        <xdr:sp macro="" textlink="">
          <xdr:nvSpPr>
            <xdr:cNvPr id="1047" name="Shape 4">
              <a:extLst>
                <a:ext uri="{FF2B5EF4-FFF2-40B4-BE49-F238E27FC236}">
                  <a16:creationId xmlns:a16="http://schemas.microsoft.com/office/drawing/2014/main" id="{00000000-0008-0000-0600-000017040000}"/>
                </a:ext>
              </a:extLst>
            </xdr:cNvPr>
            <xdr:cNvSpPr/>
          </xdr:nvSpPr>
          <xdr:spPr>
            <a:xfrm>
              <a:off x="3450525" y="3537113"/>
              <a:ext cx="37909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48" name="Shape 750">
              <a:extLst>
                <a:ext uri="{FF2B5EF4-FFF2-40B4-BE49-F238E27FC236}">
                  <a16:creationId xmlns:a16="http://schemas.microsoft.com/office/drawing/2014/main" id="{00000000-0008-0000-0600-000018040000}"/>
                </a:ext>
              </a:extLst>
            </xdr:cNvPr>
            <xdr:cNvGrpSpPr/>
          </xdr:nvGrpSpPr>
          <xdr:grpSpPr>
            <a:xfrm>
              <a:off x="3450525" y="3537113"/>
              <a:ext cx="3790950" cy="485775"/>
              <a:chOff x="17494139" y="25025075"/>
              <a:chExt cx="2296399" cy="493642"/>
            </a:xfrm>
          </xdr:grpSpPr>
          <xdr:sp macro="" textlink="">
            <xdr:nvSpPr>
              <xdr:cNvPr id="1049" name="Shape 751">
                <a:extLst>
                  <a:ext uri="{FF2B5EF4-FFF2-40B4-BE49-F238E27FC236}">
                    <a16:creationId xmlns:a16="http://schemas.microsoft.com/office/drawing/2014/main" id="{00000000-0008-0000-0600-00001904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50" name="Shape 752">
                <a:extLst>
                  <a:ext uri="{FF2B5EF4-FFF2-40B4-BE49-F238E27FC236}">
                    <a16:creationId xmlns:a16="http://schemas.microsoft.com/office/drawing/2014/main" id="{00000000-0008-0000-0600-00001A04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SCIH=</a:t>
                </a:r>
                <a:endParaRPr sz="1100" b="0"/>
              </a:p>
            </xdr:txBody>
          </xdr:sp>
          <xdr:sp macro="" textlink="">
            <xdr:nvSpPr>
              <xdr:cNvPr id="1051" name="Shape 753">
                <a:extLst>
                  <a:ext uri="{FF2B5EF4-FFF2-40B4-BE49-F238E27FC236}">
                    <a16:creationId xmlns:a16="http://schemas.microsoft.com/office/drawing/2014/main" id="{00000000-0008-0000-0600-00001B04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 % de homologación de saldos contables 17_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homologación de saldos contables 17</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2209800</xdr:colOff>
      <xdr:row>180</xdr:row>
      <xdr:rowOff>257175</xdr:rowOff>
    </xdr:from>
    <xdr:ext cx="4781550" cy="485775"/>
    <xdr:grpSp>
      <xdr:nvGrpSpPr>
        <xdr:cNvPr id="1052" name="Shape 2">
          <a:extLst>
            <a:ext uri="{FF2B5EF4-FFF2-40B4-BE49-F238E27FC236}">
              <a16:creationId xmlns:a16="http://schemas.microsoft.com/office/drawing/2014/main" id="{00000000-0008-0000-0600-00001C040000}"/>
            </a:ext>
          </a:extLst>
        </xdr:cNvPr>
        <xdr:cNvGrpSpPr/>
      </xdr:nvGrpSpPr>
      <xdr:grpSpPr>
        <a:xfrm>
          <a:off x="2524125" y="163515675"/>
          <a:ext cx="4781550" cy="485775"/>
          <a:chOff x="2955225" y="3537113"/>
          <a:chExt cx="4781550" cy="485775"/>
        </a:xfrm>
      </xdr:grpSpPr>
      <xdr:grpSp>
        <xdr:nvGrpSpPr>
          <xdr:cNvPr id="1053" name="Shape 754">
            <a:extLst>
              <a:ext uri="{FF2B5EF4-FFF2-40B4-BE49-F238E27FC236}">
                <a16:creationId xmlns:a16="http://schemas.microsoft.com/office/drawing/2014/main" id="{00000000-0008-0000-0600-00001D040000}"/>
              </a:ext>
            </a:extLst>
          </xdr:cNvPr>
          <xdr:cNvGrpSpPr/>
        </xdr:nvGrpSpPr>
        <xdr:grpSpPr>
          <a:xfrm>
            <a:off x="2955225" y="3537113"/>
            <a:ext cx="4781550" cy="485775"/>
            <a:chOff x="2955225" y="3537113"/>
            <a:chExt cx="4781550" cy="485775"/>
          </a:xfrm>
        </xdr:grpSpPr>
        <xdr:sp macro="" textlink="">
          <xdr:nvSpPr>
            <xdr:cNvPr id="1054" name="Shape 4">
              <a:extLst>
                <a:ext uri="{FF2B5EF4-FFF2-40B4-BE49-F238E27FC236}">
                  <a16:creationId xmlns:a16="http://schemas.microsoft.com/office/drawing/2014/main" id="{00000000-0008-0000-0600-00001E040000}"/>
                </a:ext>
              </a:extLst>
            </xdr:cNvPr>
            <xdr:cNvSpPr/>
          </xdr:nvSpPr>
          <xdr:spPr>
            <a:xfrm>
              <a:off x="2955225" y="3537113"/>
              <a:ext cx="47815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55" name="Shape 755">
              <a:extLst>
                <a:ext uri="{FF2B5EF4-FFF2-40B4-BE49-F238E27FC236}">
                  <a16:creationId xmlns:a16="http://schemas.microsoft.com/office/drawing/2014/main" id="{00000000-0008-0000-0600-00001F040000}"/>
                </a:ext>
              </a:extLst>
            </xdr:cNvPr>
            <xdr:cNvGrpSpPr/>
          </xdr:nvGrpSpPr>
          <xdr:grpSpPr>
            <a:xfrm>
              <a:off x="2955225" y="3537113"/>
              <a:ext cx="4781550" cy="485775"/>
              <a:chOff x="17494139" y="25025075"/>
              <a:chExt cx="2296399" cy="493642"/>
            </a:xfrm>
          </xdr:grpSpPr>
          <xdr:sp macro="" textlink="">
            <xdr:nvSpPr>
              <xdr:cNvPr id="1056" name="Shape 756">
                <a:extLst>
                  <a:ext uri="{FF2B5EF4-FFF2-40B4-BE49-F238E27FC236}">
                    <a16:creationId xmlns:a16="http://schemas.microsoft.com/office/drawing/2014/main" id="{00000000-0008-0000-0600-00002004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57" name="Shape 757">
                <a:extLst>
                  <a:ext uri="{FF2B5EF4-FFF2-40B4-BE49-F238E27FC236}">
                    <a16:creationId xmlns:a16="http://schemas.microsoft.com/office/drawing/2014/main" id="{00000000-0008-0000-0600-00002104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MPLC=</a:t>
                </a:r>
                <a:endParaRPr sz="1100" b="0"/>
              </a:p>
            </xdr:txBody>
          </xdr:sp>
          <xdr:sp macro="" textlink="">
            <xdr:nvSpPr>
              <xdr:cNvPr id="1058" name="Shape 758">
                <a:extLst>
                  <a:ext uri="{FF2B5EF4-FFF2-40B4-BE49-F238E27FC236}">
                    <a16:creationId xmlns:a16="http://schemas.microsoft.com/office/drawing/2014/main" id="{00000000-0008-0000-0600-00002204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 % de actualización de políticas y lineamientos contables 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actualización de políticas y lineamientos contables </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2095500</xdr:colOff>
      <xdr:row>181</xdr:row>
      <xdr:rowOff>257175</xdr:rowOff>
    </xdr:from>
    <xdr:ext cx="5029200" cy="485775"/>
    <xdr:grpSp>
      <xdr:nvGrpSpPr>
        <xdr:cNvPr id="1059" name="Shape 2">
          <a:extLst>
            <a:ext uri="{FF2B5EF4-FFF2-40B4-BE49-F238E27FC236}">
              <a16:creationId xmlns:a16="http://schemas.microsoft.com/office/drawing/2014/main" id="{00000000-0008-0000-0600-000023040000}"/>
            </a:ext>
          </a:extLst>
        </xdr:cNvPr>
        <xdr:cNvGrpSpPr/>
      </xdr:nvGrpSpPr>
      <xdr:grpSpPr>
        <a:xfrm>
          <a:off x="2409825" y="164439600"/>
          <a:ext cx="5029200" cy="485775"/>
          <a:chOff x="2831400" y="3537113"/>
          <a:chExt cx="5029200" cy="485775"/>
        </a:xfrm>
      </xdr:grpSpPr>
      <xdr:grpSp>
        <xdr:nvGrpSpPr>
          <xdr:cNvPr id="1060" name="Shape 759">
            <a:extLst>
              <a:ext uri="{FF2B5EF4-FFF2-40B4-BE49-F238E27FC236}">
                <a16:creationId xmlns:a16="http://schemas.microsoft.com/office/drawing/2014/main" id="{00000000-0008-0000-0600-000024040000}"/>
              </a:ext>
            </a:extLst>
          </xdr:cNvPr>
          <xdr:cNvGrpSpPr/>
        </xdr:nvGrpSpPr>
        <xdr:grpSpPr>
          <a:xfrm>
            <a:off x="2831400" y="3537113"/>
            <a:ext cx="5029200" cy="485775"/>
            <a:chOff x="2831400" y="3537113"/>
            <a:chExt cx="5029200" cy="485775"/>
          </a:xfrm>
        </xdr:grpSpPr>
        <xdr:sp macro="" textlink="">
          <xdr:nvSpPr>
            <xdr:cNvPr id="1061" name="Shape 4">
              <a:extLst>
                <a:ext uri="{FF2B5EF4-FFF2-40B4-BE49-F238E27FC236}">
                  <a16:creationId xmlns:a16="http://schemas.microsoft.com/office/drawing/2014/main" id="{00000000-0008-0000-0600-000025040000}"/>
                </a:ext>
              </a:extLst>
            </xdr:cNvPr>
            <xdr:cNvSpPr/>
          </xdr:nvSpPr>
          <xdr:spPr>
            <a:xfrm>
              <a:off x="2831400" y="3537113"/>
              <a:ext cx="50292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62" name="Shape 760">
              <a:extLst>
                <a:ext uri="{FF2B5EF4-FFF2-40B4-BE49-F238E27FC236}">
                  <a16:creationId xmlns:a16="http://schemas.microsoft.com/office/drawing/2014/main" id="{00000000-0008-0000-0600-000026040000}"/>
                </a:ext>
              </a:extLst>
            </xdr:cNvPr>
            <xdr:cNvGrpSpPr/>
          </xdr:nvGrpSpPr>
          <xdr:grpSpPr>
            <a:xfrm>
              <a:off x="2831400" y="3537113"/>
              <a:ext cx="5029200" cy="485775"/>
              <a:chOff x="17494139" y="25025075"/>
              <a:chExt cx="2296399" cy="493642"/>
            </a:xfrm>
          </xdr:grpSpPr>
          <xdr:sp macro="" textlink="">
            <xdr:nvSpPr>
              <xdr:cNvPr id="1063" name="Shape 761">
                <a:extLst>
                  <a:ext uri="{FF2B5EF4-FFF2-40B4-BE49-F238E27FC236}">
                    <a16:creationId xmlns:a16="http://schemas.microsoft.com/office/drawing/2014/main" id="{00000000-0008-0000-0600-00002704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64" name="Shape 762">
                <a:extLst>
                  <a:ext uri="{FF2B5EF4-FFF2-40B4-BE49-F238E27FC236}">
                    <a16:creationId xmlns:a16="http://schemas.microsoft.com/office/drawing/2014/main" id="{00000000-0008-0000-0600-00002804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ROSPC=</a:t>
                </a:r>
                <a:endParaRPr sz="1100" b="0"/>
              </a:p>
            </xdr:txBody>
          </xdr:sp>
          <xdr:sp macro="" textlink="">
            <xdr:nvSpPr>
              <xdr:cNvPr id="1065" name="Shape 763">
                <a:extLst>
                  <a:ext uri="{FF2B5EF4-FFF2-40B4-BE49-F238E27FC236}">
                    <a16:creationId xmlns:a16="http://schemas.microsoft.com/office/drawing/2014/main" id="{00000000-0008-0000-0600-00002904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 % de solicitudes de contratación al PAA  radicadas oportunamente_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solicitudes de contratación al PAA radicadas  planeadas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1428750</xdr:colOff>
      <xdr:row>182</xdr:row>
      <xdr:rowOff>238125</xdr:rowOff>
    </xdr:from>
    <xdr:ext cx="6353175" cy="485775"/>
    <xdr:grpSp>
      <xdr:nvGrpSpPr>
        <xdr:cNvPr id="1066" name="Shape 2">
          <a:extLst>
            <a:ext uri="{FF2B5EF4-FFF2-40B4-BE49-F238E27FC236}">
              <a16:creationId xmlns:a16="http://schemas.microsoft.com/office/drawing/2014/main" id="{00000000-0008-0000-0600-00002A040000}"/>
            </a:ext>
          </a:extLst>
        </xdr:cNvPr>
        <xdr:cNvGrpSpPr/>
      </xdr:nvGrpSpPr>
      <xdr:grpSpPr>
        <a:xfrm>
          <a:off x="1743075" y="165344475"/>
          <a:ext cx="6353175" cy="485775"/>
          <a:chOff x="2169413" y="3537113"/>
          <a:chExt cx="6353175" cy="485775"/>
        </a:xfrm>
      </xdr:grpSpPr>
      <xdr:grpSp>
        <xdr:nvGrpSpPr>
          <xdr:cNvPr id="1067" name="Shape 764">
            <a:extLst>
              <a:ext uri="{FF2B5EF4-FFF2-40B4-BE49-F238E27FC236}">
                <a16:creationId xmlns:a16="http://schemas.microsoft.com/office/drawing/2014/main" id="{00000000-0008-0000-0600-00002B040000}"/>
              </a:ext>
            </a:extLst>
          </xdr:cNvPr>
          <xdr:cNvGrpSpPr/>
        </xdr:nvGrpSpPr>
        <xdr:grpSpPr>
          <a:xfrm>
            <a:off x="2169413" y="3537113"/>
            <a:ext cx="6353175" cy="485775"/>
            <a:chOff x="2169413" y="3537113"/>
            <a:chExt cx="6353175" cy="485775"/>
          </a:xfrm>
        </xdr:grpSpPr>
        <xdr:sp macro="" textlink="">
          <xdr:nvSpPr>
            <xdr:cNvPr id="1068" name="Shape 4">
              <a:extLst>
                <a:ext uri="{FF2B5EF4-FFF2-40B4-BE49-F238E27FC236}">
                  <a16:creationId xmlns:a16="http://schemas.microsoft.com/office/drawing/2014/main" id="{00000000-0008-0000-0600-00002C040000}"/>
                </a:ext>
              </a:extLst>
            </xdr:cNvPr>
            <xdr:cNvSpPr/>
          </xdr:nvSpPr>
          <xdr:spPr>
            <a:xfrm>
              <a:off x="2169413" y="3537113"/>
              <a:ext cx="63531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69" name="Shape 765">
              <a:extLst>
                <a:ext uri="{FF2B5EF4-FFF2-40B4-BE49-F238E27FC236}">
                  <a16:creationId xmlns:a16="http://schemas.microsoft.com/office/drawing/2014/main" id="{00000000-0008-0000-0600-00002D040000}"/>
                </a:ext>
              </a:extLst>
            </xdr:cNvPr>
            <xdr:cNvGrpSpPr/>
          </xdr:nvGrpSpPr>
          <xdr:grpSpPr>
            <a:xfrm>
              <a:off x="2169413" y="3537113"/>
              <a:ext cx="6353175" cy="485775"/>
              <a:chOff x="17494139" y="25025075"/>
              <a:chExt cx="2296399" cy="493642"/>
            </a:xfrm>
          </xdr:grpSpPr>
          <xdr:sp macro="" textlink="">
            <xdr:nvSpPr>
              <xdr:cNvPr id="1070" name="Shape 766">
                <a:extLst>
                  <a:ext uri="{FF2B5EF4-FFF2-40B4-BE49-F238E27FC236}">
                    <a16:creationId xmlns:a16="http://schemas.microsoft.com/office/drawing/2014/main" id="{00000000-0008-0000-0600-00002E04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71" name="Shape 767">
                <a:extLst>
                  <a:ext uri="{FF2B5EF4-FFF2-40B4-BE49-F238E27FC236}">
                    <a16:creationId xmlns:a16="http://schemas.microsoft.com/office/drawing/2014/main" id="{00000000-0008-0000-0600-00002F04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PCMPU=</a:t>
                </a:r>
                <a:endParaRPr sz="1100" b="0"/>
              </a:p>
            </xdr:txBody>
          </xdr:sp>
          <xdr:sp macro="" textlink="">
            <xdr:nvSpPr>
              <xdr:cNvPr id="1072" name="Shape 768">
                <a:extLst>
                  <a:ext uri="{FF2B5EF4-FFF2-40B4-BE49-F238E27FC236}">
                    <a16:creationId xmlns:a16="http://schemas.microsoft.com/office/drawing/2014/main" id="{00000000-0008-0000-0600-00003004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 % de utilización de procesos de contratación conacuerdo de marco de precios____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utilización de procesos de contratación conacuerdo de marco de precios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1543050</xdr:colOff>
      <xdr:row>183</xdr:row>
      <xdr:rowOff>219075</xdr:rowOff>
    </xdr:from>
    <xdr:ext cx="6124575" cy="485775"/>
    <xdr:grpSp>
      <xdr:nvGrpSpPr>
        <xdr:cNvPr id="1073" name="Shape 2">
          <a:extLst>
            <a:ext uri="{FF2B5EF4-FFF2-40B4-BE49-F238E27FC236}">
              <a16:creationId xmlns:a16="http://schemas.microsoft.com/office/drawing/2014/main" id="{00000000-0008-0000-0600-000031040000}"/>
            </a:ext>
          </a:extLst>
        </xdr:cNvPr>
        <xdr:cNvGrpSpPr/>
      </xdr:nvGrpSpPr>
      <xdr:grpSpPr>
        <a:xfrm>
          <a:off x="1857375" y="166249350"/>
          <a:ext cx="6124575" cy="485775"/>
          <a:chOff x="2283713" y="3537113"/>
          <a:chExt cx="6124575" cy="485775"/>
        </a:xfrm>
      </xdr:grpSpPr>
      <xdr:grpSp>
        <xdr:nvGrpSpPr>
          <xdr:cNvPr id="1074" name="Shape 769">
            <a:extLst>
              <a:ext uri="{FF2B5EF4-FFF2-40B4-BE49-F238E27FC236}">
                <a16:creationId xmlns:a16="http://schemas.microsoft.com/office/drawing/2014/main" id="{00000000-0008-0000-0600-000032040000}"/>
              </a:ext>
            </a:extLst>
          </xdr:cNvPr>
          <xdr:cNvGrpSpPr/>
        </xdr:nvGrpSpPr>
        <xdr:grpSpPr>
          <a:xfrm>
            <a:off x="2283713" y="3537113"/>
            <a:ext cx="6124575" cy="485775"/>
            <a:chOff x="2283713" y="3537113"/>
            <a:chExt cx="6124575" cy="485775"/>
          </a:xfrm>
        </xdr:grpSpPr>
        <xdr:sp macro="" textlink="">
          <xdr:nvSpPr>
            <xdr:cNvPr id="1075" name="Shape 4">
              <a:extLst>
                <a:ext uri="{FF2B5EF4-FFF2-40B4-BE49-F238E27FC236}">
                  <a16:creationId xmlns:a16="http://schemas.microsoft.com/office/drawing/2014/main" id="{00000000-0008-0000-0600-000033040000}"/>
                </a:ext>
              </a:extLst>
            </xdr:cNvPr>
            <xdr:cNvSpPr/>
          </xdr:nvSpPr>
          <xdr:spPr>
            <a:xfrm>
              <a:off x="2283713" y="3537113"/>
              <a:ext cx="6124575"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76" name="Shape 770">
              <a:extLst>
                <a:ext uri="{FF2B5EF4-FFF2-40B4-BE49-F238E27FC236}">
                  <a16:creationId xmlns:a16="http://schemas.microsoft.com/office/drawing/2014/main" id="{00000000-0008-0000-0600-000034040000}"/>
                </a:ext>
              </a:extLst>
            </xdr:cNvPr>
            <xdr:cNvGrpSpPr/>
          </xdr:nvGrpSpPr>
          <xdr:grpSpPr>
            <a:xfrm>
              <a:off x="2283713" y="3537113"/>
              <a:ext cx="6124575" cy="485775"/>
              <a:chOff x="17494139" y="25025075"/>
              <a:chExt cx="2296399" cy="493642"/>
            </a:xfrm>
          </xdr:grpSpPr>
          <xdr:sp macro="" textlink="">
            <xdr:nvSpPr>
              <xdr:cNvPr id="1077" name="Shape 771">
                <a:extLst>
                  <a:ext uri="{FF2B5EF4-FFF2-40B4-BE49-F238E27FC236}">
                    <a16:creationId xmlns:a16="http://schemas.microsoft.com/office/drawing/2014/main" id="{00000000-0008-0000-0600-00003504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78" name="Shape 772">
                <a:extLst>
                  <a:ext uri="{FF2B5EF4-FFF2-40B4-BE49-F238E27FC236}">
                    <a16:creationId xmlns:a16="http://schemas.microsoft.com/office/drawing/2014/main" id="{00000000-0008-0000-0600-00003604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PCRFS=</a:t>
                </a:r>
                <a:endParaRPr sz="1100" b="0"/>
              </a:p>
            </xdr:txBody>
          </xdr:sp>
          <xdr:sp macro="" textlink="">
            <xdr:nvSpPr>
              <xdr:cNvPr id="1079" name="Shape 773">
                <a:extLst>
                  <a:ext uri="{FF2B5EF4-FFF2-40B4-BE49-F238E27FC236}">
                    <a16:creationId xmlns:a16="http://schemas.microsoft.com/office/drawing/2014/main" id="{00000000-0008-0000-0600-00003704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 % de realización de procesos de contratación  de funcionamiento en SECOP II___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realización de procesos de contratación  de funcionamiento en SECOP II</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2266950</xdr:colOff>
      <xdr:row>184</xdr:row>
      <xdr:rowOff>219075</xdr:rowOff>
    </xdr:from>
    <xdr:ext cx="4667250" cy="485775"/>
    <xdr:grpSp>
      <xdr:nvGrpSpPr>
        <xdr:cNvPr id="1080" name="Shape 2">
          <a:extLst>
            <a:ext uri="{FF2B5EF4-FFF2-40B4-BE49-F238E27FC236}">
              <a16:creationId xmlns:a16="http://schemas.microsoft.com/office/drawing/2014/main" id="{00000000-0008-0000-0600-000038040000}"/>
            </a:ext>
          </a:extLst>
        </xdr:cNvPr>
        <xdr:cNvGrpSpPr/>
      </xdr:nvGrpSpPr>
      <xdr:grpSpPr>
        <a:xfrm>
          <a:off x="2581275" y="167173275"/>
          <a:ext cx="4667250" cy="485775"/>
          <a:chOff x="3012375" y="3537113"/>
          <a:chExt cx="4667250" cy="485775"/>
        </a:xfrm>
      </xdr:grpSpPr>
      <xdr:grpSp>
        <xdr:nvGrpSpPr>
          <xdr:cNvPr id="1081" name="Shape 774">
            <a:extLst>
              <a:ext uri="{FF2B5EF4-FFF2-40B4-BE49-F238E27FC236}">
                <a16:creationId xmlns:a16="http://schemas.microsoft.com/office/drawing/2014/main" id="{00000000-0008-0000-0600-000039040000}"/>
              </a:ext>
            </a:extLst>
          </xdr:cNvPr>
          <xdr:cNvGrpSpPr/>
        </xdr:nvGrpSpPr>
        <xdr:grpSpPr>
          <a:xfrm>
            <a:off x="3012375" y="3537113"/>
            <a:ext cx="4667250" cy="485775"/>
            <a:chOff x="3012375" y="3537113"/>
            <a:chExt cx="4667250" cy="485775"/>
          </a:xfrm>
        </xdr:grpSpPr>
        <xdr:sp macro="" textlink="">
          <xdr:nvSpPr>
            <xdr:cNvPr id="1082" name="Shape 4">
              <a:extLst>
                <a:ext uri="{FF2B5EF4-FFF2-40B4-BE49-F238E27FC236}">
                  <a16:creationId xmlns:a16="http://schemas.microsoft.com/office/drawing/2014/main" id="{00000000-0008-0000-0600-00003A040000}"/>
                </a:ext>
              </a:extLst>
            </xdr:cNvPr>
            <xdr:cNvSpPr/>
          </xdr:nvSpPr>
          <xdr:spPr>
            <a:xfrm>
              <a:off x="3012375" y="3537113"/>
              <a:ext cx="46672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83" name="Shape 775">
              <a:extLst>
                <a:ext uri="{FF2B5EF4-FFF2-40B4-BE49-F238E27FC236}">
                  <a16:creationId xmlns:a16="http://schemas.microsoft.com/office/drawing/2014/main" id="{00000000-0008-0000-0600-00003B040000}"/>
                </a:ext>
              </a:extLst>
            </xdr:cNvPr>
            <xdr:cNvGrpSpPr/>
          </xdr:nvGrpSpPr>
          <xdr:grpSpPr>
            <a:xfrm>
              <a:off x="3012375" y="3537113"/>
              <a:ext cx="4667250" cy="485775"/>
              <a:chOff x="17494139" y="25025075"/>
              <a:chExt cx="2296399" cy="493642"/>
            </a:xfrm>
          </xdr:grpSpPr>
          <xdr:sp macro="" textlink="">
            <xdr:nvSpPr>
              <xdr:cNvPr id="1084" name="Shape 776">
                <a:extLst>
                  <a:ext uri="{FF2B5EF4-FFF2-40B4-BE49-F238E27FC236}">
                    <a16:creationId xmlns:a16="http://schemas.microsoft.com/office/drawing/2014/main" id="{00000000-0008-0000-0600-00003C04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85" name="Shape 777">
                <a:extLst>
                  <a:ext uri="{FF2B5EF4-FFF2-40B4-BE49-F238E27FC236}">
                    <a16:creationId xmlns:a16="http://schemas.microsoft.com/office/drawing/2014/main" id="{00000000-0008-0000-0600-00003D04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PLCEL=</a:t>
                </a:r>
                <a:endParaRPr sz="1100" b="0"/>
              </a:p>
            </xdr:txBody>
          </xdr:sp>
          <xdr:sp macro="" textlink="">
            <xdr:nvSpPr>
              <xdr:cNvPr id="1086" name="Shape 778">
                <a:extLst>
                  <a:ext uri="{FF2B5EF4-FFF2-40B4-BE49-F238E27FC236}">
                    <a16:creationId xmlns:a16="http://schemas.microsoft.com/office/drawing/2014/main" id="{00000000-0008-0000-0600-00003E04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 de elaboración de plan de liquidaciones de contratos____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elaboración de plan de liquidaciones de contratos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2266950</xdr:colOff>
      <xdr:row>185</xdr:row>
      <xdr:rowOff>238125</xdr:rowOff>
    </xdr:from>
    <xdr:ext cx="4667250" cy="485775"/>
    <xdr:grpSp>
      <xdr:nvGrpSpPr>
        <xdr:cNvPr id="1087" name="Shape 2">
          <a:extLst>
            <a:ext uri="{FF2B5EF4-FFF2-40B4-BE49-F238E27FC236}">
              <a16:creationId xmlns:a16="http://schemas.microsoft.com/office/drawing/2014/main" id="{00000000-0008-0000-0600-00003F040000}"/>
            </a:ext>
          </a:extLst>
        </xdr:cNvPr>
        <xdr:cNvGrpSpPr/>
      </xdr:nvGrpSpPr>
      <xdr:grpSpPr>
        <a:xfrm>
          <a:off x="2581275" y="168116250"/>
          <a:ext cx="4667250" cy="485775"/>
          <a:chOff x="3012375" y="3537113"/>
          <a:chExt cx="4667250" cy="485775"/>
        </a:xfrm>
      </xdr:grpSpPr>
      <xdr:grpSp>
        <xdr:nvGrpSpPr>
          <xdr:cNvPr id="1088" name="Shape 779">
            <a:extLst>
              <a:ext uri="{FF2B5EF4-FFF2-40B4-BE49-F238E27FC236}">
                <a16:creationId xmlns:a16="http://schemas.microsoft.com/office/drawing/2014/main" id="{00000000-0008-0000-0600-000040040000}"/>
              </a:ext>
            </a:extLst>
          </xdr:cNvPr>
          <xdr:cNvGrpSpPr/>
        </xdr:nvGrpSpPr>
        <xdr:grpSpPr>
          <a:xfrm>
            <a:off x="3012375" y="3537113"/>
            <a:ext cx="4667250" cy="485775"/>
            <a:chOff x="3012375" y="3537113"/>
            <a:chExt cx="4667250" cy="485775"/>
          </a:xfrm>
        </xdr:grpSpPr>
        <xdr:sp macro="" textlink="">
          <xdr:nvSpPr>
            <xdr:cNvPr id="1089" name="Shape 4">
              <a:extLst>
                <a:ext uri="{FF2B5EF4-FFF2-40B4-BE49-F238E27FC236}">
                  <a16:creationId xmlns:a16="http://schemas.microsoft.com/office/drawing/2014/main" id="{00000000-0008-0000-0600-000041040000}"/>
                </a:ext>
              </a:extLst>
            </xdr:cNvPr>
            <xdr:cNvSpPr/>
          </xdr:nvSpPr>
          <xdr:spPr>
            <a:xfrm>
              <a:off x="3012375" y="3537113"/>
              <a:ext cx="46672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90" name="Shape 780">
              <a:extLst>
                <a:ext uri="{FF2B5EF4-FFF2-40B4-BE49-F238E27FC236}">
                  <a16:creationId xmlns:a16="http://schemas.microsoft.com/office/drawing/2014/main" id="{00000000-0008-0000-0600-000042040000}"/>
                </a:ext>
              </a:extLst>
            </xdr:cNvPr>
            <xdr:cNvGrpSpPr/>
          </xdr:nvGrpSpPr>
          <xdr:grpSpPr>
            <a:xfrm>
              <a:off x="3012375" y="3537113"/>
              <a:ext cx="4667250" cy="485775"/>
              <a:chOff x="17494139" y="25025075"/>
              <a:chExt cx="2296399" cy="493642"/>
            </a:xfrm>
          </xdr:grpSpPr>
          <xdr:sp macro="" textlink="">
            <xdr:nvSpPr>
              <xdr:cNvPr id="1091" name="Shape 781">
                <a:extLst>
                  <a:ext uri="{FF2B5EF4-FFF2-40B4-BE49-F238E27FC236}">
                    <a16:creationId xmlns:a16="http://schemas.microsoft.com/office/drawing/2014/main" id="{00000000-0008-0000-0600-00004304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92" name="Shape 782">
                <a:extLst>
                  <a:ext uri="{FF2B5EF4-FFF2-40B4-BE49-F238E27FC236}">
                    <a16:creationId xmlns:a16="http://schemas.microsoft.com/office/drawing/2014/main" id="{00000000-0008-0000-0600-00004404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PLCEJ=</a:t>
                </a:r>
                <a:endParaRPr sz="1100" b="0"/>
              </a:p>
            </xdr:txBody>
          </xdr:sp>
          <xdr:sp macro="" textlink="">
            <xdr:nvSpPr>
              <xdr:cNvPr id="1093" name="Shape 783">
                <a:extLst>
                  <a:ext uri="{FF2B5EF4-FFF2-40B4-BE49-F238E27FC236}">
                    <a16:creationId xmlns:a16="http://schemas.microsoft.com/office/drawing/2014/main" id="{00000000-0008-0000-0600-00004504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 de ejecución de plan de liquidaciones de contratos____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ejecución de plan de liquidaciones de contratos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1781175</xdr:colOff>
      <xdr:row>186</xdr:row>
      <xdr:rowOff>238125</xdr:rowOff>
    </xdr:from>
    <xdr:ext cx="5657850" cy="485775"/>
    <xdr:grpSp>
      <xdr:nvGrpSpPr>
        <xdr:cNvPr id="1094" name="Shape 2">
          <a:extLst>
            <a:ext uri="{FF2B5EF4-FFF2-40B4-BE49-F238E27FC236}">
              <a16:creationId xmlns:a16="http://schemas.microsoft.com/office/drawing/2014/main" id="{00000000-0008-0000-0600-000046040000}"/>
            </a:ext>
          </a:extLst>
        </xdr:cNvPr>
        <xdr:cNvGrpSpPr/>
      </xdr:nvGrpSpPr>
      <xdr:grpSpPr>
        <a:xfrm>
          <a:off x="2095500" y="169040175"/>
          <a:ext cx="5657850" cy="485775"/>
          <a:chOff x="2517075" y="3537113"/>
          <a:chExt cx="5657850" cy="485775"/>
        </a:xfrm>
      </xdr:grpSpPr>
      <xdr:grpSp>
        <xdr:nvGrpSpPr>
          <xdr:cNvPr id="1095" name="Shape 784">
            <a:extLst>
              <a:ext uri="{FF2B5EF4-FFF2-40B4-BE49-F238E27FC236}">
                <a16:creationId xmlns:a16="http://schemas.microsoft.com/office/drawing/2014/main" id="{00000000-0008-0000-0600-000047040000}"/>
              </a:ext>
            </a:extLst>
          </xdr:cNvPr>
          <xdr:cNvGrpSpPr/>
        </xdr:nvGrpSpPr>
        <xdr:grpSpPr>
          <a:xfrm>
            <a:off x="2517075" y="3537113"/>
            <a:ext cx="5657850" cy="485775"/>
            <a:chOff x="2517075" y="3537113"/>
            <a:chExt cx="5657850" cy="485775"/>
          </a:xfrm>
        </xdr:grpSpPr>
        <xdr:sp macro="" textlink="">
          <xdr:nvSpPr>
            <xdr:cNvPr id="1096" name="Shape 4">
              <a:extLst>
                <a:ext uri="{FF2B5EF4-FFF2-40B4-BE49-F238E27FC236}">
                  <a16:creationId xmlns:a16="http://schemas.microsoft.com/office/drawing/2014/main" id="{00000000-0008-0000-0600-000048040000}"/>
                </a:ext>
              </a:extLst>
            </xdr:cNvPr>
            <xdr:cNvSpPr/>
          </xdr:nvSpPr>
          <xdr:spPr>
            <a:xfrm>
              <a:off x="2517075" y="3537113"/>
              <a:ext cx="56578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97" name="Shape 785">
              <a:extLst>
                <a:ext uri="{FF2B5EF4-FFF2-40B4-BE49-F238E27FC236}">
                  <a16:creationId xmlns:a16="http://schemas.microsoft.com/office/drawing/2014/main" id="{00000000-0008-0000-0600-000049040000}"/>
                </a:ext>
              </a:extLst>
            </xdr:cNvPr>
            <xdr:cNvGrpSpPr/>
          </xdr:nvGrpSpPr>
          <xdr:grpSpPr>
            <a:xfrm>
              <a:off x="2517075" y="3537113"/>
              <a:ext cx="5657850" cy="485775"/>
              <a:chOff x="17494139" y="25025075"/>
              <a:chExt cx="2296399" cy="493642"/>
            </a:xfrm>
          </xdr:grpSpPr>
          <xdr:sp macro="" textlink="">
            <xdr:nvSpPr>
              <xdr:cNvPr id="1098" name="Shape 786">
                <a:extLst>
                  <a:ext uri="{FF2B5EF4-FFF2-40B4-BE49-F238E27FC236}">
                    <a16:creationId xmlns:a16="http://schemas.microsoft.com/office/drawing/2014/main" id="{00000000-0008-0000-0600-00004A04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099" name="Shape 787">
                <a:extLst>
                  <a:ext uri="{FF2B5EF4-FFF2-40B4-BE49-F238E27FC236}">
                    <a16:creationId xmlns:a16="http://schemas.microsoft.com/office/drawing/2014/main" id="{00000000-0008-0000-0600-00004B04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PIECEL=</a:t>
                </a:r>
                <a:endParaRPr sz="1100" b="0"/>
              </a:p>
            </xdr:txBody>
          </xdr:sp>
          <xdr:sp macro="" textlink="">
            <xdr:nvSpPr>
              <xdr:cNvPr id="1100" name="Shape 788">
                <a:extLst>
                  <a:ext uri="{FF2B5EF4-FFF2-40B4-BE49-F238E27FC236}">
                    <a16:creationId xmlns:a16="http://schemas.microsoft.com/office/drawing/2014/main" id="{00000000-0008-0000-0600-00004C04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 de elaboración de plan de identificación  y clasificación de contratos____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elaboración de plan de identificación  y clasificación de contratos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1781175</xdr:colOff>
      <xdr:row>187</xdr:row>
      <xdr:rowOff>219075</xdr:rowOff>
    </xdr:from>
    <xdr:ext cx="5657850" cy="485775"/>
    <xdr:grpSp>
      <xdr:nvGrpSpPr>
        <xdr:cNvPr id="1101" name="Shape 2">
          <a:extLst>
            <a:ext uri="{FF2B5EF4-FFF2-40B4-BE49-F238E27FC236}">
              <a16:creationId xmlns:a16="http://schemas.microsoft.com/office/drawing/2014/main" id="{00000000-0008-0000-0600-00004D040000}"/>
            </a:ext>
          </a:extLst>
        </xdr:cNvPr>
        <xdr:cNvGrpSpPr/>
      </xdr:nvGrpSpPr>
      <xdr:grpSpPr>
        <a:xfrm>
          <a:off x="2095500" y="169945050"/>
          <a:ext cx="5657850" cy="485775"/>
          <a:chOff x="2517075" y="3537113"/>
          <a:chExt cx="5657850" cy="485775"/>
        </a:xfrm>
      </xdr:grpSpPr>
      <xdr:grpSp>
        <xdr:nvGrpSpPr>
          <xdr:cNvPr id="1102" name="Shape 789">
            <a:extLst>
              <a:ext uri="{FF2B5EF4-FFF2-40B4-BE49-F238E27FC236}">
                <a16:creationId xmlns:a16="http://schemas.microsoft.com/office/drawing/2014/main" id="{00000000-0008-0000-0600-00004E040000}"/>
              </a:ext>
            </a:extLst>
          </xdr:cNvPr>
          <xdr:cNvGrpSpPr/>
        </xdr:nvGrpSpPr>
        <xdr:grpSpPr>
          <a:xfrm>
            <a:off x="2517075" y="3537113"/>
            <a:ext cx="5657850" cy="485775"/>
            <a:chOff x="2517075" y="3537113"/>
            <a:chExt cx="5657850" cy="485775"/>
          </a:xfrm>
        </xdr:grpSpPr>
        <xdr:sp macro="" textlink="">
          <xdr:nvSpPr>
            <xdr:cNvPr id="1103" name="Shape 4">
              <a:extLst>
                <a:ext uri="{FF2B5EF4-FFF2-40B4-BE49-F238E27FC236}">
                  <a16:creationId xmlns:a16="http://schemas.microsoft.com/office/drawing/2014/main" id="{00000000-0008-0000-0600-00004F040000}"/>
                </a:ext>
              </a:extLst>
            </xdr:cNvPr>
            <xdr:cNvSpPr/>
          </xdr:nvSpPr>
          <xdr:spPr>
            <a:xfrm>
              <a:off x="2517075" y="3537113"/>
              <a:ext cx="565785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104" name="Shape 790">
              <a:extLst>
                <a:ext uri="{FF2B5EF4-FFF2-40B4-BE49-F238E27FC236}">
                  <a16:creationId xmlns:a16="http://schemas.microsoft.com/office/drawing/2014/main" id="{00000000-0008-0000-0600-000050040000}"/>
                </a:ext>
              </a:extLst>
            </xdr:cNvPr>
            <xdr:cNvGrpSpPr/>
          </xdr:nvGrpSpPr>
          <xdr:grpSpPr>
            <a:xfrm>
              <a:off x="2517075" y="3537113"/>
              <a:ext cx="5657850" cy="485775"/>
              <a:chOff x="17494139" y="25025075"/>
              <a:chExt cx="2296399" cy="493642"/>
            </a:xfrm>
          </xdr:grpSpPr>
          <xdr:sp macro="" textlink="">
            <xdr:nvSpPr>
              <xdr:cNvPr id="1105" name="Shape 791">
                <a:extLst>
                  <a:ext uri="{FF2B5EF4-FFF2-40B4-BE49-F238E27FC236}">
                    <a16:creationId xmlns:a16="http://schemas.microsoft.com/office/drawing/2014/main" id="{00000000-0008-0000-0600-000051040000}"/>
                  </a:ext>
                </a:extLst>
              </xdr:cNvPr>
              <xdr:cNvSpPr/>
            </xdr:nvSpPr>
            <xdr:spPr>
              <a:xfrm>
                <a:off x="17494139" y="25025075"/>
                <a:ext cx="229637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106" name="Shape 792">
                <a:extLst>
                  <a:ext uri="{FF2B5EF4-FFF2-40B4-BE49-F238E27FC236}">
                    <a16:creationId xmlns:a16="http://schemas.microsoft.com/office/drawing/2014/main" id="{00000000-0008-0000-0600-000052040000}"/>
                  </a:ext>
                </a:extLst>
              </xdr:cNvPr>
              <xdr:cNvSpPr txBox="1"/>
            </xdr:nvSpPr>
            <xdr:spPr>
              <a:xfrm>
                <a:off x="17494139" y="25120666"/>
                <a:ext cx="579766" cy="223630"/>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PIECEJ=</a:t>
                </a:r>
                <a:endParaRPr sz="1100" b="0"/>
              </a:p>
            </xdr:txBody>
          </xdr:sp>
          <xdr:sp macro="" textlink="">
            <xdr:nvSpPr>
              <xdr:cNvPr id="1107" name="Shape 793">
                <a:extLst>
                  <a:ext uri="{FF2B5EF4-FFF2-40B4-BE49-F238E27FC236}">
                    <a16:creationId xmlns:a16="http://schemas.microsoft.com/office/drawing/2014/main" id="{00000000-0008-0000-0600-000053040000}"/>
                  </a:ext>
                </a:extLst>
              </xdr:cNvPr>
              <xdr:cNvSpPr txBox="1"/>
            </xdr:nvSpPr>
            <xdr:spPr>
              <a:xfrm>
                <a:off x="17841803" y="25025075"/>
                <a:ext cx="1948735"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____% de ejecución de plan de identificación  y clasificación de contratos____</a:t>
                </a:r>
                <a:endParaRPr sz="1100" u="sng"/>
              </a:p>
              <a:p>
                <a:pPr marL="0" marR="0" lvl="0" indent="0" algn="ctr" rtl="0">
                  <a:lnSpc>
                    <a:spcPct val="100000"/>
                  </a:lnSpc>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avance de ejecución de plan de identificación  y clasificación de contratos</a:t>
                </a:r>
                <a:endParaRPr sz="1100" u="none">
                  <a:solidFill>
                    <a:schemeClr val="dk1"/>
                  </a:solidFill>
                  <a:latin typeface="Calibri"/>
                  <a:ea typeface="Calibri"/>
                  <a:cs typeface="Calibri"/>
                  <a:sym typeface="Calibri"/>
                </a:endParaRPr>
              </a:p>
            </xdr:txBody>
          </xdr:sp>
        </xdr:grpSp>
      </xdr:grpSp>
    </xdr:grpSp>
    <xdr:clientData fLocksWithSheet="0"/>
  </xdr:oneCellAnchor>
  <xdr:oneCellAnchor>
    <xdr:from>
      <xdr:col>1</xdr:col>
      <xdr:colOff>3133725</xdr:colOff>
      <xdr:row>38</xdr:row>
      <xdr:rowOff>200025</xdr:rowOff>
    </xdr:from>
    <xdr:ext cx="2552700" cy="485775"/>
    <xdr:grpSp>
      <xdr:nvGrpSpPr>
        <xdr:cNvPr id="1108" name="Shape 2">
          <a:extLst>
            <a:ext uri="{FF2B5EF4-FFF2-40B4-BE49-F238E27FC236}">
              <a16:creationId xmlns:a16="http://schemas.microsoft.com/office/drawing/2014/main" id="{00000000-0008-0000-0600-000054040000}"/>
            </a:ext>
          </a:extLst>
        </xdr:cNvPr>
        <xdr:cNvGrpSpPr/>
      </xdr:nvGrpSpPr>
      <xdr:grpSpPr>
        <a:xfrm>
          <a:off x="3448050" y="32261175"/>
          <a:ext cx="2552700" cy="485775"/>
          <a:chOff x="4069650" y="3537113"/>
          <a:chExt cx="2552700" cy="485775"/>
        </a:xfrm>
      </xdr:grpSpPr>
      <xdr:grpSp>
        <xdr:nvGrpSpPr>
          <xdr:cNvPr id="1109" name="Shape 794">
            <a:extLst>
              <a:ext uri="{FF2B5EF4-FFF2-40B4-BE49-F238E27FC236}">
                <a16:creationId xmlns:a16="http://schemas.microsoft.com/office/drawing/2014/main" id="{00000000-0008-0000-0600-000055040000}"/>
              </a:ext>
            </a:extLst>
          </xdr:cNvPr>
          <xdr:cNvGrpSpPr/>
        </xdr:nvGrpSpPr>
        <xdr:grpSpPr>
          <a:xfrm>
            <a:off x="4069650" y="3537113"/>
            <a:ext cx="2552700" cy="485775"/>
            <a:chOff x="4069650" y="3537113"/>
            <a:chExt cx="2552700" cy="485775"/>
          </a:xfrm>
        </xdr:grpSpPr>
        <xdr:sp macro="" textlink="">
          <xdr:nvSpPr>
            <xdr:cNvPr id="1110" name="Shape 4">
              <a:extLst>
                <a:ext uri="{FF2B5EF4-FFF2-40B4-BE49-F238E27FC236}">
                  <a16:creationId xmlns:a16="http://schemas.microsoft.com/office/drawing/2014/main" id="{00000000-0008-0000-0600-000056040000}"/>
                </a:ext>
              </a:extLst>
            </xdr:cNvPr>
            <xdr:cNvSpPr/>
          </xdr:nvSpPr>
          <xdr:spPr>
            <a:xfrm>
              <a:off x="4069650" y="3537113"/>
              <a:ext cx="2552700" cy="485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111" name="Shape 795">
              <a:extLst>
                <a:ext uri="{FF2B5EF4-FFF2-40B4-BE49-F238E27FC236}">
                  <a16:creationId xmlns:a16="http://schemas.microsoft.com/office/drawing/2014/main" id="{00000000-0008-0000-0600-000057040000}"/>
                </a:ext>
              </a:extLst>
            </xdr:cNvPr>
            <xdr:cNvGrpSpPr/>
          </xdr:nvGrpSpPr>
          <xdr:grpSpPr>
            <a:xfrm>
              <a:off x="4069650" y="3537113"/>
              <a:ext cx="2552700" cy="485775"/>
              <a:chOff x="16954500" y="25025075"/>
              <a:chExt cx="2932042" cy="493642"/>
            </a:xfrm>
          </xdr:grpSpPr>
          <xdr:sp macro="" textlink="">
            <xdr:nvSpPr>
              <xdr:cNvPr id="1112" name="Shape 796">
                <a:extLst>
                  <a:ext uri="{FF2B5EF4-FFF2-40B4-BE49-F238E27FC236}">
                    <a16:creationId xmlns:a16="http://schemas.microsoft.com/office/drawing/2014/main" id="{00000000-0008-0000-0600-000058040000}"/>
                  </a:ext>
                </a:extLst>
              </xdr:cNvPr>
              <xdr:cNvSpPr/>
            </xdr:nvSpPr>
            <xdr:spPr>
              <a:xfrm>
                <a:off x="16954500" y="25025075"/>
                <a:ext cx="2932025" cy="4936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113" name="Shape 797">
                <a:extLst>
                  <a:ext uri="{FF2B5EF4-FFF2-40B4-BE49-F238E27FC236}">
                    <a16:creationId xmlns:a16="http://schemas.microsoft.com/office/drawing/2014/main" id="{00000000-0008-0000-0600-000059040000}"/>
                  </a:ext>
                </a:extLst>
              </xdr:cNvPr>
              <xdr:cNvSpPr txBox="1"/>
            </xdr:nvSpPr>
            <xdr:spPr>
              <a:xfrm>
                <a:off x="16954500" y="25154284"/>
                <a:ext cx="604412" cy="188331"/>
              </a:xfrm>
              <a:prstGeom prst="rect">
                <a:avLst/>
              </a:prstGeom>
              <a:solidFill>
                <a:schemeClr val="lt1"/>
              </a:soli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CSC</a:t>
                </a:r>
                <a:r>
                  <a:rPr lang="en-US" sz="1100" b="0">
                    <a:solidFill>
                      <a:schemeClr val="dk1"/>
                    </a:solidFill>
                    <a:latin typeface="Calibri"/>
                    <a:ea typeface="Calibri"/>
                    <a:cs typeface="Calibri"/>
                    <a:sym typeface="Calibri"/>
                  </a:rPr>
                  <a:t>=</a:t>
                </a:r>
                <a:endParaRPr sz="1400"/>
              </a:p>
            </xdr:txBody>
          </xdr:sp>
          <xdr:sp macro="" textlink="">
            <xdr:nvSpPr>
              <xdr:cNvPr id="1114" name="Shape 798">
                <a:extLst>
                  <a:ext uri="{FF2B5EF4-FFF2-40B4-BE49-F238E27FC236}">
                    <a16:creationId xmlns:a16="http://schemas.microsoft.com/office/drawing/2014/main" id="{00000000-0008-0000-0600-00005A040000}"/>
                  </a:ext>
                </a:extLst>
              </xdr:cNvPr>
              <xdr:cNvSpPr txBox="1"/>
            </xdr:nvSpPr>
            <xdr:spPr>
              <a:xfrm>
                <a:off x="17115183" y="25025075"/>
                <a:ext cx="2771359" cy="493642"/>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dk1"/>
                  </a:buClr>
                  <a:buSzPts val="1100"/>
                  <a:buFont typeface="Calibri"/>
                  <a:buNone/>
                </a:pPr>
                <a:r>
                  <a:rPr lang="en-US" sz="1100" u="sng">
                    <a:solidFill>
                      <a:schemeClr val="dk1"/>
                    </a:solidFill>
                    <a:latin typeface="Calibri"/>
                    <a:ea typeface="Calibri"/>
                    <a:cs typeface="Calibri"/>
                    <a:sym typeface="Calibri"/>
                  </a:rPr>
                  <a:t>___Convenios Suscritos___</a:t>
                </a:r>
                <a:endParaRPr sz="1100" u="sng"/>
              </a:p>
              <a:p>
                <a:pPr marL="0" lvl="0" indent="0" algn="ctr" rtl="0">
                  <a:spcBef>
                    <a:spcPts val="0"/>
                  </a:spcBef>
                  <a:spcAft>
                    <a:spcPts val="0"/>
                  </a:spcAft>
                  <a:buClr>
                    <a:schemeClr val="dk1"/>
                  </a:buClr>
                  <a:buSzPts val="1100"/>
                  <a:buFont typeface="Calibri"/>
                  <a:buNone/>
                </a:pPr>
                <a:r>
                  <a:rPr lang="en-US" sz="1100" u="none">
                    <a:solidFill>
                      <a:schemeClr val="dk1"/>
                    </a:solidFill>
                    <a:latin typeface="Calibri"/>
                    <a:ea typeface="Calibri"/>
                    <a:cs typeface="Calibri"/>
                    <a:sym typeface="Calibri"/>
                  </a:rPr>
                  <a:t>Total Convenios planeados</a:t>
                </a:r>
                <a:endParaRPr sz="1400"/>
              </a:p>
            </xdr:txBody>
          </xdr:sp>
        </xdr:grpSp>
      </xdr:grpSp>
    </xdr:grpSp>
    <xdr:clientData fLocksWithSheet="0"/>
  </xdr:oneCellAnchor>
  <xdr:oneCellAnchor>
    <xdr:from>
      <xdr:col>1</xdr:col>
      <xdr:colOff>1533525</xdr:colOff>
      <xdr:row>6</xdr:row>
      <xdr:rowOff>219075</xdr:rowOff>
    </xdr:from>
    <xdr:ext cx="6238875" cy="590550"/>
    <xdr:pic>
      <xdr:nvPicPr>
        <xdr:cNvPr id="1115" name="image22.png">
          <a:extLst>
            <a:ext uri="{FF2B5EF4-FFF2-40B4-BE49-F238E27FC236}">
              <a16:creationId xmlns:a16="http://schemas.microsoft.com/office/drawing/2014/main" id="{00000000-0008-0000-0600-00005B04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1981200</xdr:colOff>
      <xdr:row>7</xdr:row>
      <xdr:rowOff>76200</xdr:rowOff>
    </xdr:from>
    <xdr:ext cx="4876800" cy="600075"/>
    <xdr:pic>
      <xdr:nvPicPr>
        <xdr:cNvPr id="1116" name="image21.png">
          <a:extLst>
            <a:ext uri="{FF2B5EF4-FFF2-40B4-BE49-F238E27FC236}">
              <a16:creationId xmlns:a16="http://schemas.microsoft.com/office/drawing/2014/main" id="{00000000-0008-0000-0600-00005C04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xdr:col>
      <xdr:colOff>1543050</xdr:colOff>
      <xdr:row>8</xdr:row>
      <xdr:rowOff>219075</xdr:rowOff>
    </xdr:from>
    <xdr:ext cx="6105525" cy="638175"/>
    <xdr:pic>
      <xdr:nvPicPr>
        <xdr:cNvPr id="1117" name="image23.png">
          <a:extLst>
            <a:ext uri="{FF2B5EF4-FFF2-40B4-BE49-F238E27FC236}">
              <a16:creationId xmlns:a16="http://schemas.microsoft.com/office/drawing/2014/main" id="{00000000-0008-0000-0600-00005D04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1</xdr:col>
      <xdr:colOff>1162050</xdr:colOff>
      <xdr:row>9</xdr:row>
      <xdr:rowOff>171450</xdr:rowOff>
    </xdr:from>
    <xdr:ext cx="7286625" cy="533400"/>
    <xdr:pic>
      <xdr:nvPicPr>
        <xdr:cNvPr id="1118" name="image10.png">
          <a:extLst>
            <a:ext uri="{FF2B5EF4-FFF2-40B4-BE49-F238E27FC236}">
              <a16:creationId xmlns:a16="http://schemas.microsoft.com/office/drawing/2014/main" id="{00000000-0008-0000-0600-00005E04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1</xdr:col>
      <xdr:colOff>352425</xdr:colOff>
      <xdr:row>10</xdr:row>
      <xdr:rowOff>257175</xdr:rowOff>
    </xdr:from>
    <xdr:ext cx="8315325" cy="514350"/>
    <xdr:pic>
      <xdr:nvPicPr>
        <xdr:cNvPr id="1119" name="image9.png">
          <a:extLst>
            <a:ext uri="{FF2B5EF4-FFF2-40B4-BE49-F238E27FC236}">
              <a16:creationId xmlns:a16="http://schemas.microsoft.com/office/drawing/2014/main" id="{00000000-0008-0000-0600-00005F04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1</xdr:col>
      <xdr:colOff>819150</xdr:colOff>
      <xdr:row>11</xdr:row>
      <xdr:rowOff>161925</xdr:rowOff>
    </xdr:from>
    <xdr:ext cx="7324725" cy="581025"/>
    <xdr:pic>
      <xdr:nvPicPr>
        <xdr:cNvPr id="1120" name="image30.png">
          <a:extLst>
            <a:ext uri="{FF2B5EF4-FFF2-40B4-BE49-F238E27FC236}">
              <a16:creationId xmlns:a16="http://schemas.microsoft.com/office/drawing/2014/main" id="{00000000-0008-0000-0600-000060040000}"/>
            </a:ext>
          </a:extLst>
        </xdr:cNvPr>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oneCellAnchor>
    <xdr:from>
      <xdr:col>1</xdr:col>
      <xdr:colOff>485775</xdr:colOff>
      <xdr:row>12</xdr:row>
      <xdr:rowOff>152400</xdr:rowOff>
    </xdr:from>
    <xdr:ext cx="8115300" cy="742950"/>
    <xdr:pic>
      <xdr:nvPicPr>
        <xdr:cNvPr id="1121" name="image28.png">
          <a:extLst>
            <a:ext uri="{FF2B5EF4-FFF2-40B4-BE49-F238E27FC236}">
              <a16:creationId xmlns:a16="http://schemas.microsoft.com/office/drawing/2014/main" id="{00000000-0008-0000-0600-00006104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1</xdr:col>
      <xdr:colOff>885825</xdr:colOff>
      <xdr:row>13</xdr:row>
      <xdr:rowOff>133350</xdr:rowOff>
    </xdr:from>
    <xdr:ext cx="7200900" cy="762000"/>
    <xdr:pic>
      <xdr:nvPicPr>
        <xdr:cNvPr id="1122" name="image24.png">
          <a:extLst>
            <a:ext uri="{FF2B5EF4-FFF2-40B4-BE49-F238E27FC236}">
              <a16:creationId xmlns:a16="http://schemas.microsoft.com/office/drawing/2014/main" id="{00000000-0008-0000-0600-000062040000}"/>
            </a:ext>
          </a:extLst>
        </xdr:cNvPr>
        <xdr:cNvPicPr preferRelativeResize="0"/>
      </xdr:nvPicPr>
      <xdr:blipFill>
        <a:blip xmlns:r="http://schemas.openxmlformats.org/officeDocument/2006/relationships" r:embed="rId8" cstate="print"/>
        <a:stretch>
          <a:fillRect/>
        </a:stretch>
      </xdr:blipFill>
      <xdr:spPr>
        <a:prstGeom prst="rect">
          <a:avLst/>
        </a:prstGeom>
        <a:noFill/>
      </xdr:spPr>
    </xdr:pic>
    <xdr:clientData fLocksWithSheet="0"/>
  </xdr:oneCellAnchor>
  <xdr:oneCellAnchor>
    <xdr:from>
      <xdr:col>1</xdr:col>
      <xdr:colOff>1171575</xdr:colOff>
      <xdr:row>14</xdr:row>
      <xdr:rowOff>66675</xdr:rowOff>
    </xdr:from>
    <xdr:ext cx="6353175" cy="733425"/>
    <xdr:pic>
      <xdr:nvPicPr>
        <xdr:cNvPr id="1123" name="image25.png">
          <a:extLst>
            <a:ext uri="{FF2B5EF4-FFF2-40B4-BE49-F238E27FC236}">
              <a16:creationId xmlns:a16="http://schemas.microsoft.com/office/drawing/2014/main" id="{00000000-0008-0000-0600-000063040000}"/>
            </a:ext>
          </a:extLst>
        </xdr:cNvPr>
        <xdr:cNvPicPr preferRelativeResize="0"/>
      </xdr:nvPicPr>
      <xdr:blipFill>
        <a:blip xmlns:r="http://schemas.openxmlformats.org/officeDocument/2006/relationships" r:embed="rId9" cstate="print"/>
        <a:stretch>
          <a:fillRect/>
        </a:stretch>
      </xdr:blipFill>
      <xdr:spPr>
        <a:prstGeom prst="rect">
          <a:avLst/>
        </a:prstGeom>
        <a:noFill/>
      </xdr:spPr>
    </xdr:pic>
    <xdr:clientData fLocksWithSheet="0"/>
  </xdr:oneCellAnchor>
  <xdr:oneCellAnchor>
    <xdr:from>
      <xdr:col>1</xdr:col>
      <xdr:colOff>638175</xdr:colOff>
      <xdr:row>15</xdr:row>
      <xdr:rowOff>114300</xdr:rowOff>
    </xdr:from>
    <xdr:ext cx="7429500" cy="695325"/>
    <xdr:pic>
      <xdr:nvPicPr>
        <xdr:cNvPr id="1124" name="image14.png">
          <a:extLst>
            <a:ext uri="{FF2B5EF4-FFF2-40B4-BE49-F238E27FC236}">
              <a16:creationId xmlns:a16="http://schemas.microsoft.com/office/drawing/2014/main" id="{00000000-0008-0000-0600-000064040000}"/>
            </a:ext>
          </a:extLst>
        </xdr:cNvPr>
        <xdr:cNvPicPr preferRelativeResize="0"/>
      </xdr:nvPicPr>
      <xdr:blipFill>
        <a:blip xmlns:r="http://schemas.openxmlformats.org/officeDocument/2006/relationships" r:embed="rId10" cstate="print"/>
        <a:stretch>
          <a:fillRect/>
        </a:stretch>
      </xdr:blipFill>
      <xdr:spPr>
        <a:prstGeom prst="rect">
          <a:avLst/>
        </a:prstGeom>
        <a:noFill/>
      </xdr:spPr>
    </xdr:pic>
    <xdr:clientData fLocksWithSheet="0"/>
  </xdr:oneCellAnchor>
  <xdr:oneCellAnchor>
    <xdr:from>
      <xdr:col>1</xdr:col>
      <xdr:colOff>1133475</xdr:colOff>
      <xdr:row>16</xdr:row>
      <xdr:rowOff>276225</xdr:rowOff>
    </xdr:from>
    <xdr:ext cx="6191250" cy="495300"/>
    <xdr:pic>
      <xdr:nvPicPr>
        <xdr:cNvPr id="1125" name="image13.png">
          <a:extLst>
            <a:ext uri="{FF2B5EF4-FFF2-40B4-BE49-F238E27FC236}">
              <a16:creationId xmlns:a16="http://schemas.microsoft.com/office/drawing/2014/main" id="{00000000-0008-0000-0600-000065040000}"/>
            </a:ext>
          </a:extLst>
        </xdr:cNvPr>
        <xdr:cNvPicPr preferRelativeResize="0"/>
      </xdr:nvPicPr>
      <xdr:blipFill>
        <a:blip xmlns:r="http://schemas.openxmlformats.org/officeDocument/2006/relationships" r:embed="rId11" cstate="print"/>
        <a:stretch>
          <a:fillRect/>
        </a:stretch>
      </xdr:blipFill>
      <xdr:spPr>
        <a:prstGeom prst="rect">
          <a:avLst/>
        </a:prstGeom>
        <a:noFill/>
      </xdr:spPr>
    </xdr:pic>
    <xdr:clientData fLocksWithSheet="0"/>
  </xdr:oneCellAnchor>
  <xdr:oneCellAnchor>
    <xdr:from>
      <xdr:col>1</xdr:col>
      <xdr:colOff>2181225</xdr:colOff>
      <xdr:row>17</xdr:row>
      <xdr:rowOff>228600</xdr:rowOff>
    </xdr:from>
    <xdr:ext cx="4543425" cy="609600"/>
    <xdr:pic>
      <xdr:nvPicPr>
        <xdr:cNvPr id="1126" name="image15.png">
          <a:extLst>
            <a:ext uri="{FF2B5EF4-FFF2-40B4-BE49-F238E27FC236}">
              <a16:creationId xmlns:a16="http://schemas.microsoft.com/office/drawing/2014/main" id="{00000000-0008-0000-0600-000066040000}"/>
            </a:ext>
          </a:extLst>
        </xdr:cNvPr>
        <xdr:cNvPicPr preferRelativeResize="0"/>
      </xdr:nvPicPr>
      <xdr:blipFill>
        <a:blip xmlns:r="http://schemas.openxmlformats.org/officeDocument/2006/relationships" r:embed="rId12" cstate="print"/>
        <a:stretch>
          <a:fillRect/>
        </a:stretch>
      </xdr:blipFill>
      <xdr:spPr>
        <a:prstGeom prst="rect">
          <a:avLst/>
        </a:prstGeom>
        <a:noFill/>
      </xdr:spPr>
    </xdr:pic>
    <xdr:clientData fLocksWithSheet="0"/>
  </xdr:oneCellAnchor>
  <xdr:oneCellAnchor>
    <xdr:from>
      <xdr:col>1</xdr:col>
      <xdr:colOff>828675</xdr:colOff>
      <xdr:row>18</xdr:row>
      <xdr:rowOff>161925</xdr:rowOff>
    </xdr:from>
    <xdr:ext cx="7248525" cy="552450"/>
    <xdr:pic>
      <xdr:nvPicPr>
        <xdr:cNvPr id="1127" name="image18.png">
          <a:extLst>
            <a:ext uri="{FF2B5EF4-FFF2-40B4-BE49-F238E27FC236}">
              <a16:creationId xmlns:a16="http://schemas.microsoft.com/office/drawing/2014/main" id="{00000000-0008-0000-0600-000067040000}"/>
            </a:ext>
          </a:extLst>
        </xdr:cNvPr>
        <xdr:cNvPicPr preferRelativeResize="0"/>
      </xdr:nvPicPr>
      <xdr:blipFill>
        <a:blip xmlns:r="http://schemas.openxmlformats.org/officeDocument/2006/relationships" r:embed="rId13" cstate="print"/>
        <a:stretch>
          <a:fillRect/>
        </a:stretch>
      </xdr:blipFill>
      <xdr:spPr>
        <a:prstGeom prst="rect">
          <a:avLst/>
        </a:prstGeom>
        <a:noFill/>
      </xdr:spPr>
    </xdr:pic>
    <xdr:clientData fLocksWithSheet="0"/>
  </xdr:oneCellAnchor>
  <xdr:oneCellAnchor>
    <xdr:from>
      <xdr:col>1</xdr:col>
      <xdr:colOff>1276350</xdr:colOff>
      <xdr:row>19</xdr:row>
      <xdr:rowOff>285750</xdr:rowOff>
    </xdr:from>
    <xdr:ext cx="5962650" cy="514350"/>
    <xdr:pic>
      <xdr:nvPicPr>
        <xdr:cNvPr id="1128" name="image8.png">
          <a:extLst>
            <a:ext uri="{FF2B5EF4-FFF2-40B4-BE49-F238E27FC236}">
              <a16:creationId xmlns:a16="http://schemas.microsoft.com/office/drawing/2014/main" id="{00000000-0008-0000-0600-000068040000}"/>
            </a:ext>
          </a:extLst>
        </xdr:cNvPr>
        <xdr:cNvPicPr preferRelativeResize="0"/>
      </xdr:nvPicPr>
      <xdr:blipFill>
        <a:blip xmlns:r="http://schemas.openxmlformats.org/officeDocument/2006/relationships" r:embed="rId14" cstate="print"/>
        <a:stretch>
          <a:fillRect/>
        </a:stretch>
      </xdr:blipFill>
      <xdr:spPr>
        <a:prstGeom prst="rect">
          <a:avLst/>
        </a:prstGeom>
        <a:noFill/>
      </xdr:spPr>
    </xdr:pic>
    <xdr:clientData fLocksWithSheet="0"/>
  </xdr:oneCellAnchor>
  <xdr:oneCellAnchor>
    <xdr:from>
      <xdr:col>1</xdr:col>
      <xdr:colOff>2314575</xdr:colOff>
      <xdr:row>20</xdr:row>
      <xdr:rowOff>276225</xdr:rowOff>
    </xdr:from>
    <xdr:ext cx="4029075" cy="466725"/>
    <xdr:pic>
      <xdr:nvPicPr>
        <xdr:cNvPr id="1129" name="image17.png">
          <a:extLst>
            <a:ext uri="{FF2B5EF4-FFF2-40B4-BE49-F238E27FC236}">
              <a16:creationId xmlns:a16="http://schemas.microsoft.com/office/drawing/2014/main" id="{00000000-0008-0000-0600-000069040000}"/>
            </a:ext>
          </a:extLst>
        </xdr:cNvPr>
        <xdr:cNvPicPr preferRelativeResize="0"/>
      </xdr:nvPicPr>
      <xdr:blipFill>
        <a:blip xmlns:r="http://schemas.openxmlformats.org/officeDocument/2006/relationships" r:embed="rId15" cstate="print"/>
        <a:stretch>
          <a:fillRect/>
        </a:stretch>
      </xdr:blipFill>
      <xdr:spPr>
        <a:prstGeom prst="rect">
          <a:avLst/>
        </a:prstGeom>
        <a:noFill/>
      </xdr:spPr>
    </xdr:pic>
    <xdr:clientData fLocksWithSheet="0"/>
  </xdr:oneCellAnchor>
  <xdr:oneCellAnchor>
    <xdr:from>
      <xdr:col>1</xdr:col>
      <xdr:colOff>1000125</xdr:colOff>
      <xdr:row>21</xdr:row>
      <xdr:rowOff>190500</xdr:rowOff>
    </xdr:from>
    <xdr:ext cx="6772275" cy="514350"/>
    <xdr:pic>
      <xdr:nvPicPr>
        <xdr:cNvPr id="1130" name="image20.png">
          <a:extLst>
            <a:ext uri="{FF2B5EF4-FFF2-40B4-BE49-F238E27FC236}">
              <a16:creationId xmlns:a16="http://schemas.microsoft.com/office/drawing/2014/main" id="{00000000-0008-0000-0600-00006A040000}"/>
            </a:ext>
          </a:extLst>
        </xdr:cNvPr>
        <xdr:cNvPicPr preferRelativeResize="0"/>
      </xdr:nvPicPr>
      <xdr:blipFill>
        <a:blip xmlns:r="http://schemas.openxmlformats.org/officeDocument/2006/relationships" r:embed="rId16" cstate="print"/>
        <a:stretch>
          <a:fillRect/>
        </a:stretch>
      </xdr:blipFill>
      <xdr:spPr>
        <a:prstGeom prst="rect">
          <a:avLst/>
        </a:prstGeom>
        <a:noFill/>
      </xdr:spPr>
    </xdr:pic>
    <xdr:clientData fLocksWithSheet="0"/>
  </xdr:oneCellAnchor>
  <xdr:oneCellAnchor>
    <xdr:from>
      <xdr:col>1</xdr:col>
      <xdr:colOff>1762125</xdr:colOff>
      <xdr:row>22</xdr:row>
      <xdr:rowOff>285750</xdr:rowOff>
    </xdr:from>
    <xdr:ext cx="5534025" cy="495300"/>
    <xdr:pic>
      <xdr:nvPicPr>
        <xdr:cNvPr id="1131" name="image27.png">
          <a:extLst>
            <a:ext uri="{FF2B5EF4-FFF2-40B4-BE49-F238E27FC236}">
              <a16:creationId xmlns:a16="http://schemas.microsoft.com/office/drawing/2014/main" id="{00000000-0008-0000-0600-00006B040000}"/>
            </a:ext>
          </a:extLst>
        </xdr:cNvPr>
        <xdr:cNvPicPr preferRelativeResize="0"/>
      </xdr:nvPicPr>
      <xdr:blipFill>
        <a:blip xmlns:r="http://schemas.openxmlformats.org/officeDocument/2006/relationships" r:embed="rId17" cstate="print"/>
        <a:stretch>
          <a:fillRect/>
        </a:stretch>
      </xdr:blipFill>
      <xdr:spPr>
        <a:prstGeom prst="rect">
          <a:avLst/>
        </a:prstGeom>
        <a:noFill/>
      </xdr:spPr>
    </xdr:pic>
    <xdr:clientData fLocksWithSheet="0"/>
  </xdr:oneCellAnchor>
  <xdr:oneCellAnchor>
    <xdr:from>
      <xdr:col>1</xdr:col>
      <xdr:colOff>847725</xdr:colOff>
      <xdr:row>23</xdr:row>
      <xdr:rowOff>57150</xdr:rowOff>
    </xdr:from>
    <xdr:ext cx="7305675" cy="790575"/>
    <xdr:pic>
      <xdr:nvPicPr>
        <xdr:cNvPr id="1132" name="image19.png">
          <a:extLst>
            <a:ext uri="{FF2B5EF4-FFF2-40B4-BE49-F238E27FC236}">
              <a16:creationId xmlns:a16="http://schemas.microsoft.com/office/drawing/2014/main" id="{00000000-0008-0000-0600-00006C040000}"/>
            </a:ext>
          </a:extLst>
        </xdr:cNvPr>
        <xdr:cNvPicPr preferRelativeResize="0"/>
      </xdr:nvPicPr>
      <xdr:blipFill>
        <a:blip xmlns:r="http://schemas.openxmlformats.org/officeDocument/2006/relationships" r:embed="rId18" cstate="print"/>
        <a:stretch>
          <a:fillRect/>
        </a:stretch>
      </xdr:blipFill>
      <xdr:spPr>
        <a:prstGeom prst="rect">
          <a:avLst/>
        </a:prstGeom>
        <a:noFill/>
      </xdr:spPr>
    </xdr:pic>
    <xdr:clientData fLocksWithSheet="0"/>
  </xdr:oneCellAnchor>
  <xdr:oneCellAnchor>
    <xdr:from>
      <xdr:col>1</xdr:col>
      <xdr:colOff>2019300</xdr:colOff>
      <xdr:row>24</xdr:row>
      <xdr:rowOff>57150</xdr:rowOff>
    </xdr:from>
    <xdr:ext cx="4933950" cy="695325"/>
    <xdr:pic>
      <xdr:nvPicPr>
        <xdr:cNvPr id="1133" name="image26.png">
          <a:extLst>
            <a:ext uri="{FF2B5EF4-FFF2-40B4-BE49-F238E27FC236}">
              <a16:creationId xmlns:a16="http://schemas.microsoft.com/office/drawing/2014/main" id="{00000000-0008-0000-0600-00006D040000}"/>
            </a:ext>
          </a:extLst>
        </xdr:cNvPr>
        <xdr:cNvPicPr preferRelativeResize="0"/>
      </xdr:nvPicPr>
      <xdr:blipFill>
        <a:blip xmlns:r="http://schemas.openxmlformats.org/officeDocument/2006/relationships" r:embed="rId19" cstate="print"/>
        <a:stretch>
          <a:fillRect/>
        </a:stretch>
      </xdr:blipFill>
      <xdr:spPr>
        <a:prstGeom prst="rect">
          <a:avLst/>
        </a:prstGeom>
        <a:noFill/>
      </xdr:spPr>
    </xdr:pic>
    <xdr:clientData fLocksWithSheet="0"/>
  </xdr:oneCellAnchor>
  <xdr:oneCellAnchor>
    <xdr:from>
      <xdr:col>1</xdr:col>
      <xdr:colOff>1981200</xdr:colOff>
      <xdr:row>25</xdr:row>
      <xdr:rowOff>133350</xdr:rowOff>
    </xdr:from>
    <xdr:ext cx="4619625" cy="552450"/>
    <xdr:pic>
      <xdr:nvPicPr>
        <xdr:cNvPr id="1134" name="image11.png">
          <a:extLst>
            <a:ext uri="{FF2B5EF4-FFF2-40B4-BE49-F238E27FC236}">
              <a16:creationId xmlns:a16="http://schemas.microsoft.com/office/drawing/2014/main" id="{00000000-0008-0000-0600-00006E040000}"/>
            </a:ext>
          </a:extLst>
        </xdr:cNvPr>
        <xdr:cNvPicPr preferRelativeResize="0"/>
      </xdr:nvPicPr>
      <xdr:blipFill>
        <a:blip xmlns:r="http://schemas.openxmlformats.org/officeDocument/2006/relationships" r:embed="rId20" cstate="print"/>
        <a:stretch>
          <a:fillRect/>
        </a:stretch>
      </xdr:blipFill>
      <xdr:spPr>
        <a:prstGeom prst="rect">
          <a:avLst/>
        </a:prstGeom>
        <a:noFill/>
      </xdr:spPr>
    </xdr:pic>
    <xdr:clientData fLocksWithSheet="0"/>
  </xdr:oneCellAnchor>
  <xdr:oneCellAnchor>
    <xdr:from>
      <xdr:col>1</xdr:col>
      <xdr:colOff>3409950</xdr:colOff>
      <xdr:row>26</xdr:row>
      <xdr:rowOff>38100</xdr:rowOff>
    </xdr:from>
    <xdr:ext cx="1876425" cy="762000"/>
    <xdr:pic>
      <xdr:nvPicPr>
        <xdr:cNvPr id="1135" name="image16.png">
          <a:extLst>
            <a:ext uri="{FF2B5EF4-FFF2-40B4-BE49-F238E27FC236}">
              <a16:creationId xmlns:a16="http://schemas.microsoft.com/office/drawing/2014/main" id="{00000000-0008-0000-0600-00006F040000}"/>
            </a:ext>
          </a:extLst>
        </xdr:cNvPr>
        <xdr:cNvPicPr preferRelativeResize="0"/>
      </xdr:nvPicPr>
      <xdr:blipFill>
        <a:blip xmlns:r="http://schemas.openxmlformats.org/officeDocument/2006/relationships" r:embed="rId21" cstate="print"/>
        <a:stretch>
          <a:fillRect/>
        </a:stretch>
      </xdr:blipFill>
      <xdr:spPr>
        <a:prstGeom prst="rect">
          <a:avLst/>
        </a:prstGeom>
        <a:noFill/>
      </xdr:spPr>
    </xdr:pic>
    <xdr:clientData fLocksWithSheet="0"/>
  </xdr:oneCellAnchor>
  <xdr:oneCellAnchor>
    <xdr:from>
      <xdr:col>1</xdr:col>
      <xdr:colOff>2857500</xdr:colOff>
      <xdr:row>27</xdr:row>
      <xdr:rowOff>114300</xdr:rowOff>
    </xdr:from>
    <xdr:ext cx="2676525" cy="752475"/>
    <xdr:pic>
      <xdr:nvPicPr>
        <xdr:cNvPr id="1136" name="image12.jpg">
          <a:extLst>
            <a:ext uri="{FF2B5EF4-FFF2-40B4-BE49-F238E27FC236}">
              <a16:creationId xmlns:a16="http://schemas.microsoft.com/office/drawing/2014/main" id="{00000000-0008-0000-0600-000070040000}"/>
            </a:ext>
          </a:extLst>
        </xdr:cNvPr>
        <xdr:cNvPicPr preferRelativeResize="0"/>
      </xdr:nvPicPr>
      <xdr:blipFill>
        <a:blip xmlns:r="http://schemas.openxmlformats.org/officeDocument/2006/relationships" r:embed="rId22" cstate="print"/>
        <a:stretch>
          <a:fillRect/>
        </a:stretch>
      </xdr:blipFill>
      <xdr:spPr>
        <a:prstGeom prst="rect">
          <a:avLst/>
        </a:prstGeom>
        <a:noFill/>
      </xdr:spPr>
    </xdr:pic>
    <xdr:clientData fLocksWithSheet="0"/>
  </xdr:oneCellAnchor>
  <xdr:oneCellAnchor>
    <xdr:from>
      <xdr:col>1</xdr:col>
      <xdr:colOff>2381250</xdr:colOff>
      <xdr:row>28</xdr:row>
      <xdr:rowOff>76200</xdr:rowOff>
    </xdr:from>
    <xdr:ext cx="4276725" cy="742950"/>
    <xdr:pic>
      <xdr:nvPicPr>
        <xdr:cNvPr id="1137" name="image29.png">
          <a:extLst>
            <a:ext uri="{FF2B5EF4-FFF2-40B4-BE49-F238E27FC236}">
              <a16:creationId xmlns:a16="http://schemas.microsoft.com/office/drawing/2014/main" id="{00000000-0008-0000-0600-000071040000}"/>
            </a:ext>
          </a:extLst>
        </xdr:cNvPr>
        <xdr:cNvPicPr preferRelativeResize="0"/>
      </xdr:nvPicPr>
      <xdr:blipFill>
        <a:blip xmlns:r="http://schemas.openxmlformats.org/officeDocument/2006/relationships" r:embed="rId23" cstate="print"/>
        <a:stretch>
          <a:fillRect/>
        </a:stretch>
      </xdr:blipFill>
      <xdr:spPr>
        <a:prstGeom prst="rect">
          <a:avLst/>
        </a:prstGeom>
        <a:noFill/>
      </xdr:spPr>
    </xdr:pic>
    <xdr:clientData fLocksWithSheet="0"/>
  </xdr:oneCellAnchor>
  <xdr:oneCellAnchor>
    <xdr:from>
      <xdr:col>1</xdr:col>
      <xdr:colOff>0</xdr:colOff>
      <xdr:row>5</xdr:row>
      <xdr:rowOff>0</xdr:rowOff>
    </xdr:from>
    <xdr:ext cx="8934450" cy="466725"/>
    <xdr:pic>
      <xdr:nvPicPr>
        <xdr:cNvPr id="1138" name="image31.png">
          <a:extLst>
            <a:ext uri="{FF2B5EF4-FFF2-40B4-BE49-F238E27FC236}">
              <a16:creationId xmlns:a16="http://schemas.microsoft.com/office/drawing/2014/main" id="{00000000-0008-0000-0600-000072040000}"/>
            </a:ext>
          </a:extLst>
        </xdr:cNvPr>
        <xdr:cNvPicPr preferRelativeResize="0"/>
      </xdr:nvPicPr>
      <xdr:blipFill>
        <a:blip xmlns:r="http://schemas.openxmlformats.org/officeDocument/2006/relationships" r:embed="rId24"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hyperlink" Target="https://acortar.link/mzfu1F"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923"/>
  <sheetViews>
    <sheetView topLeftCell="A33" zoomScale="83" workbookViewId="0">
      <selection activeCell="C27" sqref="C27"/>
    </sheetView>
  </sheetViews>
  <sheetFormatPr baseColWidth="10" defaultColWidth="14.42578125" defaultRowHeight="15" customHeight="1" x14ac:dyDescent="0.25"/>
  <cols>
    <col min="1" max="1" width="6.140625" customWidth="1"/>
    <col min="2" max="2" width="27.140625" customWidth="1"/>
    <col min="3" max="3" width="39.28515625" customWidth="1"/>
    <col min="4" max="4" width="18.140625" customWidth="1"/>
    <col min="5" max="5" width="40.42578125" customWidth="1"/>
    <col min="6" max="6" width="22.7109375" customWidth="1"/>
    <col min="7" max="7" width="14.7109375" customWidth="1"/>
    <col min="8" max="8" width="20.85546875" customWidth="1"/>
    <col min="9" max="9" width="26.42578125" customWidth="1"/>
    <col min="10" max="10" width="22" customWidth="1"/>
    <col min="11" max="11" width="8.5703125" customWidth="1"/>
    <col min="12" max="13" width="21.42578125" customWidth="1"/>
    <col min="14" max="14" width="6.85546875" customWidth="1"/>
    <col min="15" max="15" width="21.5703125" customWidth="1"/>
    <col min="16" max="16" width="11.28515625" customWidth="1"/>
    <col min="17" max="17" width="17.28515625" customWidth="1"/>
    <col min="18" max="18" width="11.42578125" customWidth="1"/>
    <col min="19" max="19" width="14.140625" customWidth="1"/>
    <col min="20" max="39" width="11.42578125" customWidth="1"/>
  </cols>
  <sheetData>
    <row r="1" spans="1:39" ht="33" customHeight="1" x14ac:dyDescent="0.25">
      <c r="A1" s="1"/>
      <c r="B1" s="2" t="s">
        <v>0</v>
      </c>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row>
    <row r="2" spans="1:39" ht="20.25" customHeight="1" x14ac:dyDescent="0.25">
      <c r="A2" s="1"/>
      <c r="B2" s="3"/>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row>
    <row r="3" spans="1:39" ht="27.75" customHeight="1" x14ac:dyDescent="0.25">
      <c r="A3" s="4">
        <v>1</v>
      </c>
      <c r="B3" s="86" t="s">
        <v>1</v>
      </c>
      <c r="C3" s="87"/>
      <c r="D3" s="87"/>
      <c r="E3" s="87"/>
      <c r="F3" s="88"/>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row>
    <row r="4" spans="1:39" ht="12" customHeight="1" x14ac:dyDescent="0.25">
      <c r="A4" s="1"/>
      <c r="B4" s="1">
        <v>1</v>
      </c>
      <c r="C4" s="1" t="s">
        <v>2</v>
      </c>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row>
    <row r="5" spans="1:39" ht="12" customHeight="1" x14ac:dyDescent="0.25">
      <c r="A5" s="1"/>
      <c r="B5" s="1">
        <v>4</v>
      </c>
      <c r="C5" s="1" t="s">
        <v>3</v>
      </c>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row>
    <row r="6" spans="1:39" ht="12" customHeight="1" x14ac:dyDescent="0.25">
      <c r="A6" s="1"/>
      <c r="B6" s="1"/>
      <c r="C6" s="1" t="s">
        <v>4</v>
      </c>
      <c r="D6" s="1" t="s">
        <v>5</v>
      </c>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row>
    <row r="7" spans="1:39" ht="12" customHeight="1" x14ac:dyDescent="0.25">
      <c r="A7" s="1"/>
      <c r="B7" s="1"/>
      <c r="C7" s="1" t="s">
        <v>6</v>
      </c>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row>
    <row r="8" spans="1:39" ht="12" customHeight="1" x14ac:dyDescent="0.25">
      <c r="A8" s="1"/>
      <c r="B8" s="1">
        <v>2</v>
      </c>
      <c r="C8" s="1" t="s">
        <v>7</v>
      </c>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row>
    <row r="9" spans="1:39" ht="12" customHeight="1" x14ac:dyDescent="0.25">
      <c r="A9" s="1"/>
      <c r="B9" s="1">
        <v>3</v>
      </c>
      <c r="C9" s="1" t="s">
        <v>8</v>
      </c>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row>
    <row r="10" spans="1:39" ht="12" customHeight="1" x14ac:dyDescent="0.25">
      <c r="A10" s="1"/>
      <c r="B10" s="1">
        <v>5</v>
      </c>
      <c r="C10" s="1" t="s">
        <v>9</v>
      </c>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row>
    <row r="11" spans="1:39" ht="20.25" customHeight="1" x14ac:dyDescent="0.25">
      <c r="A11" s="1"/>
      <c r="B11" s="3"/>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row>
    <row r="12" spans="1:39" ht="22.5" customHeight="1" x14ac:dyDescent="0.25">
      <c r="A12" s="4">
        <v>2</v>
      </c>
      <c r="B12" s="86" t="s">
        <v>10</v>
      </c>
      <c r="C12" s="87"/>
      <c r="D12" s="87"/>
      <c r="E12" s="89"/>
      <c r="F12" s="5"/>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row>
    <row r="13" spans="1:39" ht="5.25" customHeight="1" x14ac:dyDescent="0.25">
      <c r="A13" s="1"/>
      <c r="B13" s="6"/>
      <c r="C13" s="6"/>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row>
    <row r="14" spans="1:39" ht="11.25" customHeight="1" x14ac:dyDescent="0.25">
      <c r="A14" s="7" t="s">
        <v>11</v>
      </c>
      <c r="B14" s="6" t="s">
        <v>12</v>
      </c>
      <c r="C14" s="6" t="s">
        <v>13</v>
      </c>
      <c r="D14" s="90" t="s">
        <v>14</v>
      </c>
      <c r="E14" s="91"/>
      <c r="F14" s="91"/>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row>
    <row r="15" spans="1:39" ht="11.25" customHeight="1" x14ac:dyDescent="0.25">
      <c r="A15" s="7" t="s">
        <v>15</v>
      </c>
      <c r="B15" s="6" t="s">
        <v>16</v>
      </c>
      <c r="C15" s="6" t="s">
        <v>13</v>
      </c>
      <c r="D15" s="90" t="s">
        <v>17</v>
      </c>
      <c r="E15" s="91"/>
      <c r="F15" s="91"/>
      <c r="G15" s="91"/>
      <c r="H15" s="91"/>
      <c r="I15" s="91"/>
      <c r="J15" s="91"/>
      <c r="K15" s="91"/>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1"/>
    </row>
    <row r="16" spans="1:39" ht="11.25" customHeight="1" x14ac:dyDescent="0.25">
      <c r="A16" s="7" t="s">
        <v>18</v>
      </c>
      <c r="B16" s="6" t="s">
        <v>19</v>
      </c>
      <c r="C16" s="6" t="s">
        <v>13</v>
      </c>
      <c r="D16" s="90" t="s">
        <v>20</v>
      </c>
      <c r="E16" s="91"/>
      <c r="F16" s="91"/>
      <c r="G16" s="91"/>
      <c r="H16" s="91"/>
      <c r="I16" s="91"/>
      <c r="J16" s="91"/>
      <c r="K16" s="91"/>
      <c r="L16" s="91"/>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row>
    <row r="17" spans="1:39" ht="11.25" customHeight="1" x14ac:dyDescent="0.25">
      <c r="A17" s="7" t="s">
        <v>21</v>
      </c>
      <c r="B17" s="6" t="s">
        <v>22</v>
      </c>
      <c r="C17" s="6" t="s">
        <v>13</v>
      </c>
      <c r="D17" s="90" t="s">
        <v>23</v>
      </c>
      <c r="E17" s="91"/>
      <c r="F17" s="91"/>
      <c r="G17" s="91"/>
      <c r="H17" s="91"/>
      <c r="I17" s="91"/>
      <c r="J17" s="91"/>
      <c r="K17" s="91"/>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1"/>
      <c r="AK17" s="91"/>
      <c r="AL17" s="91"/>
      <c r="AM17" s="91"/>
    </row>
    <row r="18" spans="1:39" ht="11.25" customHeight="1" x14ac:dyDescent="0.25">
      <c r="A18" s="7" t="s">
        <v>24</v>
      </c>
      <c r="B18" s="6" t="s">
        <v>25</v>
      </c>
      <c r="C18" s="6" t="s">
        <v>26</v>
      </c>
      <c r="D18" s="90" t="s">
        <v>27</v>
      </c>
      <c r="E18" s="91"/>
      <c r="F18" s="91"/>
      <c r="G18" s="91"/>
      <c r="H18" s="91"/>
      <c r="I18" s="91"/>
      <c r="J18" s="91"/>
      <c r="K18" s="91"/>
      <c r="L18" s="91"/>
      <c r="M18" s="91"/>
      <c r="N18" s="91"/>
      <c r="O18" s="91"/>
      <c r="P18" s="91"/>
      <c r="Q18" s="91"/>
      <c r="R18" s="91"/>
      <c r="S18" s="91"/>
      <c r="T18" s="91"/>
      <c r="U18" s="91"/>
      <c r="V18" s="91"/>
      <c r="W18" s="91"/>
      <c r="X18" s="91"/>
      <c r="Y18" s="91"/>
      <c r="Z18" s="91"/>
      <c r="AA18" s="91"/>
      <c r="AB18" s="91"/>
      <c r="AC18" s="91"/>
      <c r="AD18" s="91"/>
      <c r="AE18" s="91"/>
      <c r="AF18" s="91"/>
      <c r="AG18" s="91"/>
      <c r="AH18" s="91"/>
      <c r="AI18" s="91"/>
      <c r="AJ18" s="91"/>
      <c r="AK18" s="91"/>
      <c r="AL18" s="91"/>
      <c r="AM18" s="91"/>
    </row>
    <row r="19" spans="1:39" ht="11.25" customHeight="1" x14ac:dyDescent="0.25">
      <c r="A19" s="7" t="s">
        <v>28</v>
      </c>
      <c r="B19" s="6" t="s">
        <v>29</v>
      </c>
      <c r="C19" s="6"/>
      <c r="D19" s="6"/>
    </row>
    <row r="20" spans="1:39" ht="11.25" customHeight="1" x14ac:dyDescent="0.25">
      <c r="A20" s="7" t="s">
        <v>30</v>
      </c>
      <c r="B20" s="6" t="s">
        <v>31</v>
      </c>
      <c r="C20" s="6"/>
      <c r="D20" s="6"/>
      <c r="E20" s="6"/>
      <c r="F20" s="6"/>
      <c r="G20" s="6"/>
      <c r="H20" s="6"/>
      <c r="I20" s="6"/>
      <c r="J20" s="6"/>
      <c r="K20" s="6"/>
      <c r="L20" s="6"/>
      <c r="M20" s="6"/>
      <c r="N20" s="8"/>
      <c r="O20" s="6"/>
      <c r="P20" s="6"/>
      <c r="Q20" s="6"/>
      <c r="R20" s="6"/>
      <c r="S20" s="6"/>
      <c r="T20" s="6"/>
      <c r="U20" s="6"/>
      <c r="V20" s="6"/>
      <c r="W20" s="6"/>
      <c r="X20" s="6"/>
      <c r="Y20" s="6"/>
      <c r="Z20" s="6"/>
      <c r="AA20" s="6"/>
      <c r="AB20" s="6"/>
      <c r="AC20" s="6"/>
      <c r="AD20" s="6"/>
      <c r="AE20" s="6"/>
      <c r="AF20" s="6"/>
      <c r="AG20" s="6"/>
      <c r="AH20" s="6"/>
      <c r="AI20" s="6"/>
      <c r="AJ20" s="6"/>
      <c r="AK20" s="6"/>
      <c r="AL20" s="6"/>
      <c r="AM20" s="6"/>
    </row>
    <row r="21" spans="1:39" ht="11.25" customHeight="1" x14ac:dyDescent="0.25">
      <c r="A21" s="1"/>
      <c r="B21" s="3"/>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row>
    <row r="22" spans="1:39" ht="11.25" customHeight="1" x14ac:dyDescent="0.25">
      <c r="A22" s="4">
        <v>3</v>
      </c>
      <c r="B22" s="86" t="s">
        <v>32</v>
      </c>
      <c r="C22" s="87"/>
      <c r="D22" s="87"/>
      <c r="E22" s="89"/>
      <c r="F22" s="5"/>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row>
    <row r="23" spans="1:39" ht="11.25" customHeight="1" x14ac:dyDescent="0.25">
      <c r="A23" s="1"/>
      <c r="B23" s="3">
        <v>1</v>
      </c>
      <c r="C23" s="1" t="s">
        <v>33</v>
      </c>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row>
    <row r="24" spans="1:39" ht="11.25" customHeight="1" x14ac:dyDescent="0.25">
      <c r="A24" s="1"/>
      <c r="B24" s="3">
        <v>2</v>
      </c>
      <c r="C24" s="1" t="s">
        <v>34</v>
      </c>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row>
    <row r="25" spans="1:39" ht="11.25" customHeight="1" x14ac:dyDescent="0.25">
      <c r="A25" s="1"/>
      <c r="B25" s="3">
        <v>3</v>
      </c>
      <c r="C25" s="1" t="s">
        <v>35</v>
      </c>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row>
    <row r="26" spans="1:39" ht="11.25" customHeight="1" x14ac:dyDescent="0.25">
      <c r="A26" s="1"/>
      <c r="B26" s="3">
        <v>4</v>
      </c>
      <c r="C26" s="1" t="s">
        <v>36</v>
      </c>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row>
    <row r="27" spans="1:39" ht="11.25" customHeight="1" x14ac:dyDescent="0.25">
      <c r="A27" s="1"/>
      <c r="B27" s="3"/>
      <c r="C27" s="1" t="s">
        <v>6</v>
      </c>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row>
    <row r="28" spans="1:39" ht="11.25" customHeight="1" x14ac:dyDescent="0.25">
      <c r="A28" s="1"/>
      <c r="B28" s="3">
        <v>5</v>
      </c>
      <c r="C28" s="9" t="s">
        <v>37</v>
      </c>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row>
    <row r="29" spans="1:39" ht="11.25" customHeight="1" x14ac:dyDescent="0.25">
      <c r="A29" s="1"/>
      <c r="B29" s="3"/>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row>
    <row r="30" spans="1:39" ht="11.25" customHeight="1" x14ac:dyDescent="0.25">
      <c r="A30" s="4">
        <v>4</v>
      </c>
      <c r="B30" s="86" t="s">
        <v>38</v>
      </c>
      <c r="C30" s="87"/>
      <c r="D30" s="87"/>
      <c r="E30" s="89"/>
      <c r="F30" s="5"/>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row>
    <row r="31" spans="1:39" ht="11.25" customHeight="1" x14ac:dyDescent="0.25">
      <c r="A31" s="1"/>
      <c r="B31" s="3"/>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row>
    <row r="32" spans="1:39" ht="33.75" customHeight="1" x14ac:dyDescent="0.25">
      <c r="A32" s="1"/>
      <c r="B32" s="10" t="s">
        <v>39</v>
      </c>
      <c r="C32" s="90" t="s">
        <v>40</v>
      </c>
      <c r="D32" s="91"/>
      <c r="E32" s="91"/>
      <c r="F32" s="9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row>
    <row r="33" spans="1:39" ht="33.75" customHeight="1" x14ac:dyDescent="0.25">
      <c r="A33" s="1"/>
      <c r="B33" s="10" t="s">
        <v>41</v>
      </c>
      <c r="C33" s="90" t="s">
        <v>42</v>
      </c>
      <c r="D33" s="91"/>
      <c r="E33" s="91"/>
      <c r="F33" s="9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row>
    <row r="34" spans="1:39" ht="33.75" customHeight="1" x14ac:dyDescent="0.25">
      <c r="A34" s="1"/>
      <c r="B34" s="10" t="s">
        <v>43</v>
      </c>
      <c r="C34" s="90" t="s">
        <v>44</v>
      </c>
      <c r="D34" s="91"/>
      <c r="E34" s="91"/>
      <c r="F34" s="9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row>
    <row r="35" spans="1:39" ht="33.75" customHeight="1" x14ac:dyDescent="0.25">
      <c r="A35" s="1"/>
      <c r="B35" s="10" t="s">
        <v>45</v>
      </c>
      <c r="C35" s="90" t="s">
        <v>46</v>
      </c>
      <c r="D35" s="91"/>
      <c r="E35" s="91"/>
      <c r="F35" s="9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row>
    <row r="36" spans="1:39" ht="33.75" customHeight="1" x14ac:dyDescent="0.25">
      <c r="A36" s="1"/>
      <c r="B36" s="10" t="s">
        <v>47</v>
      </c>
      <c r="C36" s="90" t="s">
        <v>48</v>
      </c>
      <c r="D36" s="91"/>
      <c r="E36" s="91"/>
      <c r="F36" s="9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row>
    <row r="37" spans="1:39" ht="33.75" customHeight="1" x14ac:dyDescent="0.25">
      <c r="A37" s="1"/>
      <c r="B37" s="10" t="s">
        <v>49</v>
      </c>
      <c r="C37" s="90" t="s">
        <v>50</v>
      </c>
      <c r="D37" s="91"/>
      <c r="E37" s="91"/>
      <c r="F37" s="9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row>
    <row r="38" spans="1:39" ht="45" customHeight="1" x14ac:dyDescent="0.25">
      <c r="A38" s="1"/>
      <c r="B38" s="10" t="s">
        <v>51</v>
      </c>
      <c r="C38" s="90" t="s">
        <v>52</v>
      </c>
      <c r="D38" s="91"/>
      <c r="E38" s="91"/>
      <c r="F38" s="9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row>
    <row r="39" spans="1:39" ht="11.25" customHeight="1" x14ac:dyDescent="0.25">
      <c r="A39" s="1"/>
      <c r="B39" s="3" t="s">
        <v>4</v>
      </c>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row>
    <row r="40" spans="1:39" ht="11.25" customHeight="1" x14ac:dyDescent="0.25">
      <c r="A40" s="1"/>
      <c r="B40" s="3" t="s">
        <v>6</v>
      </c>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row>
    <row r="41" spans="1:39" ht="11.25" customHeight="1" x14ac:dyDescent="0.25">
      <c r="A41" s="1"/>
      <c r="B41" s="3"/>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row>
    <row r="42" spans="1:39" ht="11.25" customHeight="1" x14ac:dyDescent="0.25">
      <c r="A42" s="4">
        <v>5</v>
      </c>
      <c r="B42" s="86" t="s">
        <v>53</v>
      </c>
      <c r="C42" s="87"/>
      <c r="D42" s="87"/>
      <c r="E42" s="89"/>
      <c r="F42" s="5"/>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row>
    <row r="43" spans="1:39" ht="11.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row>
    <row r="44" spans="1:39" ht="11.25" customHeight="1" x14ac:dyDescent="0.25">
      <c r="A44" s="1" t="s">
        <v>54</v>
      </c>
      <c r="B44" s="6" t="s">
        <v>55</v>
      </c>
      <c r="C44" s="1" t="s">
        <v>56</v>
      </c>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row>
    <row r="45" spans="1:39" ht="11.25" customHeight="1" x14ac:dyDescent="0.25">
      <c r="A45" s="1" t="s">
        <v>57</v>
      </c>
      <c r="B45" s="6" t="s">
        <v>58</v>
      </c>
      <c r="C45" s="1" t="s">
        <v>59</v>
      </c>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row>
    <row r="46" spans="1:39" ht="11.25" customHeight="1" x14ac:dyDescent="0.25">
      <c r="A46" s="1" t="s">
        <v>60</v>
      </c>
      <c r="B46" s="6" t="s">
        <v>61</v>
      </c>
      <c r="C46" s="1" t="s">
        <v>62</v>
      </c>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row>
    <row r="47" spans="1:39" ht="11.25" customHeight="1" x14ac:dyDescent="0.25">
      <c r="A47" s="1" t="s">
        <v>63</v>
      </c>
      <c r="B47" s="6" t="s">
        <v>64</v>
      </c>
      <c r="C47" s="11" t="s">
        <v>65</v>
      </c>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row>
    <row r="48" spans="1:39" ht="11.25" customHeight="1" x14ac:dyDescent="0.25">
      <c r="A48" s="1" t="s">
        <v>66</v>
      </c>
      <c r="B48" s="6" t="s">
        <v>67</v>
      </c>
      <c r="C48" s="1" t="s">
        <v>68</v>
      </c>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row>
    <row r="49" spans="1:39" ht="11.25" customHeight="1" x14ac:dyDescent="0.25">
      <c r="A49" s="1" t="s">
        <v>69</v>
      </c>
      <c r="B49" s="6" t="s">
        <v>70</v>
      </c>
      <c r="C49" s="1" t="s">
        <v>71</v>
      </c>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row>
    <row r="50" spans="1:39" ht="11.25" customHeight="1" x14ac:dyDescent="0.25">
      <c r="A50" s="1" t="s">
        <v>72</v>
      </c>
      <c r="B50" s="6" t="s">
        <v>73</v>
      </c>
      <c r="C50" s="1" t="s">
        <v>74</v>
      </c>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row>
    <row r="51" spans="1:39" ht="11.25" customHeight="1" x14ac:dyDescent="0.25">
      <c r="A51" s="1" t="s">
        <v>75</v>
      </c>
      <c r="B51" s="6" t="s">
        <v>76</v>
      </c>
      <c r="C51" s="1" t="s">
        <v>77</v>
      </c>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row>
    <row r="52" spans="1:39" ht="11.25" customHeight="1" x14ac:dyDescent="0.25">
      <c r="A52" s="1" t="s">
        <v>78</v>
      </c>
      <c r="B52" s="3" t="s">
        <v>79</v>
      </c>
      <c r="C52" s="1" t="s">
        <v>80</v>
      </c>
      <c r="D52" s="9">
        <v>10</v>
      </c>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row>
    <row r="53" spans="1:39" ht="11.25" customHeight="1" x14ac:dyDescent="0.25">
      <c r="A53" s="1" t="s">
        <v>81</v>
      </c>
      <c r="B53" s="3" t="s">
        <v>82</v>
      </c>
      <c r="C53" s="1" t="s">
        <v>83</v>
      </c>
      <c r="D53" s="9">
        <v>2</v>
      </c>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row>
    <row r="54" spans="1:39" ht="11.25" customHeight="1" x14ac:dyDescent="0.25">
      <c r="A54" s="1" t="s">
        <v>84</v>
      </c>
      <c r="B54" s="6" t="s">
        <v>85</v>
      </c>
      <c r="C54" s="1" t="s">
        <v>86</v>
      </c>
      <c r="D54" s="9">
        <v>2</v>
      </c>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row>
    <row r="55" spans="1:39" ht="11.25" customHeight="1" x14ac:dyDescent="0.25">
      <c r="A55" s="1" t="s">
        <v>87</v>
      </c>
      <c r="B55" s="6" t="s">
        <v>88</v>
      </c>
      <c r="C55" s="1" t="s">
        <v>89</v>
      </c>
      <c r="D55" s="9">
        <v>2</v>
      </c>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row>
    <row r="56" spans="1:39" ht="11.25" customHeight="1" x14ac:dyDescent="0.25">
      <c r="A56" s="1" t="s">
        <v>90</v>
      </c>
      <c r="B56" s="6" t="s">
        <v>91</v>
      </c>
      <c r="C56" s="1" t="s">
        <v>92</v>
      </c>
      <c r="D56" s="9">
        <v>2</v>
      </c>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row>
    <row r="57" spans="1:39" ht="11.25" customHeight="1" x14ac:dyDescent="0.25">
      <c r="A57" s="1" t="s">
        <v>93</v>
      </c>
      <c r="B57" s="6" t="s">
        <v>94</v>
      </c>
      <c r="C57" s="1" t="s">
        <v>95</v>
      </c>
      <c r="D57" s="9">
        <v>2</v>
      </c>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row>
    <row r="58" spans="1:39" ht="11.25" customHeight="1" x14ac:dyDescent="0.25">
      <c r="A58" s="1" t="s">
        <v>96</v>
      </c>
      <c r="B58" s="6" t="s">
        <v>97</v>
      </c>
      <c r="C58" s="1" t="s">
        <v>98</v>
      </c>
      <c r="D58" s="9">
        <v>2</v>
      </c>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row>
    <row r="59" spans="1:39" ht="11.25" customHeight="1" x14ac:dyDescent="0.25">
      <c r="A59" s="1" t="s">
        <v>99</v>
      </c>
      <c r="B59" s="6" t="s">
        <v>100</v>
      </c>
      <c r="C59" s="1" t="s">
        <v>101</v>
      </c>
      <c r="D59" s="9"/>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row>
    <row r="60" spans="1:39" ht="11.25" customHeight="1" x14ac:dyDescent="0.25">
      <c r="A60" s="1" t="s">
        <v>102</v>
      </c>
      <c r="B60" s="6" t="s">
        <v>103</v>
      </c>
      <c r="C60" s="1" t="s">
        <v>104</v>
      </c>
      <c r="D60" s="9"/>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row>
    <row r="61" spans="1:39" ht="11.25" customHeight="1" x14ac:dyDescent="0.25">
      <c r="A61" s="1" t="s">
        <v>105</v>
      </c>
      <c r="B61" s="3" t="s">
        <v>106</v>
      </c>
      <c r="C61" s="1" t="s">
        <v>107</v>
      </c>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row>
    <row r="62" spans="1:39" ht="11.25" customHeight="1" x14ac:dyDescent="0.25">
      <c r="A62" s="1"/>
      <c r="B62" s="3"/>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row>
    <row r="63" spans="1:39" ht="11.25" customHeight="1" x14ac:dyDescent="0.25">
      <c r="A63" s="4">
        <v>6</v>
      </c>
      <c r="B63" s="86" t="s">
        <v>108</v>
      </c>
      <c r="C63" s="87"/>
      <c r="D63" s="87"/>
      <c r="E63" s="89"/>
      <c r="F63" s="5"/>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row>
    <row r="64" spans="1:39" ht="11.25" customHeight="1" x14ac:dyDescent="0.25">
      <c r="A64" s="1"/>
      <c r="B64" s="3"/>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row>
    <row r="65" spans="1:39" ht="11.25" customHeight="1" x14ac:dyDescent="0.25">
      <c r="A65" s="1"/>
      <c r="B65" s="3" t="s">
        <v>109</v>
      </c>
      <c r="C65" s="1" t="s">
        <v>110</v>
      </c>
      <c r="D65" s="1" t="s">
        <v>111</v>
      </c>
      <c r="E65" s="1" t="s">
        <v>112</v>
      </c>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row>
    <row r="66" spans="1:39" ht="11.25" customHeight="1" x14ac:dyDescent="0.25">
      <c r="A66" s="1"/>
      <c r="B66" s="12">
        <v>1</v>
      </c>
      <c r="C66" s="3" t="s">
        <v>113</v>
      </c>
      <c r="D66" s="7" t="s">
        <v>114</v>
      </c>
      <c r="E66" s="92" t="s">
        <v>115</v>
      </c>
      <c r="F66" s="9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row>
    <row r="67" spans="1:39" ht="11.25" customHeight="1" x14ac:dyDescent="0.25">
      <c r="A67" s="1"/>
      <c r="B67" s="12">
        <v>2</v>
      </c>
      <c r="C67" s="3" t="s">
        <v>116</v>
      </c>
      <c r="D67" s="7" t="s">
        <v>117</v>
      </c>
      <c r="E67" s="92" t="s">
        <v>118</v>
      </c>
      <c r="F67" s="9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row>
    <row r="68" spans="1:39" ht="11.25" customHeight="1" x14ac:dyDescent="0.25">
      <c r="A68" s="1"/>
      <c r="B68" s="12">
        <v>3</v>
      </c>
      <c r="C68" s="3" t="s">
        <v>119</v>
      </c>
      <c r="D68" s="7" t="s">
        <v>120</v>
      </c>
      <c r="E68" s="92" t="s">
        <v>121</v>
      </c>
      <c r="F68" s="9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row>
    <row r="69" spans="1:39" ht="11.25" customHeight="1" x14ac:dyDescent="0.25">
      <c r="A69" s="1"/>
      <c r="B69" s="12">
        <v>4</v>
      </c>
      <c r="C69" s="3" t="s">
        <v>122</v>
      </c>
      <c r="D69" s="7" t="s">
        <v>123</v>
      </c>
      <c r="E69" s="92" t="s">
        <v>124</v>
      </c>
      <c r="F69" s="9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row>
    <row r="70" spans="1:39" ht="11.25" customHeight="1" x14ac:dyDescent="0.25">
      <c r="A70" s="1"/>
      <c r="B70" s="12">
        <v>5</v>
      </c>
      <c r="C70" s="3" t="s">
        <v>125</v>
      </c>
      <c r="D70" s="7" t="s">
        <v>126</v>
      </c>
      <c r="E70" s="92" t="s">
        <v>127</v>
      </c>
      <c r="F70" s="9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row>
    <row r="71" spans="1:39" ht="11.25" customHeight="1" x14ac:dyDescent="0.25">
      <c r="A71" s="1"/>
      <c r="B71" s="12">
        <v>6</v>
      </c>
      <c r="C71" s="3" t="s">
        <v>128</v>
      </c>
      <c r="D71" s="7" t="s">
        <v>129</v>
      </c>
      <c r="E71" s="92" t="s">
        <v>130</v>
      </c>
      <c r="F71" s="9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row>
    <row r="72" spans="1:39" ht="11.25" customHeight="1" x14ac:dyDescent="0.25">
      <c r="A72" s="1"/>
      <c r="B72" s="12">
        <v>7</v>
      </c>
      <c r="C72" s="3" t="s">
        <v>131</v>
      </c>
      <c r="D72" s="7" t="s">
        <v>132</v>
      </c>
      <c r="E72" s="92" t="s">
        <v>133</v>
      </c>
      <c r="F72" s="9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row>
    <row r="73" spans="1:39" ht="11.25" customHeight="1" x14ac:dyDescent="0.25">
      <c r="A73" s="1"/>
      <c r="B73" s="12">
        <v>8</v>
      </c>
      <c r="C73" s="1" t="s">
        <v>134</v>
      </c>
      <c r="D73" s="7" t="s">
        <v>135</v>
      </c>
      <c r="E73" s="92" t="s">
        <v>136</v>
      </c>
      <c r="F73" s="9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row>
    <row r="74" spans="1:39" ht="11.25" customHeight="1" x14ac:dyDescent="0.25">
      <c r="A74" s="1"/>
      <c r="B74" s="3"/>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row>
    <row r="75" spans="1:39" ht="11.25" customHeight="1" x14ac:dyDescent="0.25">
      <c r="A75" s="4">
        <v>7</v>
      </c>
      <c r="B75" s="86" t="s">
        <v>137</v>
      </c>
      <c r="C75" s="88"/>
      <c r="D75" s="13"/>
      <c r="E75" s="14"/>
      <c r="F75" s="5" t="s">
        <v>138</v>
      </c>
      <c r="G75" s="93" t="s">
        <v>139</v>
      </c>
      <c r="H75" s="88"/>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row>
    <row r="76" spans="1:39" ht="11.25" customHeight="1" x14ac:dyDescent="0.25">
      <c r="A76" s="1"/>
      <c r="B76" s="3"/>
      <c r="C76" s="1"/>
      <c r="D76" s="1"/>
      <c r="E76" s="1"/>
      <c r="F76" s="1" t="s">
        <v>140</v>
      </c>
      <c r="G76" s="1" t="s">
        <v>141</v>
      </c>
      <c r="H76" s="15" t="s">
        <v>142</v>
      </c>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row>
    <row r="77" spans="1:39" ht="11.25" customHeight="1" x14ac:dyDescent="0.25">
      <c r="A77" s="1"/>
      <c r="B77" s="16">
        <v>45292</v>
      </c>
      <c r="C77" s="1"/>
      <c r="D77" s="1"/>
      <c r="E77" s="1"/>
      <c r="F77" s="1" t="s">
        <v>143</v>
      </c>
      <c r="G77" s="1" t="s">
        <v>21</v>
      </c>
      <c r="H77" s="17" t="s">
        <v>22</v>
      </c>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row>
    <row r="78" spans="1:39" ht="11.25" customHeight="1" x14ac:dyDescent="0.25">
      <c r="A78" s="1"/>
      <c r="B78" s="16">
        <v>45658</v>
      </c>
      <c r="C78" s="1"/>
      <c r="D78" s="1"/>
      <c r="E78" s="1"/>
      <c r="F78" s="1" t="s">
        <v>144</v>
      </c>
      <c r="G78" s="1" t="s">
        <v>57</v>
      </c>
      <c r="H78" s="17" t="s">
        <v>58</v>
      </c>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row>
    <row r="79" spans="1:39" ht="11.25" customHeight="1" x14ac:dyDescent="0.25">
      <c r="A79" s="1"/>
      <c r="B79" s="16">
        <v>46023</v>
      </c>
      <c r="C79" s="1"/>
      <c r="D79" s="1"/>
      <c r="E79" s="1"/>
      <c r="F79" s="1" t="s">
        <v>145</v>
      </c>
      <c r="G79" s="1" t="s">
        <v>146</v>
      </c>
      <c r="H79" s="15" t="s">
        <v>147</v>
      </c>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row>
    <row r="80" spans="1:39" ht="12.75" customHeight="1" x14ac:dyDescent="0.25">
      <c r="A80" s="1"/>
      <c r="B80" s="16">
        <v>46388</v>
      </c>
      <c r="C80" s="1"/>
      <c r="D80" s="1"/>
      <c r="E80" s="1"/>
      <c r="F80" s="1" t="s">
        <v>148</v>
      </c>
      <c r="G80" s="1" t="s">
        <v>149</v>
      </c>
      <c r="H80" s="15" t="s">
        <v>150</v>
      </c>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row>
    <row r="81" spans="1:39" ht="11.25" customHeight="1" x14ac:dyDescent="0.25">
      <c r="A81" s="1"/>
      <c r="B81" s="3"/>
      <c r="C81" s="1"/>
      <c r="D81" s="1"/>
      <c r="E81" s="1"/>
      <c r="F81" s="1" t="s">
        <v>151</v>
      </c>
      <c r="G81" s="1" t="s">
        <v>152</v>
      </c>
      <c r="H81" s="1" t="s">
        <v>153</v>
      </c>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row>
    <row r="82" spans="1:39" ht="11.25" customHeight="1" x14ac:dyDescent="0.25">
      <c r="A82" s="1"/>
      <c r="B82" s="3"/>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row>
    <row r="83" spans="1:39" ht="11.25" customHeight="1" x14ac:dyDescent="0.25">
      <c r="A83" s="4">
        <v>8</v>
      </c>
      <c r="B83" s="2" t="s">
        <v>154</v>
      </c>
      <c r="C83" s="2" t="s">
        <v>155</v>
      </c>
      <c r="D83" s="2" t="s">
        <v>154</v>
      </c>
      <c r="E83" s="2" t="s">
        <v>156</v>
      </c>
      <c r="F83" s="2" t="s">
        <v>157</v>
      </c>
      <c r="G83" s="2" t="s">
        <v>158</v>
      </c>
      <c r="H83" s="2" t="s">
        <v>159</v>
      </c>
      <c r="I83" s="2" t="s">
        <v>160</v>
      </c>
      <c r="J83" s="2" t="s">
        <v>161</v>
      </c>
      <c r="K83" s="18" t="s">
        <v>162</v>
      </c>
      <c r="L83" s="18" t="s">
        <v>163</v>
      </c>
      <c r="M83" s="19"/>
      <c r="N83" s="18" t="s">
        <v>164</v>
      </c>
      <c r="O83" s="20" t="s">
        <v>165</v>
      </c>
      <c r="P83" s="18" t="s">
        <v>166</v>
      </c>
      <c r="Q83" s="18" t="s">
        <v>167</v>
      </c>
      <c r="R83" s="18" t="s">
        <v>168</v>
      </c>
      <c r="S83" s="18" t="s">
        <v>169</v>
      </c>
      <c r="T83" s="1"/>
      <c r="U83" s="1"/>
      <c r="V83" s="1"/>
      <c r="W83" s="1"/>
      <c r="X83" s="1"/>
      <c r="Y83" s="1"/>
      <c r="Z83" s="1"/>
      <c r="AA83" s="1"/>
      <c r="AB83" s="1"/>
      <c r="AC83" s="1"/>
      <c r="AD83" s="1"/>
      <c r="AE83" s="1"/>
      <c r="AF83" s="1"/>
      <c r="AG83" s="1"/>
      <c r="AH83" s="1"/>
      <c r="AI83" s="1"/>
      <c r="AJ83" s="1"/>
      <c r="AK83" s="1"/>
      <c r="AL83" s="1"/>
      <c r="AM83" s="1"/>
    </row>
    <row r="84" spans="1:39" ht="11.25" customHeight="1" x14ac:dyDescent="0.25">
      <c r="A84" s="1"/>
      <c r="B84" s="11">
        <v>1</v>
      </c>
      <c r="C84" s="1" t="s">
        <v>170</v>
      </c>
      <c r="D84" s="1" t="s">
        <v>171</v>
      </c>
      <c r="E84" s="1" t="s">
        <v>172</v>
      </c>
      <c r="F84" s="1" t="s">
        <v>846</v>
      </c>
      <c r="G84" s="1" t="s">
        <v>173</v>
      </c>
      <c r="H84" s="1" t="s">
        <v>174</v>
      </c>
      <c r="I84" s="1" t="s">
        <v>175</v>
      </c>
      <c r="J84" s="1" t="s">
        <v>176</v>
      </c>
      <c r="K84" s="1" t="s">
        <v>177</v>
      </c>
      <c r="L84" s="1" t="s">
        <v>178</v>
      </c>
      <c r="M84" s="1" t="s">
        <v>179</v>
      </c>
      <c r="N84" s="1"/>
      <c r="O84" s="1"/>
      <c r="P84" s="1" t="s">
        <v>180</v>
      </c>
      <c r="Q84" s="1" t="str">
        <f>+CONCATENATE(N84,"_",O84)</f>
        <v>_</v>
      </c>
      <c r="R84" s="1" t="s">
        <v>181</v>
      </c>
      <c r="S84" s="1" t="s">
        <v>182</v>
      </c>
      <c r="T84" s="1"/>
      <c r="U84" s="1"/>
      <c r="V84" s="1"/>
      <c r="W84" s="1"/>
      <c r="X84" s="1"/>
      <c r="Y84" s="1"/>
      <c r="Z84" s="1"/>
      <c r="AA84" s="1"/>
      <c r="AB84" s="1"/>
      <c r="AC84" s="1"/>
      <c r="AD84" s="1"/>
      <c r="AE84" s="1"/>
      <c r="AF84" s="1"/>
      <c r="AG84" s="1"/>
      <c r="AH84" s="1"/>
      <c r="AI84" s="1"/>
      <c r="AJ84" s="1"/>
      <c r="AK84" s="1"/>
      <c r="AL84" s="1"/>
      <c r="AM84" s="1"/>
    </row>
    <row r="85" spans="1:39" ht="11.25" customHeight="1" x14ac:dyDescent="0.25">
      <c r="A85" s="1"/>
      <c r="B85" s="11">
        <v>2</v>
      </c>
      <c r="C85" s="1" t="s">
        <v>183</v>
      </c>
      <c r="D85" s="1" t="s">
        <v>184</v>
      </c>
      <c r="E85" s="1" t="s">
        <v>185</v>
      </c>
      <c r="F85" s="1" t="s">
        <v>186</v>
      </c>
      <c r="G85" s="1" t="s">
        <v>187</v>
      </c>
      <c r="H85" s="1" t="s">
        <v>188</v>
      </c>
      <c r="I85" s="1" t="s">
        <v>175</v>
      </c>
      <c r="J85" s="1" t="s">
        <v>189</v>
      </c>
      <c r="K85" s="1" t="s">
        <v>190</v>
      </c>
      <c r="L85" s="1" t="s">
        <v>191</v>
      </c>
      <c r="M85" s="21" t="s">
        <v>192</v>
      </c>
      <c r="N85" s="1"/>
      <c r="O85" s="1"/>
      <c r="P85" s="1" t="s">
        <v>193</v>
      </c>
      <c r="Q85" s="1"/>
      <c r="R85" s="1" t="s">
        <v>194</v>
      </c>
      <c r="S85" s="1" t="s">
        <v>195</v>
      </c>
      <c r="T85" s="1"/>
      <c r="U85" s="1"/>
      <c r="V85" s="1"/>
      <c r="W85" s="1"/>
      <c r="X85" s="1"/>
      <c r="Y85" s="1"/>
      <c r="Z85" s="1"/>
      <c r="AA85" s="1"/>
      <c r="AB85" s="1"/>
      <c r="AC85" s="1"/>
      <c r="AD85" s="1"/>
      <c r="AE85" s="1"/>
      <c r="AF85" s="1"/>
      <c r="AG85" s="1"/>
      <c r="AH85" s="1"/>
      <c r="AI85" s="1"/>
      <c r="AJ85" s="1"/>
      <c r="AK85" s="1"/>
      <c r="AL85" s="1"/>
      <c r="AM85" s="1"/>
    </row>
    <row r="86" spans="1:39" ht="12" customHeight="1" x14ac:dyDescent="0.25">
      <c r="A86" s="1"/>
      <c r="B86" s="11">
        <v>3</v>
      </c>
      <c r="C86" s="1" t="s">
        <v>196</v>
      </c>
      <c r="D86" s="1" t="s">
        <v>197</v>
      </c>
      <c r="E86" s="1" t="s">
        <v>198</v>
      </c>
      <c r="F86" s="1" t="s">
        <v>199</v>
      </c>
      <c r="G86" s="1" t="s">
        <v>200</v>
      </c>
      <c r="H86" s="1" t="s">
        <v>201</v>
      </c>
      <c r="I86" s="1" t="s">
        <v>202</v>
      </c>
      <c r="J86" s="1" t="s">
        <v>203</v>
      </c>
      <c r="K86" s="1" t="s">
        <v>204</v>
      </c>
      <c r="L86" s="1" t="s">
        <v>205</v>
      </c>
      <c r="M86" s="21" t="s">
        <v>206</v>
      </c>
      <c r="N86" s="1"/>
      <c r="O86" s="1"/>
      <c r="P86" s="1" t="s">
        <v>207</v>
      </c>
      <c r="Q86" s="1"/>
      <c r="R86" s="1" t="s">
        <v>208</v>
      </c>
      <c r="S86" s="1" t="s">
        <v>209</v>
      </c>
      <c r="T86" s="1"/>
      <c r="U86" s="1"/>
      <c r="V86" s="1"/>
      <c r="W86" s="1"/>
      <c r="X86" s="1"/>
      <c r="Y86" s="1"/>
      <c r="Z86" s="1"/>
      <c r="AA86" s="1"/>
      <c r="AB86" s="1"/>
      <c r="AC86" s="1"/>
      <c r="AD86" s="1"/>
      <c r="AE86" s="1"/>
      <c r="AF86" s="1"/>
      <c r="AG86" s="1"/>
      <c r="AH86" s="1"/>
      <c r="AI86" s="1"/>
      <c r="AJ86" s="1"/>
      <c r="AK86" s="1"/>
      <c r="AL86" s="1"/>
      <c r="AM86" s="1"/>
    </row>
    <row r="87" spans="1:39" ht="11.25" customHeight="1" x14ac:dyDescent="0.25">
      <c r="A87" s="1"/>
      <c r="B87" s="11">
        <v>4</v>
      </c>
      <c r="C87" s="1" t="s">
        <v>210</v>
      </c>
      <c r="D87" s="1" t="s">
        <v>211</v>
      </c>
      <c r="E87" s="1" t="s">
        <v>212</v>
      </c>
      <c r="F87" s="1" t="s">
        <v>213</v>
      </c>
      <c r="G87" s="1" t="s">
        <v>214</v>
      </c>
      <c r="H87" s="1" t="s">
        <v>215</v>
      </c>
      <c r="I87" s="1" t="s">
        <v>216</v>
      </c>
      <c r="J87" s="1" t="s">
        <v>217</v>
      </c>
      <c r="K87" s="1" t="s">
        <v>218</v>
      </c>
      <c r="L87" s="3" t="s">
        <v>219</v>
      </c>
      <c r="M87" s="22" t="s">
        <v>220</v>
      </c>
      <c r="N87" s="1"/>
      <c r="O87" s="1"/>
      <c r="P87" s="1" t="s">
        <v>221</v>
      </c>
      <c r="Q87" s="1"/>
      <c r="R87" s="1" t="s">
        <v>222</v>
      </c>
      <c r="S87" s="1"/>
      <c r="T87" s="1"/>
      <c r="U87" s="1"/>
      <c r="V87" s="1"/>
      <c r="W87" s="1"/>
      <c r="X87" s="1"/>
      <c r="Y87" s="1"/>
      <c r="Z87" s="1"/>
      <c r="AA87" s="1"/>
      <c r="AB87" s="1"/>
      <c r="AC87" s="1"/>
      <c r="AD87" s="1"/>
      <c r="AE87" s="1"/>
      <c r="AF87" s="1"/>
      <c r="AG87" s="1"/>
      <c r="AH87" s="1"/>
      <c r="AI87" s="1"/>
      <c r="AJ87" s="1"/>
      <c r="AK87" s="1"/>
      <c r="AL87" s="1"/>
      <c r="AM87" s="1"/>
    </row>
    <row r="88" spans="1:39" ht="12" customHeight="1" x14ac:dyDescent="0.25">
      <c r="A88" s="1"/>
      <c r="B88" s="11">
        <v>5</v>
      </c>
      <c r="C88" s="1" t="s">
        <v>223</v>
      </c>
      <c r="D88" s="1" t="s">
        <v>224</v>
      </c>
      <c r="E88" s="1" t="s">
        <v>225</v>
      </c>
      <c r="F88" s="1" t="s">
        <v>226</v>
      </c>
      <c r="G88" s="1"/>
      <c r="H88" s="1" t="s">
        <v>227</v>
      </c>
      <c r="I88" s="1" t="s">
        <v>228</v>
      </c>
      <c r="J88" s="1" t="s">
        <v>229</v>
      </c>
      <c r="K88" s="1" t="s">
        <v>230</v>
      </c>
      <c r="L88" s="1" t="s">
        <v>231</v>
      </c>
      <c r="M88" s="21" t="s">
        <v>232</v>
      </c>
      <c r="N88" s="1"/>
      <c r="O88" s="1"/>
      <c r="P88" s="1" t="s">
        <v>233</v>
      </c>
      <c r="Q88" s="1"/>
      <c r="R88" s="1" t="s">
        <v>234</v>
      </c>
      <c r="S88" s="1"/>
      <c r="T88" s="1"/>
      <c r="U88" s="1"/>
      <c r="V88" s="1"/>
      <c r="W88" s="1"/>
      <c r="X88" s="1"/>
      <c r="Y88" s="1"/>
      <c r="Z88" s="1"/>
      <c r="AA88" s="1"/>
      <c r="AB88" s="1"/>
      <c r="AC88" s="1"/>
      <c r="AD88" s="1"/>
      <c r="AE88" s="1"/>
      <c r="AF88" s="1"/>
      <c r="AG88" s="1"/>
      <c r="AH88" s="1"/>
      <c r="AI88" s="1"/>
      <c r="AJ88" s="1"/>
      <c r="AK88" s="1"/>
      <c r="AL88" s="1"/>
      <c r="AM88" s="1"/>
    </row>
    <row r="89" spans="1:39" ht="11.25" customHeight="1" x14ac:dyDescent="0.25">
      <c r="A89" s="1"/>
      <c r="B89" s="11">
        <v>6</v>
      </c>
      <c r="C89" s="1" t="s">
        <v>235</v>
      </c>
      <c r="D89" s="1" t="s">
        <v>236</v>
      </c>
      <c r="E89" s="1" t="s">
        <v>237</v>
      </c>
      <c r="F89" s="1" t="s">
        <v>238</v>
      </c>
      <c r="G89" s="1"/>
      <c r="H89" s="1" t="s">
        <v>239</v>
      </c>
      <c r="I89" s="1" t="s">
        <v>216</v>
      </c>
      <c r="J89" s="1" t="s">
        <v>240</v>
      </c>
      <c r="K89" s="1" t="s">
        <v>146</v>
      </c>
      <c r="L89" s="1" t="s">
        <v>147</v>
      </c>
      <c r="M89" s="21" t="s">
        <v>241</v>
      </c>
      <c r="N89" s="1"/>
      <c r="O89" s="1"/>
      <c r="P89" s="1" t="s">
        <v>242</v>
      </c>
      <c r="Q89" s="1"/>
      <c r="R89" s="1" t="s">
        <v>243</v>
      </c>
      <c r="S89" s="1"/>
      <c r="T89" s="1"/>
      <c r="U89" s="1"/>
      <c r="V89" s="1"/>
      <c r="W89" s="1"/>
      <c r="X89" s="1"/>
      <c r="Y89" s="1"/>
      <c r="Z89" s="1"/>
      <c r="AA89" s="1"/>
      <c r="AB89" s="1"/>
      <c r="AC89" s="1"/>
      <c r="AD89" s="1"/>
      <c r="AE89" s="1"/>
      <c r="AF89" s="1"/>
      <c r="AG89" s="1"/>
      <c r="AH89" s="1"/>
      <c r="AI89" s="1"/>
      <c r="AJ89" s="1"/>
      <c r="AK89" s="1"/>
      <c r="AL89" s="1"/>
      <c r="AM89" s="1"/>
    </row>
    <row r="90" spans="1:39" ht="11.25" customHeight="1" x14ac:dyDescent="0.25">
      <c r="A90" s="1"/>
      <c r="B90" s="11">
        <v>7</v>
      </c>
      <c r="C90" s="1" t="s">
        <v>244</v>
      </c>
      <c r="D90" s="1" t="s">
        <v>245</v>
      </c>
      <c r="E90" s="1" t="s">
        <v>246</v>
      </c>
      <c r="F90" s="1" t="s">
        <v>247</v>
      </c>
      <c r="G90" s="1"/>
      <c r="H90" s="1" t="s">
        <v>248</v>
      </c>
      <c r="I90" s="1" t="s">
        <v>216</v>
      </c>
      <c r="J90" s="1" t="s">
        <v>106</v>
      </c>
      <c r="K90" s="1" t="s">
        <v>249</v>
      </c>
      <c r="L90" s="1" t="s">
        <v>250</v>
      </c>
      <c r="M90" s="21" t="s">
        <v>251</v>
      </c>
      <c r="N90" s="1"/>
      <c r="O90" s="1"/>
      <c r="P90" s="1" t="s">
        <v>252</v>
      </c>
      <c r="Q90" s="1"/>
      <c r="R90" s="1"/>
      <c r="S90" s="1"/>
      <c r="T90" s="1"/>
      <c r="U90" s="1"/>
      <c r="V90" s="1"/>
      <c r="W90" s="1"/>
      <c r="X90" s="1"/>
      <c r="Y90" s="1"/>
      <c r="Z90" s="1"/>
      <c r="AA90" s="1"/>
      <c r="AB90" s="1"/>
      <c r="AC90" s="1"/>
      <c r="AD90" s="1"/>
      <c r="AE90" s="1"/>
      <c r="AF90" s="1"/>
      <c r="AG90" s="1"/>
      <c r="AH90" s="1"/>
      <c r="AI90" s="1"/>
      <c r="AJ90" s="1"/>
      <c r="AK90" s="1"/>
      <c r="AL90" s="1"/>
      <c r="AM90" s="1"/>
    </row>
    <row r="91" spans="1:39" ht="11.25" customHeight="1" x14ac:dyDescent="0.25">
      <c r="A91" s="1"/>
      <c r="B91" s="11">
        <v>8</v>
      </c>
      <c r="C91" s="1" t="s">
        <v>253</v>
      </c>
      <c r="D91" s="1" t="s">
        <v>254</v>
      </c>
      <c r="E91" s="1" t="s">
        <v>255</v>
      </c>
      <c r="F91" s="1" t="s">
        <v>256</v>
      </c>
      <c r="G91" s="1"/>
      <c r="H91" s="1" t="s">
        <v>257</v>
      </c>
      <c r="I91" s="1" t="s">
        <v>216</v>
      </c>
      <c r="J91" s="1"/>
      <c r="K91" s="1" t="s">
        <v>258</v>
      </c>
      <c r="L91" s="1" t="s">
        <v>259</v>
      </c>
      <c r="M91" s="23">
        <v>8</v>
      </c>
      <c r="N91" s="1"/>
      <c r="O91" s="1"/>
      <c r="P91" s="1" t="s">
        <v>260</v>
      </c>
      <c r="Q91" s="1"/>
      <c r="R91" s="1"/>
      <c r="S91" s="1"/>
      <c r="T91" s="1"/>
      <c r="U91" s="1"/>
      <c r="V91" s="1"/>
      <c r="W91" s="1"/>
      <c r="X91" s="1"/>
      <c r="Y91" s="1"/>
      <c r="Z91" s="1"/>
      <c r="AA91" s="1"/>
      <c r="AB91" s="1"/>
      <c r="AC91" s="1"/>
      <c r="AD91" s="1"/>
      <c r="AE91" s="1"/>
      <c r="AF91" s="1"/>
      <c r="AG91" s="1"/>
      <c r="AH91" s="1"/>
      <c r="AI91" s="1"/>
      <c r="AJ91" s="1"/>
      <c r="AK91" s="1"/>
      <c r="AL91" s="1"/>
      <c r="AM91" s="1"/>
    </row>
    <row r="92" spans="1:39" ht="11.25" customHeight="1" x14ac:dyDescent="0.25">
      <c r="A92" s="1"/>
      <c r="B92" s="11">
        <v>9</v>
      </c>
      <c r="C92" s="1" t="s">
        <v>261</v>
      </c>
      <c r="D92" s="1" t="s">
        <v>262</v>
      </c>
      <c r="E92" s="1" t="s">
        <v>263</v>
      </c>
      <c r="F92" s="1" t="s">
        <v>264</v>
      </c>
      <c r="G92" s="1"/>
      <c r="H92" s="1" t="s">
        <v>265</v>
      </c>
      <c r="I92" s="1" t="s">
        <v>216</v>
      </c>
      <c r="J92" s="1"/>
      <c r="K92" s="1" t="s">
        <v>4</v>
      </c>
      <c r="L92" s="1"/>
      <c r="M92" s="1"/>
      <c r="N92" s="1"/>
      <c r="O92" s="1"/>
      <c r="P92" s="1" t="s">
        <v>266</v>
      </c>
      <c r="Q92" s="1"/>
      <c r="R92" s="1"/>
      <c r="S92" s="1"/>
      <c r="T92" s="1"/>
      <c r="U92" s="1"/>
      <c r="V92" s="1"/>
      <c r="W92" s="1"/>
      <c r="X92" s="1"/>
      <c r="Y92" s="1"/>
      <c r="Z92" s="1"/>
      <c r="AA92" s="1"/>
      <c r="AB92" s="1"/>
      <c r="AC92" s="1"/>
      <c r="AD92" s="1"/>
      <c r="AE92" s="1"/>
      <c r="AF92" s="1"/>
      <c r="AG92" s="1"/>
      <c r="AH92" s="1"/>
      <c r="AI92" s="1"/>
      <c r="AJ92" s="1"/>
      <c r="AK92" s="1"/>
      <c r="AL92" s="1"/>
      <c r="AM92" s="1"/>
    </row>
    <row r="93" spans="1:39" ht="11.25" customHeight="1" x14ac:dyDescent="0.25">
      <c r="A93" s="1"/>
      <c r="B93" s="11">
        <v>10</v>
      </c>
      <c r="C93" s="1" t="s">
        <v>267</v>
      </c>
      <c r="D93" s="1" t="s">
        <v>268</v>
      </c>
      <c r="E93" s="1" t="s">
        <v>269</v>
      </c>
      <c r="F93" s="1" t="s">
        <v>270</v>
      </c>
      <c r="G93" s="1"/>
      <c r="H93" s="1" t="s">
        <v>271</v>
      </c>
      <c r="I93" s="1" t="s">
        <v>272</v>
      </c>
      <c r="J93" s="1"/>
      <c r="K93" s="1"/>
      <c r="L93" s="1"/>
      <c r="M93" s="1"/>
      <c r="N93" s="1"/>
      <c r="O93" s="1"/>
      <c r="P93" s="1" t="s">
        <v>273</v>
      </c>
      <c r="Q93" s="1"/>
      <c r="R93" s="1"/>
      <c r="S93" s="1"/>
      <c r="T93" s="1"/>
      <c r="U93" s="1"/>
      <c r="V93" s="1"/>
      <c r="W93" s="1"/>
      <c r="X93" s="1"/>
      <c r="Y93" s="1"/>
      <c r="Z93" s="1"/>
      <c r="AA93" s="1"/>
      <c r="AB93" s="1"/>
      <c r="AC93" s="1"/>
      <c r="AD93" s="1"/>
      <c r="AE93" s="1"/>
      <c r="AF93" s="1"/>
      <c r="AG93" s="1"/>
      <c r="AH93" s="1"/>
      <c r="AI93" s="1"/>
      <c r="AJ93" s="1"/>
      <c r="AK93" s="1"/>
      <c r="AL93" s="1"/>
      <c r="AM93" s="1"/>
    </row>
    <row r="94" spans="1:39" ht="11.25" customHeight="1" x14ac:dyDescent="0.25">
      <c r="A94" s="1"/>
      <c r="B94" s="24">
        <v>11</v>
      </c>
      <c r="C94" s="1" t="s">
        <v>274</v>
      </c>
      <c r="D94" s="1" t="s">
        <v>275</v>
      </c>
      <c r="E94" s="1" t="s">
        <v>276</v>
      </c>
      <c r="F94" s="1" t="s">
        <v>277</v>
      </c>
      <c r="G94" s="1"/>
      <c r="H94" s="1" t="s">
        <v>278</v>
      </c>
      <c r="I94" s="1" t="s">
        <v>279</v>
      </c>
      <c r="J94" s="1"/>
      <c r="K94" s="1"/>
      <c r="L94" s="1"/>
      <c r="M94" s="1"/>
      <c r="N94" s="1"/>
      <c r="O94" s="1"/>
      <c r="P94" s="1" t="s">
        <v>280</v>
      </c>
      <c r="Q94" s="1"/>
      <c r="R94" s="1"/>
      <c r="S94" s="1"/>
      <c r="T94" s="1"/>
      <c r="U94" s="1"/>
      <c r="V94" s="1"/>
      <c r="W94" s="1"/>
      <c r="X94" s="1"/>
      <c r="Y94" s="1"/>
      <c r="Z94" s="1"/>
      <c r="AA94" s="1"/>
      <c r="AB94" s="1"/>
      <c r="AC94" s="1"/>
      <c r="AD94" s="1"/>
      <c r="AE94" s="1"/>
      <c r="AF94" s="1"/>
      <c r="AG94" s="1"/>
      <c r="AH94" s="1"/>
      <c r="AI94" s="1"/>
      <c r="AJ94" s="1"/>
      <c r="AK94" s="1"/>
      <c r="AL94" s="1"/>
      <c r="AM94" s="1"/>
    </row>
    <row r="95" spans="1:39" ht="11.25" customHeight="1" x14ac:dyDescent="0.25">
      <c r="A95" s="1"/>
      <c r="B95" s="11">
        <v>12</v>
      </c>
      <c r="C95" s="1" t="s">
        <v>281</v>
      </c>
      <c r="D95" s="1" t="s">
        <v>282</v>
      </c>
      <c r="E95" s="1" t="s">
        <v>283</v>
      </c>
      <c r="F95" s="1" t="s">
        <v>284</v>
      </c>
      <c r="G95" s="1"/>
      <c r="H95" s="1" t="s">
        <v>285</v>
      </c>
      <c r="I95" s="1" t="s">
        <v>286</v>
      </c>
      <c r="J95" s="1"/>
      <c r="K95" s="1"/>
      <c r="L95" s="1"/>
      <c r="M95" s="1"/>
      <c r="N95" s="1"/>
      <c r="O95" s="1"/>
      <c r="P95" s="1" t="s">
        <v>287</v>
      </c>
      <c r="Q95" s="1"/>
      <c r="R95" s="1"/>
      <c r="S95" s="1"/>
      <c r="T95" s="1"/>
      <c r="U95" s="1"/>
      <c r="V95" s="1"/>
      <c r="W95" s="1"/>
      <c r="X95" s="1"/>
      <c r="Y95" s="1"/>
      <c r="Z95" s="1"/>
      <c r="AA95" s="1"/>
      <c r="AB95" s="1"/>
      <c r="AC95" s="1"/>
      <c r="AD95" s="1"/>
      <c r="AE95" s="1"/>
      <c r="AF95" s="1"/>
      <c r="AG95" s="1"/>
      <c r="AH95" s="1"/>
      <c r="AI95" s="1"/>
      <c r="AJ95" s="1"/>
      <c r="AK95" s="1"/>
      <c r="AL95" s="1"/>
      <c r="AM95" s="1"/>
    </row>
    <row r="96" spans="1:39" ht="11.25" customHeight="1" x14ac:dyDescent="0.25">
      <c r="A96" s="1"/>
      <c r="B96" s="1"/>
      <c r="C96" s="1" t="s">
        <v>106</v>
      </c>
      <c r="D96" s="1" t="s">
        <v>288</v>
      </c>
      <c r="E96" s="1" t="s">
        <v>289</v>
      </c>
      <c r="F96" s="1" t="s">
        <v>845</v>
      </c>
      <c r="G96" s="1"/>
      <c r="H96" s="1" t="s">
        <v>290</v>
      </c>
      <c r="I96" s="1" t="s">
        <v>286</v>
      </c>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row>
    <row r="97" spans="1:39" ht="11.25" customHeight="1" x14ac:dyDescent="0.25">
      <c r="A97" s="1"/>
      <c r="B97" s="1"/>
      <c r="C97" s="1"/>
      <c r="D97" s="1" t="s">
        <v>291</v>
      </c>
      <c r="E97" s="1" t="s">
        <v>292</v>
      </c>
      <c r="F97" s="1" t="s">
        <v>293</v>
      </c>
      <c r="G97" s="1"/>
      <c r="H97" s="1" t="s">
        <v>294</v>
      </c>
      <c r="I97" s="1" t="s">
        <v>295</v>
      </c>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row>
    <row r="98" spans="1:39" ht="11.25" customHeight="1" x14ac:dyDescent="0.25">
      <c r="A98" s="1"/>
      <c r="B98" s="1"/>
      <c r="C98" s="1"/>
      <c r="D98" s="1" t="s">
        <v>296</v>
      </c>
      <c r="E98" s="1" t="s">
        <v>297</v>
      </c>
      <c r="F98" s="1" t="s">
        <v>298</v>
      </c>
      <c r="G98" s="1"/>
      <c r="H98" s="1" t="s">
        <v>299</v>
      </c>
      <c r="I98" s="1" t="s">
        <v>216</v>
      </c>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row>
    <row r="99" spans="1:39" ht="11.25" customHeight="1" x14ac:dyDescent="0.25">
      <c r="A99" s="1"/>
      <c r="B99" s="1"/>
      <c r="C99" s="1"/>
      <c r="D99" s="1" t="s">
        <v>301</v>
      </c>
      <c r="E99" s="1" t="s">
        <v>848</v>
      </c>
      <c r="F99" s="3" t="s">
        <v>847</v>
      </c>
      <c r="G99" s="1"/>
      <c r="H99" s="1" t="s">
        <v>300</v>
      </c>
      <c r="I99" s="1" t="s">
        <v>295</v>
      </c>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row>
    <row r="100" spans="1:39" ht="11.25" customHeight="1" x14ac:dyDescent="0.25">
      <c r="A100" s="1"/>
      <c r="B100" s="1"/>
      <c r="C100" s="1"/>
      <c r="D100" s="1" t="s">
        <v>303</v>
      </c>
      <c r="E100" s="1" t="s">
        <v>849</v>
      </c>
      <c r="F100" s="1" t="s">
        <v>850</v>
      </c>
      <c r="G100" s="1"/>
      <c r="H100" s="1" t="s">
        <v>302</v>
      </c>
      <c r="I100" s="1" t="s">
        <v>295</v>
      </c>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row>
    <row r="101" spans="1:39" ht="11.25" customHeight="1" x14ac:dyDescent="0.25">
      <c r="A101" s="1"/>
      <c r="B101" s="1"/>
      <c r="C101" s="1"/>
      <c r="D101" s="1" t="s">
        <v>304</v>
      </c>
      <c r="E101" s="1" t="s">
        <v>305</v>
      </c>
      <c r="F101" s="1" t="s">
        <v>306</v>
      </c>
      <c r="G101" s="1"/>
      <c r="H101" s="1" t="s">
        <v>106</v>
      </c>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row>
    <row r="102" spans="1:39" ht="11.25" customHeight="1" x14ac:dyDescent="0.25">
      <c r="A102" s="1"/>
      <c r="B102" s="1"/>
      <c r="C102" s="1"/>
      <c r="D102" s="1" t="s">
        <v>307</v>
      </c>
      <c r="E102" s="1" t="s">
        <v>308</v>
      </c>
      <c r="F102" s="1" t="s">
        <v>309</v>
      </c>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row>
    <row r="103" spans="1:39" ht="11.25" customHeight="1" x14ac:dyDescent="0.25">
      <c r="A103" s="1"/>
      <c r="B103" s="1"/>
      <c r="C103" s="1"/>
      <c r="D103" s="1" t="s">
        <v>310</v>
      </c>
      <c r="E103" s="1" t="s">
        <v>311</v>
      </c>
      <c r="F103" s="1" t="s">
        <v>312</v>
      </c>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row>
    <row r="104" spans="1:39" ht="11.25" customHeight="1" x14ac:dyDescent="0.25">
      <c r="A104" s="1"/>
      <c r="B104" s="1"/>
      <c r="C104" s="1"/>
      <c r="D104" s="1" t="s">
        <v>313</v>
      </c>
      <c r="E104" s="1" t="s">
        <v>314</v>
      </c>
      <c r="F104" s="1" t="s">
        <v>315</v>
      </c>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row>
    <row r="105" spans="1:39" ht="11.25" customHeight="1" x14ac:dyDescent="0.25">
      <c r="A105" s="1"/>
      <c r="B105" s="1"/>
      <c r="C105" s="1"/>
      <c r="D105" s="1" t="s">
        <v>316</v>
      </c>
      <c r="E105" s="1" t="s">
        <v>317</v>
      </c>
      <c r="F105" s="1" t="s">
        <v>318</v>
      </c>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row>
    <row r="106" spans="1:39" ht="11.25" customHeight="1" x14ac:dyDescent="0.25">
      <c r="A106" s="1"/>
      <c r="B106" s="1"/>
      <c r="C106" s="1"/>
      <c r="D106" s="1" t="s">
        <v>319</v>
      </c>
      <c r="E106" s="1" t="s">
        <v>320</v>
      </c>
      <c r="F106" s="1" t="s">
        <v>321</v>
      </c>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row>
    <row r="107" spans="1:39" ht="11.25" customHeight="1" x14ac:dyDescent="0.25">
      <c r="A107" s="1"/>
      <c r="B107" s="1"/>
      <c r="C107" s="1"/>
      <c r="D107" s="1" t="s">
        <v>322</v>
      </c>
      <c r="E107" s="1" t="s">
        <v>323</v>
      </c>
      <c r="F107" s="1" t="s">
        <v>324</v>
      </c>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row>
    <row r="108" spans="1:39" ht="11.25" customHeight="1" x14ac:dyDescent="0.25">
      <c r="A108" s="1"/>
      <c r="B108" s="1"/>
      <c r="C108" s="1"/>
      <c r="D108" s="1" t="s">
        <v>325</v>
      </c>
      <c r="E108" s="1" t="s">
        <v>326</v>
      </c>
      <c r="F108" s="1" t="s">
        <v>327</v>
      </c>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row>
    <row r="109" spans="1:39" ht="11.25" customHeight="1" x14ac:dyDescent="0.25">
      <c r="A109" s="1"/>
      <c r="B109" s="1"/>
      <c r="C109" s="1"/>
      <c r="D109" s="1" t="s">
        <v>328</v>
      </c>
      <c r="E109" s="1" t="s">
        <v>329</v>
      </c>
      <c r="F109" s="1" t="s">
        <v>330</v>
      </c>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row>
    <row r="110" spans="1:39" ht="11.25" customHeight="1" x14ac:dyDescent="0.25">
      <c r="A110" s="1"/>
      <c r="B110" s="1"/>
      <c r="C110" s="1"/>
      <c r="D110" s="1" t="s">
        <v>331</v>
      </c>
      <c r="E110" s="1" t="s">
        <v>332</v>
      </c>
      <c r="F110" s="1" t="s">
        <v>851</v>
      </c>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row>
    <row r="111" spans="1:39" ht="11.25" customHeight="1" x14ac:dyDescent="0.25">
      <c r="A111" s="1"/>
      <c r="B111" s="1"/>
      <c r="C111" s="1"/>
      <c r="D111" s="1" t="s">
        <v>333</v>
      </c>
      <c r="E111" s="1" t="s">
        <v>334</v>
      </c>
      <c r="F111" s="1" t="s">
        <v>335</v>
      </c>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row>
    <row r="112" spans="1:39" ht="11.25" customHeight="1" x14ac:dyDescent="0.25">
      <c r="A112" s="1"/>
      <c r="B112" s="1"/>
      <c r="C112" s="1"/>
      <c r="D112" s="1" t="s">
        <v>336</v>
      </c>
      <c r="E112" s="1" t="s">
        <v>337</v>
      </c>
      <c r="F112" s="1" t="s">
        <v>338</v>
      </c>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row>
    <row r="113" spans="1:39" ht="11.25" customHeight="1" x14ac:dyDescent="0.25">
      <c r="A113" s="1"/>
      <c r="B113" s="1"/>
      <c r="C113" s="1"/>
      <c r="D113" s="1" t="s">
        <v>339</v>
      </c>
      <c r="E113" s="1" t="s">
        <v>340</v>
      </c>
      <c r="F113" s="1" t="s">
        <v>341</v>
      </c>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row>
    <row r="114" spans="1:39" ht="11.25" customHeight="1" x14ac:dyDescent="0.25">
      <c r="A114" s="1"/>
      <c r="B114" s="1"/>
      <c r="C114" s="1"/>
      <c r="D114" s="1" t="s">
        <v>342</v>
      </c>
      <c r="E114" s="1" t="s">
        <v>343</v>
      </c>
      <c r="F114" s="1" t="s">
        <v>344</v>
      </c>
      <c r="G114" s="1"/>
      <c r="H114" s="1"/>
      <c r="I114" s="1"/>
      <c r="J114" s="1"/>
      <c r="K114" s="1"/>
      <c r="L114" s="1"/>
      <c r="M114" s="1"/>
      <c r="N114" s="1"/>
      <c r="O114" s="1"/>
      <c r="P114" s="1"/>
      <c r="Q114" s="1" t="str">
        <f t="shared" ref="Q114:Q125" si="0">+CONCATENATE($K$86,"_",N114,"_",O114)</f>
        <v>A2__</v>
      </c>
      <c r="R114" s="1"/>
      <c r="S114" s="1"/>
      <c r="T114" s="1"/>
      <c r="U114" s="1"/>
      <c r="V114" s="1"/>
      <c r="W114" s="1"/>
      <c r="X114" s="1"/>
      <c r="Y114" s="1"/>
      <c r="Z114" s="1"/>
      <c r="AA114" s="1"/>
      <c r="AB114" s="1"/>
      <c r="AC114" s="1"/>
      <c r="AD114" s="1"/>
      <c r="AE114" s="1"/>
      <c r="AF114" s="1"/>
      <c r="AG114" s="1"/>
      <c r="AH114" s="1"/>
      <c r="AI114" s="1"/>
      <c r="AJ114" s="1"/>
      <c r="AK114" s="1"/>
      <c r="AL114" s="1"/>
      <c r="AM114" s="1"/>
    </row>
    <row r="115" spans="1:39" ht="11.25" customHeight="1" x14ac:dyDescent="0.25">
      <c r="A115" s="1"/>
      <c r="B115" s="1"/>
      <c r="C115" s="1"/>
      <c r="D115" s="1" t="s">
        <v>345</v>
      </c>
      <c r="E115" s="1" t="s">
        <v>346</v>
      </c>
      <c r="F115" s="1" t="s">
        <v>347</v>
      </c>
      <c r="G115" s="1"/>
      <c r="H115" s="1"/>
      <c r="I115" s="1"/>
      <c r="J115" s="1"/>
      <c r="K115" s="1"/>
      <c r="L115" s="1"/>
      <c r="M115" s="1"/>
      <c r="N115" s="1"/>
      <c r="O115" s="1"/>
      <c r="P115" s="1"/>
      <c r="Q115" s="1" t="str">
        <f t="shared" si="0"/>
        <v>A2__</v>
      </c>
      <c r="R115" s="1"/>
      <c r="S115" s="1"/>
      <c r="T115" s="1"/>
      <c r="U115" s="1"/>
      <c r="V115" s="1"/>
      <c r="W115" s="1"/>
      <c r="X115" s="1"/>
      <c r="Y115" s="1"/>
      <c r="Z115" s="1"/>
      <c r="AA115" s="1"/>
      <c r="AB115" s="1"/>
      <c r="AC115" s="1"/>
      <c r="AD115" s="1"/>
      <c r="AE115" s="1"/>
      <c r="AF115" s="1"/>
      <c r="AG115" s="1"/>
      <c r="AH115" s="1"/>
      <c r="AI115" s="1"/>
      <c r="AJ115" s="1"/>
      <c r="AK115" s="1"/>
      <c r="AL115" s="1"/>
      <c r="AM115" s="1"/>
    </row>
    <row r="116" spans="1:39" ht="11.25" customHeight="1" x14ac:dyDescent="0.25">
      <c r="A116" s="1"/>
      <c r="B116" s="1"/>
      <c r="C116" s="1"/>
      <c r="D116" s="1" t="s">
        <v>348</v>
      </c>
      <c r="E116" s="1" t="s">
        <v>349</v>
      </c>
      <c r="F116" s="1" t="s">
        <v>350</v>
      </c>
      <c r="G116" s="1"/>
      <c r="H116" s="1"/>
      <c r="I116" s="1"/>
      <c r="J116" s="1"/>
      <c r="K116" s="1"/>
      <c r="L116" s="1"/>
      <c r="M116" s="1"/>
      <c r="N116" s="1"/>
      <c r="O116" s="1"/>
      <c r="P116" s="1"/>
      <c r="Q116" s="1" t="str">
        <f t="shared" si="0"/>
        <v>A2__</v>
      </c>
      <c r="R116" s="1"/>
      <c r="S116" s="1"/>
      <c r="T116" s="1"/>
      <c r="U116" s="1"/>
      <c r="V116" s="1"/>
      <c r="W116" s="1"/>
      <c r="X116" s="1"/>
      <c r="Y116" s="1"/>
      <c r="Z116" s="1"/>
      <c r="AA116" s="1"/>
      <c r="AB116" s="1"/>
      <c r="AC116" s="1"/>
      <c r="AD116" s="1"/>
      <c r="AE116" s="1"/>
      <c r="AF116" s="1"/>
      <c r="AG116" s="1"/>
      <c r="AH116" s="1"/>
      <c r="AI116" s="1"/>
      <c r="AJ116" s="1"/>
      <c r="AK116" s="1"/>
      <c r="AL116" s="1"/>
      <c r="AM116" s="1"/>
    </row>
    <row r="117" spans="1:39" ht="11.25" customHeight="1" x14ac:dyDescent="0.25">
      <c r="A117" s="1"/>
      <c r="B117" s="1"/>
      <c r="C117" s="1"/>
      <c r="D117" s="1" t="s">
        <v>351</v>
      </c>
      <c r="E117" s="1" t="s">
        <v>352</v>
      </c>
      <c r="F117" s="1" t="s">
        <v>353</v>
      </c>
      <c r="G117" s="1"/>
      <c r="H117" s="1"/>
      <c r="I117" s="1"/>
      <c r="J117" s="1"/>
      <c r="K117" s="1"/>
      <c r="L117" s="1"/>
      <c r="M117" s="1"/>
      <c r="N117" s="1"/>
      <c r="O117" s="1"/>
      <c r="P117" s="1"/>
      <c r="Q117" s="1" t="str">
        <f t="shared" si="0"/>
        <v>A2__</v>
      </c>
      <c r="R117" s="1"/>
      <c r="S117" s="1"/>
      <c r="T117" s="1"/>
      <c r="U117" s="1"/>
      <c r="V117" s="1"/>
      <c r="W117" s="1"/>
      <c r="X117" s="1"/>
      <c r="Y117" s="1"/>
      <c r="Z117" s="1"/>
      <c r="AA117" s="1"/>
      <c r="AB117" s="1"/>
      <c r="AC117" s="1"/>
      <c r="AD117" s="1"/>
      <c r="AE117" s="1"/>
      <c r="AF117" s="1"/>
      <c r="AG117" s="1"/>
      <c r="AH117" s="1"/>
      <c r="AI117" s="1"/>
      <c r="AJ117" s="1"/>
      <c r="AK117" s="1"/>
      <c r="AL117" s="1"/>
      <c r="AM117" s="1"/>
    </row>
    <row r="118" spans="1:39" ht="11.25" customHeight="1" x14ac:dyDescent="0.25">
      <c r="A118" s="1"/>
      <c r="B118" s="1"/>
      <c r="C118" s="1"/>
      <c r="D118" s="1" t="s">
        <v>354</v>
      </c>
      <c r="E118" s="1" t="s">
        <v>355</v>
      </c>
      <c r="F118" s="1" t="s">
        <v>356</v>
      </c>
      <c r="G118" s="1"/>
      <c r="H118" s="1"/>
      <c r="I118" s="1"/>
      <c r="J118" s="1"/>
      <c r="K118" s="1"/>
      <c r="L118" s="1"/>
      <c r="M118" s="1"/>
      <c r="N118" s="1"/>
      <c r="O118" s="1"/>
      <c r="P118" s="1"/>
      <c r="Q118" s="1" t="str">
        <f t="shared" si="0"/>
        <v>A2__</v>
      </c>
      <c r="R118" s="1"/>
      <c r="S118" s="1"/>
      <c r="T118" s="1"/>
      <c r="U118" s="1"/>
      <c r="V118" s="1"/>
      <c r="W118" s="1"/>
      <c r="X118" s="1"/>
      <c r="Y118" s="1"/>
      <c r="Z118" s="1"/>
      <c r="AA118" s="1"/>
      <c r="AB118" s="1"/>
      <c r="AC118" s="1"/>
      <c r="AD118" s="1"/>
      <c r="AE118" s="1"/>
      <c r="AF118" s="1"/>
      <c r="AG118" s="1"/>
      <c r="AH118" s="1"/>
      <c r="AI118" s="1"/>
      <c r="AJ118" s="1"/>
      <c r="AK118" s="1"/>
      <c r="AL118" s="1"/>
      <c r="AM118" s="1"/>
    </row>
    <row r="119" spans="1:39" ht="11.25" customHeight="1" x14ac:dyDescent="0.25">
      <c r="A119" s="1"/>
      <c r="B119" s="1"/>
      <c r="C119" s="1"/>
      <c r="D119" s="1"/>
      <c r="E119" s="1" t="s">
        <v>106</v>
      </c>
      <c r="F119" s="1"/>
      <c r="G119" s="1"/>
      <c r="H119" s="1"/>
      <c r="I119" s="1"/>
      <c r="J119" s="1"/>
      <c r="K119" s="1"/>
      <c r="L119" s="1"/>
      <c r="M119" s="1"/>
      <c r="N119" s="1"/>
      <c r="O119" s="1"/>
      <c r="P119" s="1"/>
      <c r="Q119" s="1" t="str">
        <f t="shared" si="0"/>
        <v>A2__</v>
      </c>
      <c r="R119" s="1"/>
      <c r="S119" s="1"/>
      <c r="T119" s="1"/>
      <c r="U119" s="1"/>
      <c r="V119" s="1"/>
      <c r="W119" s="1"/>
      <c r="X119" s="1"/>
      <c r="Y119" s="1"/>
      <c r="Z119" s="1"/>
      <c r="AA119" s="1"/>
      <c r="AB119" s="1"/>
      <c r="AC119" s="1"/>
      <c r="AD119" s="1"/>
      <c r="AE119" s="1"/>
      <c r="AF119" s="1"/>
      <c r="AG119" s="1"/>
      <c r="AH119" s="1"/>
      <c r="AI119" s="1"/>
      <c r="AJ119" s="1"/>
      <c r="AK119" s="1"/>
      <c r="AL119" s="1"/>
      <c r="AM119" s="1"/>
    </row>
    <row r="120" spans="1:39" ht="11.25" customHeight="1" x14ac:dyDescent="0.25">
      <c r="A120" s="1"/>
      <c r="B120" s="1"/>
      <c r="C120" s="1"/>
      <c r="D120" s="1"/>
      <c r="E120" s="1"/>
      <c r="F120" s="1"/>
      <c r="G120" s="1"/>
      <c r="H120" s="1"/>
      <c r="I120" s="1"/>
      <c r="J120" s="1"/>
      <c r="K120" s="1"/>
      <c r="L120" s="1"/>
      <c r="M120" s="1"/>
      <c r="N120" s="1"/>
      <c r="O120" s="1"/>
      <c r="P120" s="1"/>
      <c r="Q120" s="1" t="str">
        <f t="shared" si="0"/>
        <v>A2__</v>
      </c>
      <c r="R120" s="1"/>
      <c r="S120" s="1"/>
      <c r="T120" s="1"/>
      <c r="U120" s="1"/>
      <c r="V120" s="1"/>
      <c r="W120" s="1"/>
      <c r="X120" s="1"/>
      <c r="Y120" s="1"/>
      <c r="Z120" s="1"/>
      <c r="AA120" s="1"/>
      <c r="AB120" s="1"/>
      <c r="AC120" s="1"/>
      <c r="AD120" s="1"/>
      <c r="AE120" s="1"/>
      <c r="AF120" s="1"/>
      <c r="AG120" s="1"/>
      <c r="AH120" s="1"/>
      <c r="AI120" s="1"/>
      <c r="AJ120" s="1"/>
      <c r="AK120" s="1"/>
      <c r="AL120" s="1"/>
      <c r="AM120" s="1"/>
    </row>
    <row r="121" spans="1:39" ht="11.25" customHeight="1" x14ac:dyDescent="0.25">
      <c r="A121" s="1"/>
      <c r="B121" s="3"/>
      <c r="C121" s="1"/>
      <c r="G121" s="1"/>
      <c r="H121" s="1"/>
      <c r="I121" s="1"/>
      <c r="J121" s="1"/>
      <c r="K121" s="1"/>
      <c r="L121" s="1"/>
      <c r="M121" s="1"/>
      <c r="N121" s="1"/>
      <c r="O121" s="1"/>
      <c r="P121" s="1"/>
      <c r="Q121" s="1" t="str">
        <f t="shared" si="0"/>
        <v>A2__</v>
      </c>
      <c r="R121" s="1"/>
      <c r="S121" s="1"/>
      <c r="T121" s="1"/>
      <c r="U121" s="1"/>
      <c r="V121" s="1"/>
      <c r="W121" s="1"/>
      <c r="X121" s="1"/>
      <c r="Y121" s="1"/>
      <c r="Z121" s="1"/>
      <c r="AA121" s="1"/>
      <c r="AB121" s="1"/>
      <c r="AC121" s="1"/>
      <c r="AD121" s="1"/>
      <c r="AE121" s="1"/>
      <c r="AF121" s="1"/>
      <c r="AG121" s="1"/>
      <c r="AH121" s="1"/>
      <c r="AI121" s="1"/>
      <c r="AJ121" s="1"/>
      <c r="AK121" s="1"/>
      <c r="AL121" s="1"/>
      <c r="AM121" s="1"/>
    </row>
    <row r="122" spans="1:39" ht="11.25" customHeight="1" x14ac:dyDescent="0.25">
      <c r="A122" s="1"/>
      <c r="B122" s="3"/>
      <c r="C122" s="1"/>
      <c r="D122" s="1"/>
      <c r="E122" s="1"/>
      <c r="F122" s="1"/>
      <c r="G122" s="1"/>
      <c r="H122" s="1"/>
      <c r="I122" s="1"/>
      <c r="J122" s="1"/>
      <c r="K122" s="1"/>
      <c r="L122" s="1"/>
      <c r="M122" s="1"/>
      <c r="N122" s="1"/>
      <c r="O122" s="1"/>
      <c r="P122" s="1"/>
      <c r="Q122" s="1" t="str">
        <f t="shared" si="0"/>
        <v>A2__</v>
      </c>
      <c r="R122" s="1"/>
      <c r="S122" s="1"/>
      <c r="T122" s="1"/>
      <c r="U122" s="1"/>
      <c r="V122" s="1"/>
      <c r="W122" s="1"/>
      <c r="X122" s="1"/>
      <c r="Y122" s="1"/>
      <c r="Z122" s="1"/>
      <c r="AA122" s="1"/>
      <c r="AB122" s="1"/>
      <c r="AC122" s="1"/>
      <c r="AD122" s="1"/>
      <c r="AE122" s="1"/>
      <c r="AF122" s="1"/>
      <c r="AG122" s="1"/>
      <c r="AH122" s="1"/>
      <c r="AI122" s="1"/>
      <c r="AJ122" s="1"/>
      <c r="AK122" s="1"/>
      <c r="AL122" s="1"/>
      <c r="AM122" s="1"/>
    </row>
    <row r="123" spans="1:39" ht="11.25" customHeight="1" x14ac:dyDescent="0.25">
      <c r="A123" s="1"/>
      <c r="B123" s="3"/>
      <c r="C123" s="1"/>
      <c r="D123" s="1"/>
      <c r="E123" s="1"/>
      <c r="F123" s="1"/>
      <c r="G123" s="1"/>
      <c r="H123" s="1"/>
      <c r="I123" s="1"/>
      <c r="J123" s="1"/>
      <c r="K123" s="1"/>
      <c r="L123" s="1"/>
      <c r="M123" s="1"/>
      <c r="N123" s="1"/>
      <c r="O123" s="1"/>
      <c r="P123" s="1"/>
      <c r="Q123" s="1" t="str">
        <f t="shared" si="0"/>
        <v>A2__</v>
      </c>
      <c r="R123" s="1"/>
      <c r="S123" s="1"/>
      <c r="T123" s="1"/>
      <c r="U123" s="1"/>
      <c r="V123" s="1"/>
      <c r="W123" s="1"/>
      <c r="X123" s="1"/>
      <c r="Y123" s="1"/>
      <c r="Z123" s="1"/>
      <c r="AA123" s="1"/>
      <c r="AB123" s="1"/>
      <c r="AC123" s="1"/>
      <c r="AD123" s="1"/>
      <c r="AE123" s="1"/>
      <c r="AF123" s="1"/>
      <c r="AG123" s="1"/>
      <c r="AH123" s="1"/>
      <c r="AI123" s="1"/>
      <c r="AJ123" s="1"/>
      <c r="AK123" s="1"/>
      <c r="AL123" s="1"/>
      <c r="AM123" s="1"/>
    </row>
    <row r="124" spans="1:39" ht="11.25" customHeight="1" x14ac:dyDescent="0.25">
      <c r="A124" s="1"/>
      <c r="B124" s="3"/>
      <c r="C124" s="1"/>
      <c r="D124" s="1"/>
      <c r="E124" s="1"/>
      <c r="F124" s="1"/>
      <c r="G124" s="1"/>
      <c r="H124" s="1"/>
      <c r="I124" s="1"/>
      <c r="J124" s="1"/>
      <c r="K124" s="1"/>
      <c r="L124" s="1"/>
      <c r="M124" s="1"/>
      <c r="N124" s="1"/>
      <c r="O124" s="1"/>
      <c r="P124" s="1"/>
      <c r="Q124" s="1" t="str">
        <f t="shared" si="0"/>
        <v>A2__</v>
      </c>
      <c r="R124" s="1"/>
      <c r="S124" s="1"/>
      <c r="T124" s="1"/>
      <c r="U124" s="1"/>
      <c r="V124" s="1"/>
      <c r="W124" s="1"/>
      <c r="X124" s="1"/>
      <c r="Y124" s="1"/>
      <c r="Z124" s="1"/>
      <c r="AA124" s="1"/>
      <c r="AB124" s="1"/>
      <c r="AC124" s="1"/>
      <c r="AD124" s="1"/>
      <c r="AE124" s="1"/>
      <c r="AF124" s="1"/>
      <c r="AG124" s="1"/>
      <c r="AH124" s="1"/>
      <c r="AI124" s="1"/>
      <c r="AJ124" s="1"/>
      <c r="AK124" s="1"/>
      <c r="AL124" s="1"/>
      <c r="AM124" s="1"/>
    </row>
    <row r="125" spans="1:39" ht="11.25" customHeight="1" x14ac:dyDescent="0.25">
      <c r="A125" s="1"/>
      <c r="B125" s="3"/>
      <c r="C125" s="1"/>
      <c r="D125" s="1"/>
      <c r="E125" s="1"/>
      <c r="F125" s="1"/>
      <c r="G125" s="1"/>
      <c r="H125" s="1"/>
      <c r="I125" s="1"/>
      <c r="J125" s="1"/>
      <c r="K125" s="1"/>
      <c r="L125" s="1"/>
      <c r="M125" s="1"/>
      <c r="N125" s="1"/>
      <c r="O125" s="1"/>
      <c r="P125" s="1"/>
      <c r="Q125" s="1" t="str">
        <f t="shared" si="0"/>
        <v>A2__</v>
      </c>
      <c r="R125" s="1"/>
      <c r="S125" s="1"/>
      <c r="T125" s="1"/>
      <c r="U125" s="1"/>
      <c r="V125" s="1"/>
      <c r="W125" s="1"/>
      <c r="X125" s="1"/>
      <c r="Y125" s="1"/>
      <c r="Z125" s="1"/>
      <c r="AA125" s="1"/>
      <c r="AB125" s="1"/>
      <c r="AC125" s="1"/>
      <c r="AD125" s="1"/>
      <c r="AE125" s="1"/>
      <c r="AF125" s="1"/>
      <c r="AG125" s="1"/>
      <c r="AH125" s="1"/>
      <c r="AI125" s="1"/>
      <c r="AJ125" s="1"/>
      <c r="AK125" s="1"/>
      <c r="AL125" s="1"/>
      <c r="AM125" s="1"/>
    </row>
    <row r="126" spans="1:39" ht="11.25" customHeight="1" x14ac:dyDescent="0.25">
      <c r="A126" s="1"/>
      <c r="B126" s="3"/>
      <c r="C126" s="1"/>
      <c r="D126" s="1"/>
      <c r="E126" s="1"/>
      <c r="F126" s="1"/>
      <c r="G126" s="1"/>
      <c r="H126" s="1"/>
      <c r="I126" s="1"/>
      <c r="J126" s="1"/>
      <c r="K126" s="1"/>
      <c r="L126" s="1"/>
      <c r="M126" s="1"/>
      <c r="N126" s="1"/>
      <c r="O126" s="1"/>
      <c r="P126" s="1"/>
      <c r="Q126" s="1" t="str">
        <f>+CONCATENATE($K$92,"_",N126,"_",O126)</f>
        <v>N/A__</v>
      </c>
      <c r="R126" s="1"/>
      <c r="S126" s="1"/>
      <c r="T126" s="1"/>
      <c r="U126" s="1"/>
      <c r="V126" s="1"/>
      <c r="W126" s="1"/>
      <c r="X126" s="1"/>
      <c r="Y126" s="1"/>
      <c r="Z126" s="1"/>
      <c r="AA126" s="1"/>
      <c r="AB126" s="1"/>
      <c r="AC126" s="1"/>
      <c r="AD126" s="1"/>
      <c r="AE126" s="1"/>
      <c r="AF126" s="1"/>
      <c r="AG126" s="1"/>
      <c r="AH126" s="1"/>
      <c r="AI126" s="1"/>
      <c r="AJ126" s="1"/>
      <c r="AK126" s="1"/>
      <c r="AL126" s="1"/>
      <c r="AM126" s="1"/>
    </row>
    <row r="127" spans="1:39" ht="11.25" customHeight="1" x14ac:dyDescent="0.25">
      <c r="A127" s="4">
        <v>9</v>
      </c>
      <c r="B127" s="2" t="s">
        <v>357</v>
      </c>
      <c r="C127" s="2" t="s">
        <v>358</v>
      </c>
      <c r="D127" s="2" t="s">
        <v>359</v>
      </c>
      <c r="E127" s="2" t="s">
        <v>360</v>
      </c>
      <c r="F127" s="2"/>
      <c r="G127" s="2" t="s">
        <v>361</v>
      </c>
      <c r="H127" s="2" t="s">
        <v>362</v>
      </c>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row>
    <row r="128" spans="1:39" ht="11.25" customHeight="1" x14ac:dyDescent="0.25">
      <c r="A128" s="1"/>
      <c r="B128" s="3" t="s">
        <v>363</v>
      </c>
      <c r="C128" s="1" t="s">
        <v>364</v>
      </c>
      <c r="D128" s="1" t="s">
        <v>365</v>
      </c>
      <c r="E128" s="1" t="s">
        <v>366</v>
      </c>
      <c r="F128" s="1"/>
      <c r="G128" s="1" t="s">
        <v>367</v>
      </c>
      <c r="H128" s="1" t="s">
        <v>368</v>
      </c>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row>
    <row r="129" spans="1:39" ht="11.25" customHeight="1" x14ac:dyDescent="0.25">
      <c r="A129" s="1"/>
      <c r="B129" s="3" t="s">
        <v>369</v>
      </c>
      <c r="C129" s="1" t="s">
        <v>370</v>
      </c>
      <c r="D129" s="1" t="s">
        <v>371</v>
      </c>
      <c r="E129" s="1" t="s">
        <v>372</v>
      </c>
      <c r="F129" s="1"/>
      <c r="G129" s="1" t="s">
        <v>373</v>
      </c>
      <c r="H129" s="1" t="s">
        <v>374</v>
      </c>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row>
    <row r="130" spans="1:39" ht="11.25" customHeight="1" x14ac:dyDescent="0.25">
      <c r="A130" s="1"/>
      <c r="B130" s="3" t="s">
        <v>375</v>
      </c>
      <c r="C130" s="1"/>
      <c r="D130" s="1" t="s">
        <v>376</v>
      </c>
      <c r="E130" s="1" t="s">
        <v>377</v>
      </c>
      <c r="F130" s="1"/>
      <c r="G130" s="1" t="s">
        <v>378</v>
      </c>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row>
    <row r="131" spans="1:39" ht="11.25" customHeight="1" x14ac:dyDescent="0.25">
      <c r="A131" s="1"/>
      <c r="B131" s="3"/>
      <c r="C131" s="1"/>
      <c r="D131" s="1"/>
      <c r="E131" s="1" t="s">
        <v>379</v>
      </c>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row>
    <row r="132" spans="1:39" ht="11.25" customHeight="1" x14ac:dyDescent="0.25">
      <c r="A132" s="1"/>
      <c r="B132" s="3"/>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row>
    <row r="133" spans="1:39" ht="11.25" customHeight="1" x14ac:dyDescent="0.25">
      <c r="A133" s="1"/>
      <c r="B133" s="3"/>
      <c r="C133" s="25"/>
      <c r="D133" s="25"/>
      <c r="E133" s="25"/>
      <c r="F133" s="25"/>
      <c r="G133" s="25"/>
      <c r="H133" s="25"/>
      <c r="I133" s="25"/>
      <c r="J133" s="25"/>
      <c r="K133" s="25"/>
      <c r="L133" s="1"/>
      <c r="M133" s="1"/>
      <c r="N133" s="25"/>
      <c r="O133" s="25"/>
      <c r="P133" s="25"/>
      <c r="Q133" s="25"/>
      <c r="R133" s="25"/>
      <c r="S133" s="25"/>
      <c r="T133" s="25"/>
      <c r="U133" s="25"/>
      <c r="V133" s="25"/>
      <c r="W133" s="1"/>
      <c r="X133" s="1"/>
      <c r="Y133" s="1"/>
      <c r="Z133" s="1"/>
      <c r="AA133" s="1"/>
      <c r="AB133" s="1"/>
      <c r="AC133" s="1"/>
      <c r="AD133" s="1"/>
      <c r="AE133" s="1"/>
      <c r="AF133" s="1"/>
      <c r="AG133" s="1"/>
      <c r="AH133" s="1"/>
      <c r="AI133" s="1"/>
      <c r="AJ133" s="1"/>
      <c r="AK133" s="1"/>
      <c r="AL133" s="1"/>
      <c r="AM133" s="1"/>
    </row>
    <row r="134" spans="1:39" ht="18.75" customHeight="1" x14ac:dyDescent="0.25">
      <c r="A134" s="4">
        <v>10</v>
      </c>
      <c r="B134" s="86" t="s">
        <v>380</v>
      </c>
      <c r="C134" s="87"/>
      <c r="D134" s="87"/>
      <c r="E134" s="87"/>
      <c r="F134" s="87"/>
      <c r="G134" s="88"/>
      <c r="H134" s="25"/>
      <c r="I134" s="25"/>
      <c r="J134" s="25"/>
      <c r="K134" s="25"/>
      <c r="L134" s="1"/>
      <c r="M134" s="1"/>
      <c r="N134" s="25"/>
      <c r="O134" s="25"/>
      <c r="P134" s="25"/>
      <c r="Q134" s="25"/>
      <c r="R134" s="25"/>
      <c r="S134" s="25"/>
      <c r="T134" s="25"/>
      <c r="U134" s="25"/>
      <c r="V134" s="25"/>
      <c r="W134" s="1"/>
      <c r="X134" s="1"/>
      <c r="Y134" s="1"/>
      <c r="Z134" s="1"/>
      <c r="AA134" s="1"/>
      <c r="AB134" s="1"/>
      <c r="AC134" s="1"/>
      <c r="AD134" s="1"/>
      <c r="AE134" s="1"/>
      <c r="AF134" s="1"/>
      <c r="AG134" s="1"/>
      <c r="AH134" s="1"/>
      <c r="AI134" s="1"/>
      <c r="AJ134" s="1"/>
      <c r="AK134" s="1"/>
      <c r="AL134" s="1"/>
      <c r="AM134" s="1"/>
    </row>
    <row r="135" spans="1:39" ht="11.25" customHeight="1" x14ac:dyDescent="0.25">
      <c r="A135" s="1"/>
      <c r="B135" s="3"/>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row>
    <row r="136" spans="1:39" ht="11.25" customHeight="1" x14ac:dyDescent="0.25">
      <c r="A136" s="1"/>
      <c r="B136" s="2" t="s">
        <v>381</v>
      </c>
      <c r="C136" s="2" t="s">
        <v>382</v>
      </c>
      <c r="D136" s="86" t="s">
        <v>383</v>
      </c>
      <c r="E136" s="87"/>
      <c r="F136" s="87"/>
      <c r="G136" s="88"/>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row>
    <row r="137" spans="1:39" ht="51" customHeight="1" x14ac:dyDescent="0.25">
      <c r="A137" s="1"/>
      <c r="B137" s="8" t="s">
        <v>384</v>
      </c>
      <c r="C137" s="6" t="s">
        <v>385</v>
      </c>
      <c r="D137" s="8" t="s">
        <v>386</v>
      </c>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row>
    <row r="138" spans="1:39" ht="51" customHeight="1" x14ac:dyDescent="0.25">
      <c r="A138" s="1"/>
      <c r="B138" s="8" t="s">
        <v>387</v>
      </c>
      <c r="C138" s="6" t="s">
        <v>388</v>
      </c>
      <c r="D138" s="8" t="s">
        <v>389</v>
      </c>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row>
    <row r="139" spans="1:39" ht="51" customHeight="1" x14ac:dyDescent="0.25">
      <c r="A139" s="1"/>
      <c r="B139" s="8" t="s">
        <v>390</v>
      </c>
      <c r="C139" s="6" t="s">
        <v>391</v>
      </c>
      <c r="D139" s="8" t="s">
        <v>392</v>
      </c>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row>
    <row r="140" spans="1:39" ht="51" customHeight="1" x14ac:dyDescent="0.25">
      <c r="A140" s="1"/>
      <c r="B140" s="8" t="s">
        <v>393</v>
      </c>
      <c r="C140" s="6" t="s">
        <v>394</v>
      </c>
      <c r="D140" s="8" t="s">
        <v>395</v>
      </c>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row>
    <row r="141" spans="1:39" ht="51" customHeight="1" x14ac:dyDescent="0.25">
      <c r="A141" s="1"/>
      <c r="B141" s="8" t="s">
        <v>396</v>
      </c>
      <c r="C141" s="6" t="s">
        <v>397</v>
      </c>
      <c r="D141" s="8" t="s">
        <v>398</v>
      </c>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row>
    <row r="142" spans="1:39" ht="51" customHeight="1" x14ac:dyDescent="0.25">
      <c r="A142" s="1"/>
      <c r="B142" s="8" t="s">
        <v>399</v>
      </c>
      <c r="C142" s="6" t="s">
        <v>400</v>
      </c>
      <c r="D142" s="8" t="s">
        <v>401</v>
      </c>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row>
    <row r="143" spans="1:39" ht="51" customHeight="1" x14ac:dyDescent="0.25">
      <c r="A143" s="1"/>
      <c r="B143" s="8" t="s">
        <v>402</v>
      </c>
      <c r="C143" s="6" t="s">
        <v>403</v>
      </c>
      <c r="D143" s="8" t="s">
        <v>404</v>
      </c>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row>
    <row r="144" spans="1:39" ht="51" customHeight="1" x14ac:dyDescent="0.25">
      <c r="A144" s="1"/>
      <c r="B144" s="8" t="s">
        <v>405</v>
      </c>
      <c r="C144" s="6" t="s">
        <v>406</v>
      </c>
      <c r="D144" s="8" t="s">
        <v>407</v>
      </c>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row>
    <row r="145" spans="1:39" ht="51" customHeight="1" x14ac:dyDescent="0.25">
      <c r="A145" s="1"/>
      <c r="B145" s="8" t="s">
        <v>408</v>
      </c>
      <c r="C145" s="6" t="s">
        <v>409</v>
      </c>
      <c r="D145" s="8" t="s">
        <v>410</v>
      </c>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row>
    <row r="146" spans="1:39" ht="51" customHeight="1" x14ac:dyDescent="0.25">
      <c r="A146" s="1"/>
      <c r="B146" s="8" t="s">
        <v>411</v>
      </c>
      <c r="C146" s="6" t="s">
        <v>412</v>
      </c>
      <c r="D146" s="8" t="s">
        <v>413</v>
      </c>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row>
    <row r="147" spans="1:39" ht="51" customHeight="1" x14ac:dyDescent="0.25">
      <c r="A147" s="1"/>
      <c r="B147" s="8" t="s">
        <v>414</v>
      </c>
      <c r="C147" s="6" t="s">
        <v>415</v>
      </c>
      <c r="D147" s="8" t="s">
        <v>416</v>
      </c>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row>
    <row r="148" spans="1:39" ht="51" customHeight="1" x14ac:dyDescent="0.25">
      <c r="A148" s="1"/>
      <c r="B148" s="8" t="s">
        <v>417</v>
      </c>
      <c r="C148" s="6" t="s">
        <v>418</v>
      </c>
      <c r="D148" s="8" t="s">
        <v>419</v>
      </c>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row>
    <row r="149" spans="1:39" ht="11.25" customHeight="1" x14ac:dyDescent="0.25">
      <c r="A149" s="1"/>
      <c r="B149" s="3"/>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row>
    <row r="150" spans="1:39" ht="11.25" customHeight="1" x14ac:dyDescent="0.25">
      <c r="A150" s="1"/>
      <c r="B150" s="3"/>
      <c r="C150" s="1" t="s">
        <v>420</v>
      </c>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row>
    <row r="151" spans="1:39" ht="11.25" customHeight="1" x14ac:dyDescent="0.25">
      <c r="A151" s="1"/>
      <c r="B151" s="3"/>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row>
    <row r="152" spans="1:39" ht="11.25" customHeight="1" x14ac:dyDescent="0.25">
      <c r="A152" s="1"/>
      <c r="B152" s="3"/>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row>
    <row r="153" spans="1:39" ht="11.25" customHeight="1" x14ac:dyDescent="0.25">
      <c r="A153" s="1"/>
      <c r="B153" s="3"/>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row>
    <row r="154" spans="1:39" ht="11.25" customHeight="1" x14ac:dyDescent="0.25">
      <c r="A154" s="1"/>
      <c r="B154" s="3"/>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row>
    <row r="155" spans="1:39" ht="11.25" customHeight="1" x14ac:dyDescent="0.25">
      <c r="A155" s="1"/>
      <c r="B155" s="3"/>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row>
    <row r="156" spans="1:39" ht="11.25" customHeight="1" x14ac:dyDescent="0.25">
      <c r="A156" s="1"/>
      <c r="B156" s="3"/>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row>
    <row r="157" spans="1:39" ht="11.25" customHeight="1" x14ac:dyDescent="0.25">
      <c r="A157" s="1"/>
      <c r="B157" s="3"/>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row>
    <row r="158" spans="1:39" ht="11.25" customHeight="1" x14ac:dyDescent="0.25">
      <c r="A158" s="1"/>
      <c r="B158" s="3"/>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row>
    <row r="159" spans="1:39" ht="11.25" customHeight="1" x14ac:dyDescent="0.25">
      <c r="A159" s="1"/>
      <c r="B159" s="3"/>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row>
    <row r="160" spans="1:39" ht="11.25" customHeight="1" x14ac:dyDescent="0.25">
      <c r="A160" s="1"/>
      <c r="B160" s="3"/>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row>
    <row r="161" spans="1:39" ht="11.25" customHeight="1" x14ac:dyDescent="0.25">
      <c r="A161" s="1"/>
      <c r="B161" s="3"/>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row>
    <row r="162" spans="1:39" ht="11.25" customHeight="1" x14ac:dyDescent="0.25">
      <c r="A162" s="1"/>
      <c r="B162" s="3"/>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row>
    <row r="163" spans="1:39" ht="11.25" customHeight="1" x14ac:dyDescent="0.25">
      <c r="A163" s="1"/>
      <c r="B163" s="3"/>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row>
    <row r="164" spans="1:39" ht="11.25" customHeight="1" x14ac:dyDescent="0.25">
      <c r="A164" s="1"/>
      <c r="B164" s="3"/>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row>
    <row r="165" spans="1:39" ht="11.25" customHeight="1" x14ac:dyDescent="0.25">
      <c r="A165" s="1"/>
      <c r="B165" s="3"/>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row>
    <row r="166" spans="1:39" ht="11.25" customHeight="1" x14ac:dyDescent="0.25">
      <c r="A166" s="1"/>
      <c r="B166" s="3"/>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row>
    <row r="167" spans="1:39" ht="11.25" customHeight="1" x14ac:dyDescent="0.25">
      <c r="A167" s="1"/>
      <c r="B167" s="3"/>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row>
    <row r="168" spans="1:39" ht="11.25" customHeight="1" x14ac:dyDescent="0.25">
      <c r="A168" s="1"/>
      <c r="B168" s="3"/>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row>
    <row r="169" spans="1:39" ht="11.25" customHeight="1" x14ac:dyDescent="0.25">
      <c r="A169" s="1"/>
      <c r="B169" s="3"/>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row>
    <row r="170" spans="1:39" ht="11.25" customHeight="1" x14ac:dyDescent="0.25">
      <c r="A170" s="1"/>
      <c r="B170" s="3"/>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row>
    <row r="171" spans="1:39" ht="11.25" customHeight="1" x14ac:dyDescent="0.25">
      <c r="A171" s="1"/>
      <c r="B171" s="3"/>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row>
    <row r="172" spans="1:39" ht="11.25" customHeight="1" x14ac:dyDescent="0.25">
      <c r="A172" s="1"/>
      <c r="B172" s="3"/>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row>
    <row r="173" spans="1:39" ht="11.25" customHeight="1" x14ac:dyDescent="0.25">
      <c r="A173" s="1"/>
      <c r="B173" s="3"/>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row>
    <row r="174" spans="1:39" ht="11.25" customHeight="1" x14ac:dyDescent="0.25">
      <c r="A174" s="1"/>
      <c r="B174" s="3"/>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row>
    <row r="175" spans="1:39" ht="11.25" customHeight="1" x14ac:dyDescent="0.25">
      <c r="A175" s="1"/>
      <c r="B175" s="3"/>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row>
    <row r="176" spans="1:39" ht="11.25" customHeight="1" x14ac:dyDescent="0.25">
      <c r="A176" s="1"/>
      <c r="B176" s="3"/>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row>
    <row r="177" spans="1:39" ht="11.25" customHeight="1" x14ac:dyDescent="0.25">
      <c r="A177" s="1"/>
      <c r="B177" s="3"/>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row>
    <row r="178" spans="1:39" ht="11.25" customHeight="1" x14ac:dyDescent="0.25">
      <c r="A178" s="1"/>
      <c r="B178" s="3"/>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row>
    <row r="179" spans="1:39" ht="11.25" customHeight="1" x14ac:dyDescent="0.25">
      <c r="A179" s="1"/>
      <c r="B179" s="3"/>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row>
    <row r="180" spans="1:39" ht="11.25" customHeight="1" x14ac:dyDescent="0.25">
      <c r="A180" s="1"/>
      <c r="B180" s="3"/>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row>
    <row r="181" spans="1:39" ht="11.25" customHeight="1" x14ac:dyDescent="0.25">
      <c r="A181" s="1"/>
      <c r="B181" s="3"/>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row>
    <row r="182" spans="1:39" ht="11.25" customHeight="1" x14ac:dyDescent="0.25">
      <c r="A182" s="1"/>
      <c r="B182" s="3"/>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row>
    <row r="183" spans="1:39" ht="11.25" customHeight="1" x14ac:dyDescent="0.25">
      <c r="A183" s="1"/>
      <c r="B183" s="3"/>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row>
    <row r="184" spans="1:39" ht="11.25" customHeight="1" x14ac:dyDescent="0.25">
      <c r="A184" s="1"/>
      <c r="B184" s="3"/>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row>
    <row r="185" spans="1:39" ht="11.25" customHeight="1" x14ac:dyDescent="0.25">
      <c r="A185" s="1"/>
      <c r="B185" s="3"/>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row>
    <row r="186" spans="1:39" ht="11.25" customHeight="1" x14ac:dyDescent="0.25">
      <c r="A186" s="1"/>
      <c r="B186" s="3"/>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row>
    <row r="187" spans="1:39" ht="11.25" customHeight="1" x14ac:dyDescent="0.25">
      <c r="A187" s="1"/>
      <c r="B187" s="3"/>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row>
    <row r="188" spans="1:39" ht="11.25" customHeight="1" x14ac:dyDescent="0.25">
      <c r="A188" s="1"/>
      <c r="B188" s="3"/>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row>
    <row r="189" spans="1:39" ht="11.25" customHeight="1" x14ac:dyDescent="0.25">
      <c r="A189" s="1"/>
      <c r="B189" s="3"/>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row>
    <row r="190" spans="1:39" ht="11.25" customHeight="1" x14ac:dyDescent="0.25">
      <c r="A190" s="1"/>
      <c r="B190" s="3"/>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row>
    <row r="191" spans="1:39" ht="11.25" customHeight="1" x14ac:dyDescent="0.25">
      <c r="A191" s="1"/>
      <c r="B191" s="3"/>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row>
    <row r="192" spans="1:39" ht="11.25" customHeight="1" x14ac:dyDescent="0.25">
      <c r="A192" s="1"/>
      <c r="B192" s="3"/>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row>
    <row r="193" spans="1:39" ht="11.25" customHeight="1" x14ac:dyDescent="0.25">
      <c r="A193" s="1"/>
      <c r="B193" s="3"/>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row>
    <row r="194" spans="1:39" ht="11.25" customHeight="1" x14ac:dyDescent="0.25">
      <c r="A194" s="1"/>
      <c r="B194" s="3"/>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row>
    <row r="195" spans="1:39" ht="11.25" customHeight="1" x14ac:dyDescent="0.25">
      <c r="A195" s="1"/>
      <c r="B195" s="3"/>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row>
    <row r="196" spans="1:39" ht="11.25" customHeight="1" x14ac:dyDescent="0.25">
      <c r="A196" s="1"/>
      <c r="B196" s="3"/>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row>
    <row r="197" spans="1:39" ht="11.25" customHeight="1" x14ac:dyDescent="0.25">
      <c r="A197" s="1"/>
      <c r="B197" s="3"/>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row>
    <row r="198" spans="1:39" ht="11.25" customHeight="1" x14ac:dyDescent="0.25">
      <c r="A198" s="1"/>
      <c r="B198" s="3"/>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row>
    <row r="199" spans="1:39" ht="11.25" customHeight="1" x14ac:dyDescent="0.25">
      <c r="A199" s="1"/>
      <c r="B199" s="3"/>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row>
    <row r="200" spans="1:39" ht="11.25" customHeight="1" x14ac:dyDescent="0.25">
      <c r="A200" s="1"/>
      <c r="B200" s="3"/>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row>
    <row r="201" spans="1:39" ht="11.25" customHeight="1" x14ac:dyDescent="0.25">
      <c r="A201" s="1"/>
      <c r="B201" s="3"/>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row>
    <row r="202" spans="1:39" ht="11.25" customHeight="1" x14ac:dyDescent="0.25">
      <c r="A202" s="1"/>
      <c r="B202" s="3"/>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row>
    <row r="203" spans="1:39" ht="11.25" customHeight="1" x14ac:dyDescent="0.25">
      <c r="A203" s="1"/>
      <c r="B203" s="3"/>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row>
    <row r="204" spans="1:39" ht="11.25" customHeight="1" x14ac:dyDescent="0.25">
      <c r="A204" s="1"/>
      <c r="B204" s="3"/>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row>
    <row r="205" spans="1:39" ht="11.25" customHeight="1" x14ac:dyDescent="0.25">
      <c r="A205" s="1"/>
      <c r="B205" s="3"/>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row>
    <row r="206" spans="1:39" ht="11.25" customHeight="1" x14ac:dyDescent="0.25">
      <c r="A206" s="1"/>
      <c r="B206" s="3"/>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row>
    <row r="207" spans="1:39" ht="11.25" customHeight="1" x14ac:dyDescent="0.25">
      <c r="A207" s="1"/>
      <c r="B207" s="3"/>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row>
    <row r="208" spans="1:39" ht="11.25" customHeight="1" x14ac:dyDescent="0.25">
      <c r="A208" s="1"/>
      <c r="B208" s="3"/>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row>
    <row r="209" spans="1:39" ht="11.25" customHeight="1" x14ac:dyDescent="0.25">
      <c r="A209" s="1"/>
      <c r="B209" s="3"/>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row>
    <row r="210" spans="1:39" ht="11.25" customHeight="1" x14ac:dyDescent="0.25">
      <c r="A210" s="1"/>
      <c r="B210" s="3"/>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row>
    <row r="211" spans="1:39" ht="11.25" customHeight="1" x14ac:dyDescent="0.25">
      <c r="A211" s="1"/>
      <c r="B211" s="3"/>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row>
    <row r="212" spans="1:39" ht="11.25" customHeight="1" x14ac:dyDescent="0.25">
      <c r="A212" s="1"/>
      <c r="B212" s="3"/>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row>
    <row r="213" spans="1:39" ht="11.25" customHeight="1" x14ac:dyDescent="0.25">
      <c r="A213" s="1"/>
      <c r="B213" s="3"/>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row>
    <row r="214" spans="1:39" ht="11.25" customHeight="1" x14ac:dyDescent="0.25">
      <c r="A214" s="1"/>
      <c r="B214" s="3"/>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row>
    <row r="215" spans="1:39" ht="11.25" customHeight="1" x14ac:dyDescent="0.25">
      <c r="A215" s="1"/>
      <c r="B215" s="3"/>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row>
    <row r="216" spans="1:39" ht="11.25" customHeight="1" x14ac:dyDescent="0.25">
      <c r="A216" s="1"/>
      <c r="B216" s="3"/>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row>
    <row r="217" spans="1:39" ht="11.25" customHeight="1" x14ac:dyDescent="0.25">
      <c r="A217" s="1"/>
      <c r="B217" s="3"/>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row>
    <row r="218" spans="1:39" ht="11.25" customHeight="1" x14ac:dyDescent="0.25">
      <c r="A218" s="1"/>
      <c r="B218" s="3"/>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row>
    <row r="219" spans="1:39" ht="11.25" customHeight="1" x14ac:dyDescent="0.25">
      <c r="A219" s="1"/>
      <c r="B219" s="3"/>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row>
    <row r="220" spans="1:39" ht="11.25" customHeight="1" x14ac:dyDescent="0.25">
      <c r="A220" s="1"/>
      <c r="B220" s="3"/>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row>
    <row r="221" spans="1:39" ht="11.25" customHeight="1" x14ac:dyDescent="0.25">
      <c r="A221" s="1"/>
      <c r="B221" s="3"/>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row>
    <row r="222" spans="1:39" ht="11.25" customHeight="1" x14ac:dyDescent="0.25">
      <c r="A222" s="1"/>
      <c r="B222" s="3"/>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row>
    <row r="223" spans="1:39" ht="11.25" customHeight="1" x14ac:dyDescent="0.25">
      <c r="A223" s="1"/>
      <c r="B223" s="3"/>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row>
    <row r="224" spans="1:39" ht="11.25" customHeight="1" x14ac:dyDescent="0.25">
      <c r="A224" s="1"/>
      <c r="B224" s="3"/>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row>
    <row r="225" spans="1:39" ht="11.25" customHeight="1" x14ac:dyDescent="0.25">
      <c r="A225" s="1"/>
      <c r="B225" s="3"/>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row>
    <row r="226" spans="1:39" ht="11.25" customHeight="1" x14ac:dyDescent="0.25">
      <c r="A226" s="1"/>
      <c r="B226" s="3"/>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row>
    <row r="227" spans="1:39" ht="11.25" customHeight="1" x14ac:dyDescent="0.25">
      <c r="A227" s="1"/>
      <c r="B227" s="3"/>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row>
    <row r="228" spans="1:39" ht="11.25" customHeight="1" x14ac:dyDescent="0.25">
      <c r="A228" s="1"/>
      <c r="B228" s="3"/>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row>
    <row r="229" spans="1:39" ht="11.25" customHeight="1" x14ac:dyDescent="0.25">
      <c r="A229" s="1"/>
      <c r="B229" s="3"/>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row>
    <row r="230" spans="1:39" ht="11.25" customHeight="1" x14ac:dyDescent="0.25">
      <c r="A230" s="1"/>
      <c r="B230" s="3"/>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row>
    <row r="231" spans="1:39" ht="11.25" customHeight="1" x14ac:dyDescent="0.25">
      <c r="A231" s="1"/>
      <c r="B231" s="3"/>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row>
    <row r="232" spans="1:39" ht="11.25" customHeight="1" x14ac:dyDescent="0.25">
      <c r="A232" s="1"/>
      <c r="B232" s="3"/>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row>
    <row r="233" spans="1:39" ht="11.25" customHeight="1" x14ac:dyDescent="0.25">
      <c r="A233" s="1"/>
      <c r="B233" s="3"/>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row>
    <row r="234" spans="1:39" ht="11.25" customHeight="1" x14ac:dyDescent="0.25">
      <c r="A234" s="1"/>
      <c r="B234" s="3"/>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row>
    <row r="235" spans="1:39" ht="11.25" customHeight="1" x14ac:dyDescent="0.25">
      <c r="A235" s="1"/>
      <c r="B235" s="3"/>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row>
    <row r="236" spans="1:39" ht="11.25" customHeight="1" x14ac:dyDescent="0.25">
      <c r="A236" s="1"/>
      <c r="B236" s="3"/>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row>
    <row r="237" spans="1:39" ht="11.25" customHeight="1" x14ac:dyDescent="0.25">
      <c r="A237" s="1"/>
      <c r="B237" s="3"/>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row>
    <row r="238" spans="1:39" ht="11.25" customHeight="1" x14ac:dyDescent="0.25">
      <c r="A238" s="1"/>
      <c r="B238" s="3"/>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row>
    <row r="239" spans="1:39" ht="11.25" customHeight="1" x14ac:dyDescent="0.25">
      <c r="A239" s="1"/>
      <c r="B239" s="3"/>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row>
    <row r="240" spans="1:39" ht="11.25" customHeight="1" x14ac:dyDescent="0.25">
      <c r="A240" s="1"/>
      <c r="B240" s="3"/>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row>
    <row r="241" spans="1:39" ht="11.25" customHeight="1" x14ac:dyDescent="0.25">
      <c r="A241" s="1"/>
      <c r="B241" s="3"/>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row>
    <row r="242" spans="1:39" ht="11.25" customHeight="1" x14ac:dyDescent="0.25">
      <c r="A242" s="1"/>
      <c r="B242" s="3"/>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row>
    <row r="243" spans="1:39" ht="11.25" customHeight="1" x14ac:dyDescent="0.25">
      <c r="A243" s="1"/>
      <c r="B243" s="3"/>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row>
    <row r="244" spans="1:39" ht="11.25" customHeight="1" x14ac:dyDescent="0.25">
      <c r="A244" s="1"/>
      <c r="B244" s="3"/>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row>
    <row r="245" spans="1:39" ht="11.25" customHeight="1" x14ac:dyDescent="0.25">
      <c r="A245" s="1"/>
      <c r="B245" s="3"/>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row>
    <row r="246" spans="1:39" ht="11.25" customHeight="1" x14ac:dyDescent="0.25">
      <c r="A246" s="1"/>
      <c r="B246" s="3"/>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row>
    <row r="247" spans="1:39" ht="11.25" customHeight="1" x14ac:dyDescent="0.25">
      <c r="A247" s="1"/>
      <c r="B247" s="3"/>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row>
    <row r="248" spans="1:39" ht="11.25" customHeight="1" x14ac:dyDescent="0.25">
      <c r="A248" s="1"/>
      <c r="B248" s="3"/>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row>
    <row r="249" spans="1:39" ht="11.25" customHeight="1" x14ac:dyDescent="0.25">
      <c r="A249" s="1"/>
      <c r="B249" s="3"/>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row>
    <row r="250" spans="1:39" ht="11.25" customHeight="1" x14ac:dyDescent="0.25">
      <c r="A250" s="1"/>
      <c r="B250" s="3"/>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row>
    <row r="251" spans="1:39" ht="11.25" customHeight="1" x14ac:dyDescent="0.25">
      <c r="A251" s="1"/>
      <c r="B251" s="3"/>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row>
    <row r="252" spans="1:39" ht="11.25" customHeight="1" x14ac:dyDescent="0.25">
      <c r="A252" s="1"/>
      <c r="B252" s="3"/>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row>
    <row r="253" spans="1:39" ht="11.25" customHeight="1" x14ac:dyDescent="0.25">
      <c r="A253" s="1"/>
      <c r="B253" s="3"/>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row>
    <row r="254" spans="1:39" ht="11.25" customHeight="1" x14ac:dyDescent="0.25">
      <c r="A254" s="1"/>
      <c r="B254" s="3"/>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row>
    <row r="255" spans="1:39" ht="11.25" customHeight="1" x14ac:dyDescent="0.25">
      <c r="A255" s="1"/>
      <c r="B255" s="3"/>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row>
    <row r="256" spans="1:39" ht="11.25" customHeight="1" x14ac:dyDescent="0.25">
      <c r="A256" s="1"/>
      <c r="B256" s="3"/>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row>
    <row r="257" spans="1:39" ht="11.25" customHeight="1" x14ac:dyDescent="0.25">
      <c r="A257" s="1"/>
      <c r="B257" s="3"/>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row>
    <row r="258" spans="1:39" ht="11.25" customHeight="1" x14ac:dyDescent="0.25">
      <c r="A258" s="1"/>
      <c r="B258" s="3"/>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row>
    <row r="259" spans="1:39" ht="11.25" customHeight="1" x14ac:dyDescent="0.25">
      <c r="A259" s="1"/>
      <c r="B259" s="3"/>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row>
    <row r="260" spans="1:39" ht="11.25" customHeight="1" x14ac:dyDescent="0.25">
      <c r="A260" s="1"/>
      <c r="B260" s="3"/>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row>
    <row r="261" spans="1:39" ht="11.25" customHeight="1" x14ac:dyDescent="0.25">
      <c r="A261" s="1"/>
      <c r="B261" s="3"/>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row>
    <row r="262" spans="1:39" ht="11.25" customHeight="1" x14ac:dyDescent="0.25">
      <c r="A262" s="1"/>
      <c r="B262" s="3"/>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row>
    <row r="263" spans="1:39" ht="11.25" customHeight="1" x14ac:dyDescent="0.25">
      <c r="A263" s="1"/>
      <c r="B263" s="3"/>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row>
    <row r="264" spans="1:39" ht="11.25" customHeight="1" x14ac:dyDescent="0.25">
      <c r="A264" s="1"/>
      <c r="B264" s="3"/>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row>
    <row r="265" spans="1:39" ht="11.25" customHeight="1" x14ac:dyDescent="0.25">
      <c r="A265" s="1"/>
      <c r="B265" s="3"/>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row>
    <row r="266" spans="1:39" ht="11.25" customHeight="1" x14ac:dyDescent="0.25">
      <c r="A266" s="1"/>
      <c r="B266" s="3"/>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row>
    <row r="267" spans="1:39" ht="11.25" customHeight="1" x14ac:dyDescent="0.25">
      <c r="A267" s="1"/>
      <c r="B267" s="3"/>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row>
    <row r="268" spans="1:39" ht="11.25" customHeight="1" x14ac:dyDescent="0.25">
      <c r="A268" s="1"/>
      <c r="B268" s="3"/>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row>
    <row r="269" spans="1:39" ht="11.25" customHeight="1" x14ac:dyDescent="0.25">
      <c r="A269" s="1"/>
      <c r="B269" s="3"/>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row>
    <row r="270" spans="1:39" ht="11.25" customHeight="1" x14ac:dyDescent="0.25">
      <c r="A270" s="1"/>
      <c r="B270" s="3"/>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row>
    <row r="271" spans="1:39" ht="11.25" customHeight="1" x14ac:dyDescent="0.25">
      <c r="A271" s="1"/>
      <c r="B271" s="3"/>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row>
    <row r="272" spans="1:39" ht="11.25" customHeight="1" x14ac:dyDescent="0.25">
      <c r="A272" s="1"/>
      <c r="B272" s="3"/>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row>
    <row r="273" spans="1:39" ht="11.25" customHeight="1" x14ac:dyDescent="0.25">
      <c r="A273" s="1"/>
      <c r="B273" s="3"/>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row>
    <row r="274" spans="1:39" ht="11.25" customHeight="1" x14ac:dyDescent="0.25">
      <c r="A274" s="1"/>
      <c r="B274" s="3"/>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row>
    <row r="275" spans="1:39" ht="11.25" customHeight="1" x14ac:dyDescent="0.25">
      <c r="A275" s="1"/>
      <c r="B275" s="3"/>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row>
    <row r="276" spans="1:39" ht="11.25" customHeight="1" x14ac:dyDescent="0.25">
      <c r="A276" s="1"/>
      <c r="B276" s="3"/>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row>
    <row r="277" spans="1:39" ht="11.25" customHeight="1" x14ac:dyDescent="0.25">
      <c r="A277" s="1"/>
      <c r="B277" s="3"/>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row>
    <row r="278" spans="1:39" ht="11.25" customHeight="1" x14ac:dyDescent="0.25">
      <c r="A278" s="1"/>
      <c r="B278" s="3"/>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row>
    <row r="279" spans="1:39" ht="11.25" customHeight="1" x14ac:dyDescent="0.25">
      <c r="A279" s="1"/>
      <c r="B279" s="3"/>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row>
    <row r="280" spans="1:39" ht="11.25" customHeight="1" x14ac:dyDescent="0.25">
      <c r="A280" s="1"/>
      <c r="B280" s="3"/>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row>
    <row r="281" spans="1:39" ht="11.25" customHeight="1" x14ac:dyDescent="0.25">
      <c r="A281" s="1"/>
      <c r="B281" s="3"/>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row>
    <row r="282" spans="1:39" ht="11.25" customHeight="1" x14ac:dyDescent="0.25">
      <c r="A282" s="1"/>
      <c r="B282" s="3"/>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row>
    <row r="283" spans="1:39" ht="11.25" customHeight="1" x14ac:dyDescent="0.25">
      <c r="A283" s="1"/>
      <c r="B283" s="3"/>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row>
    <row r="284" spans="1:39" ht="11.25" customHeight="1" x14ac:dyDescent="0.25">
      <c r="A284" s="1"/>
      <c r="B284" s="3"/>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row>
    <row r="285" spans="1:39" ht="11.25" customHeight="1" x14ac:dyDescent="0.25">
      <c r="A285" s="1"/>
      <c r="B285" s="3"/>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row>
    <row r="286" spans="1:39" ht="11.25" customHeight="1" x14ac:dyDescent="0.25">
      <c r="A286" s="1"/>
      <c r="B286" s="3"/>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row>
    <row r="287" spans="1:39" ht="11.25" customHeight="1" x14ac:dyDescent="0.25">
      <c r="A287" s="1"/>
      <c r="B287" s="3"/>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row>
    <row r="288" spans="1:39" ht="11.25" customHeight="1" x14ac:dyDescent="0.25">
      <c r="A288" s="1"/>
      <c r="B288" s="3"/>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row>
    <row r="289" spans="1:39" ht="11.25" customHeight="1" x14ac:dyDescent="0.25">
      <c r="A289" s="1"/>
      <c r="B289" s="3"/>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row>
    <row r="290" spans="1:39" ht="11.25" customHeight="1" x14ac:dyDescent="0.25">
      <c r="A290" s="1"/>
      <c r="B290" s="3"/>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row>
    <row r="291" spans="1:39" ht="11.25" customHeight="1" x14ac:dyDescent="0.25">
      <c r="A291" s="1"/>
      <c r="B291" s="3"/>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row>
    <row r="292" spans="1:39" ht="11.25" customHeight="1" x14ac:dyDescent="0.25">
      <c r="A292" s="1"/>
      <c r="B292" s="3"/>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row>
    <row r="293" spans="1:39" ht="11.25" customHeight="1" x14ac:dyDescent="0.25">
      <c r="A293" s="1"/>
      <c r="B293" s="3"/>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row>
    <row r="294" spans="1:39" ht="11.25" customHeight="1" x14ac:dyDescent="0.25">
      <c r="A294" s="1"/>
      <c r="B294" s="3"/>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row>
    <row r="295" spans="1:39" ht="11.25" customHeight="1" x14ac:dyDescent="0.25">
      <c r="A295" s="1"/>
      <c r="B295" s="3"/>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row>
    <row r="296" spans="1:39" ht="11.25" customHeight="1" x14ac:dyDescent="0.25">
      <c r="A296" s="1"/>
      <c r="B296" s="3"/>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row>
    <row r="297" spans="1:39" ht="11.25" customHeight="1" x14ac:dyDescent="0.25">
      <c r="A297" s="1"/>
      <c r="B297" s="3"/>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row>
    <row r="298" spans="1:39" ht="11.25" customHeight="1" x14ac:dyDescent="0.25">
      <c r="A298" s="1"/>
      <c r="B298" s="3"/>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row>
    <row r="299" spans="1:39" ht="11.25" customHeight="1" x14ac:dyDescent="0.25">
      <c r="A299" s="1"/>
      <c r="B299" s="3"/>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row>
    <row r="300" spans="1:39" ht="11.25" customHeight="1" x14ac:dyDescent="0.25">
      <c r="A300" s="1"/>
      <c r="B300" s="3"/>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row>
    <row r="301" spans="1:39" ht="11.25" customHeight="1" x14ac:dyDescent="0.25">
      <c r="A301" s="1"/>
      <c r="B301" s="3"/>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row>
    <row r="302" spans="1:39" ht="11.25" customHeight="1" x14ac:dyDescent="0.25">
      <c r="A302" s="1"/>
      <c r="B302" s="3"/>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row>
    <row r="303" spans="1:39" ht="11.25" customHeight="1" x14ac:dyDescent="0.25">
      <c r="A303" s="1"/>
      <c r="B303" s="3"/>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row>
    <row r="304" spans="1:39" ht="11.25" customHeight="1" x14ac:dyDescent="0.25">
      <c r="A304" s="1"/>
      <c r="B304" s="3"/>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row>
    <row r="305" spans="1:39" ht="11.25" customHeight="1" x14ac:dyDescent="0.25">
      <c r="A305" s="1"/>
      <c r="B305" s="3"/>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row>
    <row r="306" spans="1:39" ht="11.25" customHeight="1" x14ac:dyDescent="0.25">
      <c r="A306" s="1"/>
      <c r="B306" s="3"/>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row>
    <row r="307" spans="1:39" ht="11.25" customHeight="1" x14ac:dyDescent="0.25">
      <c r="A307" s="1"/>
      <c r="B307" s="3"/>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row>
    <row r="308" spans="1:39" ht="11.25" customHeight="1" x14ac:dyDescent="0.25">
      <c r="A308" s="1"/>
      <c r="B308" s="3"/>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row>
    <row r="309" spans="1:39" ht="11.25" customHeight="1" x14ac:dyDescent="0.25">
      <c r="A309" s="1"/>
      <c r="B309" s="3"/>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row>
    <row r="310" spans="1:39" ht="11.25" customHeight="1" x14ac:dyDescent="0.25">
      <c r="A310" s="1"/>
      <c r="B310" s="3"/>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row>
    <row r="311" spans="1:39" ht="11.25" customHeight="1" x14ac:dyDescent="0.25">
      <c r="A311" s="1"/>
      <c r="B311" s="3"/>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row>
    <row r="312" spans="1:39" ht="11.25" customHeight="1" x14ac:dyDescent="0.25">
      <c r="A312" s="1"/>
      <c r="B312" s="3"/>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row>
    <row r="313" spans="1:39" ht="11.25" customHeight="1" x14ac:dyDescent="0.25">
      <c r="A313" s="1"/>
      <c r="B313" s="3"/>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row>
    <row r="314" spans="1:39" ht="11.25" customHeight="1" x14ac:dyDescent="0.25">
      <c r="A314" s="1"/>
      <c r="B314" s="3"/>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row>
    <row r="315" spans="1:39" ht="11.25" customHeight="1" x14ac:dyDescent="0.25">
      <c r="A315" s="1"/>
      <c r="B315" s="3"/>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row>
    <row r="316" spans="1:39" ht="11.25" customHeight="1" x14ac:dyDescent="0.25">
      <c r="A316" s="1"/>
      <c r="B316" s="3"/>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row>
    <row r="317" spans="1:39" ht="11.25" customHeight="1" x14ac:dyDescent="0.25">
      <c r="A317" s="1"/>
      <c r="B317" s="3"/>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row>
    <row r="318" spans="1:39" ht="11.25" customHeight="1" x14ac:dyDescent="0.25">
      <c r="A318" s="1"/>
      <c r="B318" s="3"/>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row>
    <row r="319" spans="1:39" ht="11.25" customHeight="1" x14ac:dyDescent="0.25">
      <c r="A319" s="1"/>
      <c r="B319" s="3"/>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row>
    <row r="320" spans="1:39" ht="11.25" customHeight="1" x14ac:dyDescent="0.25">
      <c r="A320" s="1"/>
      <c r="B320" s="3"/>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row>
    <row r="321" spans="1:39" ht="11.25" customHeight="1" x14ac:dyDescent="0.25">
      <c r="A321" s="1"/>
      <c r="B321" s="3"/>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row>
    <row r="322" spans="1:39" ht="11.25" customHeight="1" x14ac:dyDescent="0.25">
      <c r="A322" s="1"/>
      <c r="B322" s="3"/>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row>
    <row r="323" spans="1:39" ht="11.25" customHeight="1" x14ac:dyDescent="0.25">
      <c r="A323" s="1"/>
      <c r="B323" s="3"/>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row>
    <row r="324" spans="1:39" ht="11.25" customHeight="1" x14ac:dyDescent="0.25">
      <c r="A324" s="1"/>
      <c r="B324" s="3"/>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row>
    <row r="325" spans="1:39" ht="11.25" customHeight="1" x14ac:dyDescent="0.25">
      <c r="A325" s="1"/>
      <c r="B325" s="3"/>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row>
    <row r="326" spans="1:39" ht="11.25" customHeight="1" x14ac:dyDescent="0.25">
      <c r="A326" s="1"/>
      <c r="B326" s="3"/>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row>
    <row r="327" spans="1:39" ht="11.25" customHeight="1" x14ac:dyDescent="0.25">
      <c r="A327" s="1"/>
      <c r="B327" s="3"/>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row>
    <row r="328" spans="1:39" ht="11.25" customHeight="1" x14ac:dyDescent="0.25">
      <c r="A328" s="1"/>
      <c r="B328" s="3"/>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row>
    <row r="329" spans="1:39" ht="11.25" customHeight="1" x14ac:dyDescent="0.25">
      <c r="A329" s="1"/>
      <c r="B329" s="3"/>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row>
    <row r="330" spans="1:39" ht="11.25" customHeight="1" x14ac:dyDescent="0.25">
      <c r="A330" s="1"/>
      <c r="B330" s="3"/>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row>
    <row r="331" spans="1:39" ht="11.25" customHeight="1" x14ac:dyDescent="0.25">
      <c r="A331" s="1"/>
      <c r="B331" s="3"/>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row>
    <row r="332" spans="1:39" ht="11.25" customHeight="1" x14ac:dyDescent="0.25">
      <c r="A332" s="1"/>
      <c r="B332" s="3"/>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row>
    <row r="333" spans="1:39" ht="11.25" customHeight="1" x14ac:dyDescent="0.25">
      <c r="A333" s="1"/>
      <c r="B333" s="3"/>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row>
    <row r="334" spans="1:39" ht="11.25" customHeight="1" x14ac:dyDescent="0.25">
      <c r="A334" s="1"/>
      <c r="B334" s="3"/>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row>
    <row r="335" spans="1:39" ht="11.25" customHeight="1" x14ac:dyDescent="0.25">
      <c r="A335" s="1"/>
      <c r="B335" s="3"/>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row>
    <row r="336" spans="1:39" ht="11.25" customHeight="1" x14ac:dyDescent="0.25">
      <c r="A336" s="1"/>
      <c r="B336" s="3"/>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row>
    <row r="337" spans="1:39" ht="11.25" customHeight="1" x14ac:dyDescent="0.25">
      <c r="A337" s="1"/>
      <c r="B337" s="3"/>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row>
    <row r="338" spans="1:39" ht="11.25" customHeight="1" x14ac:dyDescent="0.25">
      <c r="A338" s="1"/>
      <c r="B338" s="3"/>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row>
    <row r="339" spans="1:39" ht="11.25" customHeight="1" x14ac:dyDescent="0.25">
      <c r="A339" s="1"/>
      <c r="B339" s="3"/>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row>
    <row r="340" spans="1:39" ht="11.25" customHeight="1" x14ac:dyDescent="0.25">
      <c r="A340" s="1"/>
      <c r="B340" s="3"/>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row>
    <row r="341" spans="1:39" ht="11.25" customHeight="1" x14ac:dyDescent="0.25">
      <c r="A341" s="1"/>
      <c r="B341" s="3"/>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row>
    <row r="342" spans="1:39" ht="11.25" customHeight="1" x14ac:dyDescent="0.25">
      <c r="A342" s="1"/>
      <c r="B342" s="3"/>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row>
    <row r="343" spans="1:39" ht="11.25" customHeight="1" x14ac:dyDescent="0.25">
      <c r="A343" s="1"/>
      <c r="B343" s="3"/>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row>
    <row r="344" spans="1:39" ht="11.25" customHeight="1" x14ac:dyDescent="0.25">
      <c r="A344" s="1"/>
      <c r="B344" s="3"/>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row>
    <row r="345" spans="1:39" ht="11.25" customHeight="1" x14ac:dyDescent="0.25">
      <c r="A345" s="1"/>
      <c r="B345" s="3"/>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row>
    <row r="346" spans="1:39" ht="11.25" customHeight="1" x14ac:dyDescent="0.25">
      <c r="A346" s="1"/>
      <c r="B346" s="3"/>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row>
    <row r="347" spans="1:39" ht="11.25" customHeight="1" x14ac:dyDescent="0.25">
      <c r="A347" s="1"/>
      <c r="B347" s="3"/>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row>
    <row r="348" spans="1:39" ht="11.25" customHeight="1" x14ac:dyDescent="0.25">
      <c r="A348" s="1"/>
      <c r="B348" s="3"/>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row>
    <row r="349" spans="1:39" ht="11.25" customHeight="1" x14ac:dyDescent="0.25">
      <c r="A349" s="1"/>
      <c r="B349" s="3"/>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row>
    <row r="350" spans="1:39" ht="11.25" customHeight="1" x14ac:dyDescent="0.25">
      <c r="A350" s="1"/>
      <c r="B350" s="3"/>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row>
    <row r="351" spans="1:39" ht="11.25" customHeight="1" x14ac:dyDescent="0.25">
      <c r="A351" s="1"/>
      <c r="B351" s="3"/>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row>
    <row r="352" spans="1:39" ht="11.25" customHeight="1" x14ac:dyDescent="0.25">
      <c r="A352" s="1"/>
      <c r="B352" s="3"/>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row>
    <row r="353" spans="1:39" ht="11.25" customHeight="1" x14ac:dyDescent="0.25">
      <c r="A353" s="1"/>
      <c r="B353" s="3"/>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row>
    <row r="354" spans="1:39" ht="15.75" customHeight="1" x14ac:dyDescent="0.25"/>
    <row r="355" spans="1:39" ht="15.75" customHeight="1" x14ac:dyDescent="0.25"/>
    <row r="356" spans="1:39" ht="15.75" customHeight="1" x14ac:dyDescent="0.25"/>
    <row r="357" spans="1:39" ht="15.75" customHeight="1" x14ac:dyDescent="0.25"/>
    <row r="358" spans="1:39" ht="15.75" customHeight="1" x14ac:dyDescent="0.25"/>
    <row r="359" spans="1:39" ht="15.75" customHeight="1" x14ac:dyDescent="0.25"/>
    <row r="360" spans="1:39" ht="15.75" customHeight="1" x14ac:dyDescent="0.25"/>
    <row r="361" spans="1:39" ht="15.75" customHeight="1" x14ac:dyDescent="0.25"/>
    <row r="362" spans="1:39" ht="15.75" customHeight="1" x14ac:dyDescent="0.25"/>
    <row r="363" spans="1:39" ht="15.75" customHeight="1" x14ac:dyDescent="0.25"/>
    <row r="364" spans="1:39" ht="15.75" customHeight="1" x14ac:dyDescent="0.25"/>
    <row r="365" spans="1:39" ht="15.75" customHeight="1" x14ac:dyDescent="0.25"/>
    <row r="366" spans="1:39" ht="15.75" customHeight="1" x14ac:dyDescent="0.25"/>
    <row r="367" spans="1:39" ht="15.75" customHeight="1" x14ac:dyDescent="0.25"/>
    <row r="368" spans="1:39"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sheetData>
  <mergeCells count="30">
    <mergeCell ref="E68:F68"/>
    <mergeCell ref="B134:G134"/>
    <mergeCell ref="D136:G136"/>
    <mergeCell ref="E69:F69"/>
    <mergeCell ref="E70:F70"/>
    <mergeCell ref="E71:F71"/>
    <mergeCell ref="E72:F72"/>
    <mergeCell ref="E73:F73"/>
    <mergeCell ref="B75:C75"/>
    <mergeCell ref="G75:H75"/>
    <mergeCell ref="C38:F38"/>
    <mergeCell ref="B42:E42"/>
    <mergeCell ref="B63:E63"/>
    <mergeCell ref="E66:F66"/>
    <mergeCell ref="E67:F67"/>
    <mergeCell ref="C33:F33"/>
    <mergeCell ref="C34:F34"/>
    <mergeCell ref="C35:F35"/>
    <mergeCell ref="C36:F36"/>
    <mergeCell ref="C37:F37"/>
    <mergeCell ref="D17:AM17"/>
    <mergeCell ref="D18:AM18"/>
    <mergeCell ref="B22:E22"/>
    <mergeCell ref="B30:E30"/>
    <mergeCell ref="C32:F32"/>
    <mergeCell ref="B3:F3"/>
    <mergeCell ref="B12:E12"/>
    <mergeCell ref="D14:AM14"/>
    <mergeCell ref="D15:AM15"/>
    <mergeCell ref="D16:AM16"/>
  </mergeCells>
  <conditionalFormatting sqref="C137:C148">
    <cfRule type="containsText" dxfId="8" priority="1" operator="containsText" text="MP-12 ">
      <formula>NOT(ISERROR(SEARCH(("MP-12 "),(C137))))</formula>
    </cfRule>
  </conditionalFormatting>
  <conditionalFormatting sqref="C73:D74 D75">
    <cfRule type="cellIs" dxfId="7" priority="2" operator="equal">
      <formula>0</formula>
    </cfRule>
  </conditionalFormatting>
  <conditionalFormatting sqref="C79:D80">
    <cfRule type="cellIs" dxfId="6" priority="3" operator="equal">
      <formula>0</formula>
    </cfRule>
  </conditionalFormatting>
  <hyperlinks>
    <hyperlink ref="H76" location="null!A8" display="Orden de la numeración 1" xr:uid="{00000000-0004-0000-0000-000000000000}"/>
    <hyperlink ref="H77" location="'Datos Base'!B16" display="OE 4 Misional" xr:uid="{00000000-0004-0000-0000-000001000000}"/>
    <hyperlink ref="H78" location="'Datos Base'!A43" display="PAI (Integrado)" xr:uid="{00000000-0004-0000-0000-000002000000}"/>
    <hyperlink ref="H79" location="'Datos Base'!L83" display="Subgerencia de Gestión del Riesgo" xr:uid="{00000000-0004-0000-0000-000003000000}"/>
    <hyperlink ref="H80" location="'Datos Base'!N102" display="Gestión Infraestructura Resiliente (Sector Salud)" xr:uid="{00000000-0004-0000-0000-000004000000}"/>
    <hyperlink ref="M85" location="'Datos Base'!N79" display="ET 1, 2, 3, 4, 5, 6 Y 7" xr:uid="{00000000-0004-0000-0000-000005000000}"/>
    <hyperlink ref="M86" location="'Datos Base'!N108" display="ET 20,21,22,23,24,25,26 Y 27" xr:uid="{00000000-0004-0000-0000-000006000000}"/>
    <hyperlink ref="M87" location="'Datos Base'!N87" display="ET 9 Y 10" xr:uid="{00000000-0004-0000-0000-000007000000}"/>
    <hyperlink ref="M88" location="'Datos Base'!N89" display="ET 11, ET 12 y ET 13" xr:uid="{00000000-0004-0000-0000-000008000000}"/>
    <hyperlink ref="M89" location="'Datos Base'!N95" display="ET 17, ET 18 y ET 19" xr:uid="{00000000-0004-0000-0000-000009000000}"/>
    <hyperlink ref="M90" location="'Datos Base'!N92" display="ET 14, ET 15 y ET 16" xr:uid="{00000000-0004-0000-0000-00000A000000}"/>
  </hyperlinks>
  <pageMargins left="0.7" right="0.7" top="0.75" bottom="0.75" header="0" footer="0"/>
  <pageSetup paperSize="9" orientation="portrait"/>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000"/>
  <sheetViews>
    <sheetView workbookViewId="0"/>
  </sheetViews>
  <sheetFormatPr baseColWidth="10" defaultColWidth="14.42578125" defaultRowHeight="15" customHeight="1" x14ac:dyDescent="0.25"/>
  <cols>
    <col min="1" max="1" width="27" customWidth="1"/>
    <col min="2" max="2" width="32" customWidth="1"/>
    <col min="3" max="6" width="10.7109375" customWidth="1"/>
    <col min="7" max="10" width="11.42578125" customWidth="1"/>
    <col min="11" max="16" width="10.7109375" customWidth="1"/>
  </cols>
  <sheetData>
    <row r="1" spans="1:16" ht="41.25" customHeight="1" x14ac:dyDescent="0.25">
      <c r="A1" s="26"/>
      <c r="B1" s="94" t="s">
        <v>421</v>
      </c>
      <c r="C1" s="95"/>
      <c r="D1" s="95"/>
      <c r="E1" s="95"/>
      <c r="F1" s="95"/>
      <c r="G1" s="95"/>
      <c r="H1" s="95"/>
      <c r="I1" s="95"/>
      <c r="J1" s="95"/>
      <c r="K1" s="95"/>
      <c r="L1" s="95"/>
      <c r="M1" s="95"/>
      <c r="N1" s="95"/>
      <c r="O1" s="95"/>
      <c r="P1" s="96"/>
    </row>
    <row r="2" spans="1:16" ht="249" customHeight="1" x14ac:dyDescent="0.25">
      <c r="A2" s="26"/>
      <c r="B2" s="97" t="s">
        <v>422</v>
      </c>
      <c r="C2" s="98"/>
      <c r="D2" s="98"/>
      <c r="E2" s="98"/>
      <c r="F2" s="98"/>
      <c r="G2" s="98"/>
      <c r="H2" s="98"/>
      <c r="I2" s="98"/>
      <c r="J2" s="98"/>
      <c r="K2" s="98"/>
      <c r="L2" s="98"/>
      <c r="M2" s="98"/>
      <c r="N2" s="98"/>
      <c r="O2" s="98"/>
      <c r="P2" s="99"/>
    </row>
    <row r="3" spans="1:16" x14ac:dyDescent="0.25">
      <c r="B3" s="27"/>
    </row>
    <row r="4" spans="1:16" x14ac:dyDescent="0.25">
      <c r="A4" s="28" t="s">
        <v>423</v>
      </c>
      <c r="B4" s="29" t="s">
        <v>424</v>
      </c>
      <c r="C4" s="100" t="s">
        <v>425</v>
      </c>
      <c r="D4" s="101"/>
      <c r="E4" s="101"/>
      <c r="F4" s="101"/>
      <c r="G4" s="101"/>
      <c r="H4" s="101"/>
      <c r="I4" s="101"/>
      <c r="J4" s="101"/>
      <c r="K4" s="101"/>
      <c r="L4" s="101"/>
      <c r="M4" s="101"/>
      <c r="N4" s="101"/>
      <c r="O4" s="101"/>
      <c r="P4" s="102"/>
    </row>
    <row r="5" spans="1:16" ht="36" customHeight="1" x14ac:dyDescent="0.25">
      <c r="A5" s="28" t="s">
        <v>426</v>
      </c>
      <c r="B5" s="29" t="s">
        <v>427</v>
      </c>
      <c r="C5" s="100" t="s">
        <v>428</v>
      </c>
      <c r="D5" s="101"/>
      <c r="E5" s="101"/>
      <c r="F5" s="101"/>
      <c r="G5" s="101"/>
      <c r="H5" s="101"/>
      <c r="I5" s="101"/>
      <c r="J5" s="101"/>
      <c r="K5" s="101"/>
      <c r="L5" s="101"/>
      <c r="M5" s="101"/>
      <c r="N5" s="101"/>
      <c r="O5" s="101"/>
      <c r="P5" s="102"/>
    </row>
    <row r="6" spans="1:16" ht="45" customHeight="1" x14ac:dyDescent="0.25">
      <c r="A6" s="28" t="s">
        <v>429</v>
      </c>
      <c r="B6" s="29" t="s">
        <v>430</v>
      </c>
      <c r="C6" s="100" t="s">
        <v>431</v>
      </c>
      <c r="D6" s="101"/>
      <c r="E6" s="101"/>
      <c r="F6" s="101"/>
      <c r="G6" s="101"/>
      <c r="H6" s="101"/>
      <c r="I6" s="101"/>
      <c r="J6" s="101"/>
      <c r="K6" s="101"/>
      <c r="L6" s="101"/>
      <c r="M6" s="101"/>
      <c r="N6" s="101"/>
      <c r="O6" s="101"/>
      <c r="P6" s="102"/>
    </row>
    <row r="7" spans="1:16" ht="36" customHeight="1" x14ac:dyDescent="0.25">
      <c r="A7" s="28" t="s">
        <v>432</v>
      </c>
      <c r="B7" s="29" t="s">
        <v>433</v>
      </c>
      <c r="C7" s="100" t="s">
        <v>434</v>
      </c>
      <c r="D7" s="101"/>
      <c r="E7" s="101"/>
      <c r="F7" s="101"/>
      <c r="G7" s="101"/>
      <c r="H7" s="101"/>
      <c r="I7" s="101"/>
      <c r="J7" s="101"/>
      <c r="K7" s="101"/>
      <c r="L7" s="101"/>
      <c r="M7" s="101"/>
      <c r="N7" s="101"/>
      <c r="O7" s="101"/>
      <c r="P7" s="102"/>
    </row>
    <row r="8" spans="1:16" ht="53.25" customHeight="1" x14ac:dyDescent="0.25">
      <c r="A8" s="28" t="s">
        <v>435</v>
      </c>
      <c r="B8" s="29" t="s">
        <v>436</v>
      </c>
      <c r="C8" s="100" t="s">
        <v>437</v>
      </c>
      <c r="D8" s="101"/>
      <c r="E8" s="101"/>
      <c r="F8" s="101"/>
      <c r="G8" s="101"/>
      <c r="H8" s="101"/>
      <c r="I8" s="101"/>
      <c r="J8" s="101"/>
      <c r="K8" s="101"/>
      <c r="L8" s="101"/>
      <c r="M8" s="101"/>
      <c r="N8" s="101"/>
      <c r="O8" s="101"/>
      <c r="P8" s="102"/>
    </row>
    <row r="9" spans="1:16" ht="19.5" customHeight="1" x14ac:dyDescent="0.25">
      <c r="A9" s="28" t="s">
        <v>438</v>
      </c>
      <c r="B9" s="29" t="s">
        <v>439</v>
      </c>
      <c r="C9" s="100" t="s">
        <v>440</v>
      </c>
      <c r="D9" s="101"/>
      <c r="E9" s="101"/>
      <c r="F9" s="101"/>
      <c r="G9" s="101"/>
      <c r="H9" s="101"/>
      <c r="I9" s="101"/>
      <c r="J9" s="101"/>
      <c r="K9" s="101"/>
      <c r="L9" s="101"/>
      <c r="M9" s="101"/>
      <c r="N9" s="101"/>
      <c r="O9" s="101"/>
      <c r="P9" s="102"/>
    </row>
    <row r="10" spans="1:16" ht="44.25" customHeight="1" x14ac:dyDescent="0.25">
      <c r="A10" s="28" t="s">
        <v>441</v>
      </c>
      <c r="B10" s="29" t="s">
        <v>442</v>
      </c>
      <c r="C10" s="100" t="s">
        <v>443</v>
      </c>
      <c r="D10" s="101"/>
      <c r="E10" s="101"/>
      <c r="F10" s="101"/>
      <c r="G10" s="101"/>
      <c r="H10" s="101"/>
      <c r="I10" s="101"/>
      <c r="J10" s="101"/>
      <c r="K10" s="101"/>
      <c r="L10" s="101"/>
      <c r="M10" s="101"/>
      <c r="N10" s="101"/>
      <c r="O10" s="101"/>
      <c r="P10" s="102"/>
    </row>
    <row r="11" spans="1:16" ht="51" customHeight="1" x14ac:dyDescent="0.25">
      <c r="A11" s="28" t="s">
        <v>444</v>
      </c>
      <c r="B11" s="29" t="s">
        <v>445</v>
      </c>
      <c r="C11" s="100" t="s">
        <v>446</v>
      </c>
      <c r="D11" s="101"/>
      <c r="E11" s="101"/>
      <c r="F11" s="101"/>
      <c r="G11" s="101"/>
      <c r="H11" s="101"/>
      <c r="I11" s="101"/>
      <c r="J11" s="101"/>
      <c r="K11" s="101"/>
      <c r="L11" s="101"/>
      <c r="M11" s="101"/>
      <c r="N11" s="101"/>
      <c r="O11" s="101"/>
      <c r="P11" s="102"/>
    </row>
    <row r="12" spans="1:16" ht="33" customHeight="1" x14ac:dyDescent="0.25">
      <c r="A12" s="28" t="s">
        <v>447</v>
      </c>
      <c r="B12" s="29" t="s">
        <v>38</v>
      </c>
      <c r="C12" s="100" t="s">
        <v>448</v>
      </c>
      <c r="D12" s="101"/>
      <c r="E12" s="101"/>
      <c r="F12" s="101"/>
      <c r="G12" s="101"/>
      <c r="H12" s="101"/>
      <c r="I12" s="101"/>
      <c r="J12" s="101"/>
      <c r="K12" s="101"/>
      <c r="L12" s="101"/>
      <c r="M12" s="101"/>
      <c r="N12" s="101"/>
      <c r="O12" s="101"/>
      <c r="P12" s="102"/>
    </row>
    <row r="13" spans="1:16" ht="36.75" customHeight="1" x14ac:dyDescent="0.25">
      <c r="A13" s="28" t="s">
        <v>449</v>
      </c>
      <c r="B13" s="29" t="s">
        <v>155</v>
      </c>
      <c r="C13" s="100" t="s">
        <v>450</v>
      </c>
      <c r="D13" s="101"/>
      <c r="E13" s="101"/>
      <c r="F13" s="101"/>
      <c r="G13" s="101"/>
      <c r="H13" s="101"/>
      <c r="I13" s="101"/>
      <c r="J13" s="101"/>
      <c r="K13" s="101"/>
      <c r="L13" s="101"/>
      <c r="M13" s="101"/>
      <c r="N13" s="101"/>
      <c r="O13" s="101"/>
      <c r="P13" s="102"/>
    </row>
    <row r="14" spans="1:16" ht="48" customHeight="1" x14ac:dyDescent="0.25">
      <c r="A14" s="28" t="s">
        <v>451</v>
      </c>
      <c r="B14" s="29" t="s">
        <v>156</v>
      </c>
      <c r="C14" s="100" t="s">
        <v>452</v>
      </c>
      <c r="D14" s="101"/>
      <c r="E14" s="101"/>
      <c r="F14" s="101"/>
      <c r="G14" s="101"/>
      <c r="H14" s="101"/>
      <c r="I14" s="101"/>
      <c r="J14" s="101"/>
      <c r="K14" s="101"/>
      <c r="L14" s="101"/>
      <c r="M14" s="101"/>
      <c r="N14" s="101"/>
      <c r="O14" s="101"/>
      <c r="P14" s="102"/>
    </row>
    <row r="15" spans="1:16" ht="46.5" customHeight="1" x14ac:dyDescent="0.25">
      <c r="A15" s="28" t="s">
        <v>453</v>
      </c>
      <c r="B15" s="29" t="s">
        <v>454</v>
      </c>
      <c r="C15" s="100" t="s">
        <v>455</v>
      </c>
      <c r="D15" s="101"/>
      <c r="E15" s="101"/>
      <c r="F15" s="101"/>
      <c r="G15" s="101"/>
      <c r="H15" s="101"/>
      <c r="I15" s="101"/>
      <c r="J15" s="101"/>
      <c r="K15" s="101"/>
      <c r="L15" s="101"/>
      <c r="M15" s="101"/>
      <c r="N15" s="101"/>
      <c r="O15" s="101"/>
      <c r="P15" s="102"/>
    </row>
    <row r="16" spans="1:16" ht="63.75" customHeight="1" x14ac:dyDescent="0.25">
      <c r="A16" s="28" t="s">
        <v>456</v>
      </c>
      <c r="B16" s="29" t="s">
        <v>457</v>
      </c>
      <c r="C16" s="100" t="s">
        <v>458</v>
      </c>
      <c r="D16" s="101"/>
      <c r="E16" s="101"/>
      <c r="F16" s="101"/>
      <c r="G16" s="101"/>
      <c r="H16" s="101"/>
      <c r="I16" s="101"/>
      <c r="J16" s="101"/>
      <c r="K16" s="101"/>
      <c r="L16" s="101"/>
      <c r="M16" s="101"/>
      <c r="N16" s="101"/>
      <c r="O16" s="101"/>
      <c r="P16" s="102"/>
    </row>
    <row r="17" spans="1:16" ht="46.5" customHeight="1" x14ac:dyDescent="0.25">
      <c r="A17" s="28" t="s">
        <v>459</v>
      </c>
      <c r="B17" s="29" t="s">
        <v>460</v>
      </c>
      <c r="C17" s="100" t="s">
        <v>461</v>
      </c>
      <c r="D17" s="101"/>
      <c r="E17" s="101"/>
      <c r="F17" s="101"/>
      <c r="G17" s="101"/>
      <c r="H17" s="101"/>
      <c r="I17" s="101"/>
      <c r="J17" s="101"/>
      <c r="K17" s="101"/>
      <c r="L17" s="101"/>
      <c r="M17" s="101"/>
      <c r="N17" s="101"/>
      <c r="O17" s="101"/>
      <c r="P17" s="102"/>
    </row>
    <row r="18" spans="1:16" ht="46.5" customHeight="1" x14ac:dyDescent="0.25">
      <c r="A18" s="28" t="s">
        <v>462</v>
      </c>
      <c r="B18" s="29" t="s">
        <v>463</v>
      </c>
      <c r="C18" s="100" t="s">
        <v>464</v>
      </c>
      <c r="D18" s="101"/>
      <c r="E18" s="101"/>
      <c r="F18" s="101"/>
      <c r="G18" s="101"/>
      <c r="H18" s="101"/>
      <c r="I18" s="101"/>
      <c r="J18" s="101"/>
      <c r="K18" s="101"/>
      <c r="L18" s="101"/>
      <c r="M18" s="101"/>
      <c r="N18" s="101"/>
      <c r="O18" s="101"/>
      <c r="P18" s="102"/>
    </row>
    <row r="19" spans="1:16" ht="46.5" customHeight="1" x14ac:dyDescent="0.25">
      <c r="A19" s="28" t="s">
        <v>465</v>
      </c>
      <c r="B19" s="29" t="s">
        <v>466</v>
      </c>
      <c r="C19" s="100" t="s">
        <v>467</v>
      </c>
      <c r="D19" s="101"/>
      <c r="E19" s="101"/>
      <c r="F19" s="101"/>
      <c r="G19" s="101"/>
      <c r="H19" s="101"/>
      <c r="I19" s="101"/>
      <c r="J19" s="101"/>
      <c r="K19" s="101"/>
      <c r="L19" s="101"/>
      <c r="M19" s="101"/>
      <c r="N19" s="101"/>
      <c r="O19" s="101"/>
      <c r="P19" s="102"/>
    </row>
    <row r="20" spans="1:16" ht="46.5" customHeight="1" x14ac:dyDescent="0.25">
      <c r="A20" s="28" t="s">
        <v>468</v>
      </c>
      <c r="B20" s="29" t="s">
        <v>469</v>
      </c>
      <c r="C20" s="100" t="s">
        <v>470</v>
      </c>
      <c r="D20" s="101"/>
      <c r="E20" s="101"/>
      <c r="F20" s="101"/>
      <c r="G20" s="101"/>
      <c r="H20" s="101"/>
      <c r="I20" s="101"/>
      <c r="J20" s="101"/>
      <c r="K20" s="101"/>
      <c r="L20" s="101"/>
      <c r="M20" s="101"/>
      <c r="N20" s="101"/>
      <c r="O20" s="101"/>
      <c r="P20" s="102"/>
    </row>
    <row r="21" spans="1:16" ht="55.5" customHeight="1" x14ac:dyDescent="0.25">
      <c r="A21" s="28" t="s">
        <v>471</v>
      </c>
      <c r="B21" s="29" t="s">
        <v>472</v>
      </c>
      <c r="C21" s="100" t="s">
        <v>473</v>
      </c>
      <c r="D21" s="101"/>
      <c r="E21" s="101"/>
      <c r="F21" s="101"/>
      <c r="G21" s="101"/>
      <c r="H21" s="101"/>
      <c r="I21" s="101"/>
      <c r="J21" s="101"/>
      <c r="K21" s="101"/>
      <c r="L21" s="101"/>
      <c r="M21" s="101"/>
      <c r="N21" s="101"/>
      <c r="O21" s="101"/>
      <c r="P21" s="102"/>
    </row>
    <row r="22" spans="1:16" ht="87.75" customHeight="1" x14ac:dyDescent="0.25">
      <c r="A22" s="28" t="s">
        <v>474</v>
      </c>
      <c r="B22" s="29" t="s">
        <v>475</v>
      </c>
      <c r="C22" s="100" t="s">
        <v>476</v>
      </c>
      <c r="D22" s="101"/>
      <c r="E22" s="101"/>
      <c r="F22" s="101"/>
      <c r="G22" s="101"/>
      <c r="H22" s="101"/>
      <c r="I22" s="101"/>
      <c r="J22" s="101"/>
      <c r="K22" s="101"/>
      <c r="L22" s="101"/>
      <c r="M22" s="101"/>
      <c r="N22" s="101"/>
      <c r="O22" s="101"/>
      <c r="P22" s="102"/>
    </row>
    <row r="23" spans="1:16" ht="79.5" customHeight="1" x14ac:dyDescent="0.25">
      <c r="A23" s="28" t="s">
        <v>477</v>
      </c>
      <c r="B23" s="29" t="s">
        <v>382</v>
      </c>
      <c r="C23" s="100" t="s">
        <v>478</v>
      </c>
      <c r="D23" s="101"/>
      <c r="E23" s="101"/>
      <c r="F23" s="101"/>
      <c r="G23" s="101"/>
      <c r="H23" s="101"/>
      <c r="I23" s="101"/>
      <c r="J23" s="101"/>
      <c r="K23" s="101"/>
      <c r="L23" s="101"/>
      <c r="M23" s="101"/>
      <c r="N23" s="101"/>
      <c r="O23" s="101"/>
      <c r="P23" s="102"/>
    </row>
    <row r="24" spans="1:16" ht="284.25" customHeight="1" x14ac:dyDescent="0.25">
      <c r="A24" s="28" t="s">
        <v>479</v>
      </c>
      <c r="B24" s="29" t="s">
        <v>480</v>
      </c>
      <c r="C24" s="103" t="s">
        <v>481</v>
      </c>
      <c r="D24" s="101"/>
      <c r="E24" s="101"/>
      <c r="F24" s="101"/>
      <c r="G24" s="101"/>
      <c r="H24" s="102"/>
      <c r="I24" s="104"/>
      <c r="J24" s="101"/>
      <c r="K24" s="101"/>
      <c r="L24" s="101"/>
      <c r="M24" s="101"/>
      <c r="N24" s="101"/>
      <c r="O24" s="101"/>
      <c r="P24" s="102"/>
    </row>
    <row r="25" spans="1:16" ht="32.25" customHeight="1" x14ac:dyDescent="0.25">
      <c r="A25" s="28" t="s">
        <v>482</v>
      </c>
      <c r="B25" s="29" t="s">
        <v>483</v>
      </c>
      <c r="C25" s="105" t="s">
        <v>484</v>
      </c>
      <c r="D25" s="101"/>
      <c r="E25" s="101"/>
      <c r="F25" s="101"/>
      <c r="G25" s="101"/>
      <c r="H25" s="101"/>
      <c r="I25" s="101"/>
      <c r="J25" s="101"/>
      <c r="K25" s="101"/>
      <c r="L25" s="101"/>
      <c r="M25" s="101"/>
      <c r="N25" s="101"/>
      <c r="O25" s="101"/>
      <c r="P25" s="102"/>
    </row>
    <row r="26" spans="1:16" ht="134.25" customHeight="1" x14ac:dyDescent="0.25">
      <c r="A26" s="28" t="s">
        <v>485</v>
      </c>
      <c r="B26" s="29" t="s">
        <v>486</v>
      </c>
      <c r="C26" s="100" t="s">
        <v>487</v>
      </c>
      <c r="D26" s="101"/>
      <c r="E26" s="101"/>
      <c r="F26" s="101"/>
      <c r="G26" s="101"/>
      <c r="H26" s="102"/>
      <c r="I26" s="104"/>
      <c r="J26" s="101"/>
      <c r="K26" s="101"/>
      <c r="L26" s="101"/>
      <c r="M26" s="101"/>
      <c r="N26" s="101"/>
      <c r="O26" s="101"/>
      <c r="P26" s="102"/>
    </row>
    <row r="27" spans="1:16" ht="30.75" customHeight="1" x14ac:dyDescent="0.25">
      <c r="A27" s="28" t="s">
        <v>488</v>
      </c>
      <c r="B27" s="29" t="s">
        <v>489</v>
      </c>
      <c r="C27" s="106" t="s">
        <v>490</v>
      </c>
      <c r="D27" s="95"/>
      <c r="E27" s="95"/>
      <c r="F27" s="95"/>
      <c r="G27" s="95"/>
      <c r="H27" s="95"/>
      <c r="I27" s="95"/>
      <c r="J27" s="95"/>
      <c r="K27" s="95"/>
      <c r="L27" s="95"/>
      <c r="M27" s="95"/>
      <c r="N27" s="95"/>
      <c r="O27" s="95"/>
      <c r="P27" s="96"/>
    </row>
    <row r="28" spans="1:16" ht="30" customHeight="1" x14ac:dyDescent="0.25">
      <c r="A28" s="28" t="s">
        <v>491</v>
      </c>
      <c r="B28" s="29" t="s">
        <v>492</v>
      </c>
      <c r="C28" s="107"/>
      <c r="D28" s="98"/>
      <c r="E28" s="98"/>
      <c r="F28" s="98"/>
      <c r="G28" s="98"/>
      <c r="H28" s="98"/>
      <c r="I28" s="98"/>
      <c r="J28" s="98"/>
      <c r="K28" s="98"/>
      <c r="L28" s="98"/>
      <c r="M28" s="98"/>
      <c r="N28" s="98"/>
      <c r="O28" s="98"/>
      <c r="P28" s="99"/>
    </row>
    <row r="29" spans="1:16" ht="22.5" customHeight="1" x14ac:dyDescent="0.25">
      <c r="A29" s="28" t="s">
        <v>493</v>
      </c>
      <c r="B29" s="29" t="s">
        <v>494</v>
      </c>
      <c r="C29" s="106" t="s">
        <v>495</v>
      </c>
      <c r="D29" s="95"/>
      <c r="E29" s="95"/>
      <c r="F29" s="95"/>
      <c r="G29" s="95"/>
      <c r="H29" s="95"/>
      <c r="I29" s="95"/>
      <c r="J29" s="95"/>
      <c r="K29" s="95"/>
      <c r="L29" s="95"/>
      <c r="M29" s="95"/>
      <c r="N29" s="95"/>
      <c r="O29" s="95"/>
      <c r="P29" s="96"/>
    </row>
    <row r="30" spans="1:16" ht="25.5" customHeight="1" x14ac:dyDescent="0.25">
      <c r="A30" s="28" t="s">
        <v>496</v>
      </c>
      <c r="B30" s="29" t="s">
        <v>497</v>
      </c>
      <c r="C30" s="107"/>
      <c r="D30" s="98"/>
      <c r="E30" s="98"/>
      <c r="F30" s="98"/>
      <c r="G30" s="98"/>
      <c r="H30" s="98"/>
      <c r="I30" s="98"/>
      <c r="J30" s="98"/>
      <c r="K30" s="98"/>
      <c r="L30" s="98"/>
      <c r="M30" s="98"/>
      <c r="N30" s="98"/>
      <c r="O30" s="98"/>
      <c r="P30" s="99"/>
    </row>
    <row r="31" spans="1:16" ht="51.75" customHeight="1" x14ac:dyDescent="0.25">
      <c r="A31" s="28" t="s">
        <v>498</v>
      </c>
      <c r="B31" s="29" t="s">
        <v>499</v>
      </c>
      <c r="C31" s="100" t="s">
        <v>500</v>
      </c>
      <c r="D31" s="101"/>
      <c r="E31" s="101"/>
      <c r="F31" s="101"/>
      <c r="G31" s="101"/>
      <c r="H31" s="101"/>
      <c r="I31" s="101"/>
      <c r="J31" s="101"/>
      <c r="K31" s="101"/>
      <c r="L31" s="101"/>
      <c r="M31" s="101"/>
      <c r="N31" s="101"/>
      <c r="O31" s="101"/>
      <c r="P31" s="102"/>
    </row>
    <row r="32" spans="1:16" ht="33.75" customHeight="1" x14ac:dyDescent="0.25">
      <c r="A32" s="28" t="s">
        <v>501</v>
      </c>
      <c r="B32" s="29" t="s">
        <v>502</v>
      </c>
      <c r="C32" s="105" t="s">
        <v>503</v>
      </c>
      <c r="D32" s="101"/>
      <c r="E32" s="101"/>
      <c r="F32" s="101"/>
      <c r="G32" s="101"/>
      <c r="H32" s="101"/>
      <c r="I32" s="101"/>
      <c r="J32" s="101"/>
      <c r="K32" s="101"/>
      <c r="L32" s="101"/>
      <c r="M32" s="101"/>
      <c r="N32" s="101"/>
      <c r="O32" s="101"/>
      <c r="P32" s="102"/>
    </row>
    <row r="33" spans="1:16" ht="40.5" customHeight="1" x14ac:dyDescent="0.25">
      <c r="A33" s="28" t="s">
        <v>504</v>
      </c>
      <c r="B33" s="29" t="s">
        <v>505</v>
      </c>
      <c r="C33" s="100" t="s">
        <v>506</v>
      </c>
      <c r="D33" s="101"/>
      <c r="E33" s="101"/>
      <c r="F33" s="101"/>
      <c r="G33" s="101"/>
      <c r="H33" s="101"/>
      <c r="I33" s="101"/>
      <c r="J33" s="101"/>
      <c r="K33" s="101"/>
      <c r="L33" s="101"/>
      <c r="M33" s="101"/>
      <c r="N33" s="101"/>
      <c r="O33" s="101"/>
      <c r="P33" s="102"/>
    </row>
    <row r="34" spans="1:16" ht="88.5" customHeight="1" x14ac:dyDescent="0.25">
      <c r="A34" s="28" t="s">
        <v>507</v>
      </c>
      <c r="B34" s="29" t="s">
        <v>508</v>
      </c>
      <c r="C34" s="100" t="s">
        <v>509</v>
      </c>
      <c r="D34" s="101"/>
      <c r="E34" s="101"/>
      <c r="F34" s="101"/>
      <c r="G34" s="101"/>
      <c r="H34" s="101"/>
      <c r="I34" s="101"/>
      <c r="J34" s="101"/>
      <c r="K34" s="101"/>
      <c r="L34" s="101"/>
      <c r="M34" s="101"/>
      <c r="N34" s="101"/>
      <c r="O34" s="101"/>
      <c r="P34" s="102"/>
    </row>
    <row r="35" spans="1:16" ht="163.5" customHeight="1" x14ac:dyDescent="0.25">
      <c r="A35" s="28" t="s">
        <v>510</v>
      </c>
      <c r="B35" s="29" t="s">
        <v>511</v>
      </c>
      <c r="C35" s="100" t="s">
        <v>512</v>
      </c>
      <c r="D35" s="101"/>
      <c r="E35" s="101"/>
      <c r="F35" s="101"/>
      <c r="G35" s="101"/>
      <c r="H35" s="101"/>
      <c r="I35" s="101"/>
      <c r="J35" s="101"/>
      <c r="K35" s="101"/>
      <c r="L35" s="101"/>
      <c r="M35" s="101"/>
      <c r="N35" s="101"/>
      <c r="O35" s="101"/>
      <c r="P35" s="102"/>
    </row>
    <row r="36" spans="1:16" ht="37.5" customHeight="1" x14ac:dyDescent="0.25">
      <c r="A36" s="28" t="s">
        <v>513</v>
      </c>
      <c r="B36" s="29" t="s">
        <v>514</v>
      </c>
      <c r="C36" s="100" t="s">
        <v>515</v>
      </c>
      <c r="D36" s="101"/>
      <c r="E36" s="101"/>
      <c r="F36" s="101"/>
      <c r="G36" s="101"/>
      <c r="H36" s="101"/>
      <c r="I36" s="101"/>
      <c r="J36" s="101"/>
      <c r="K36" s="101"/>
      <c r="L36" s="101"/>
      <c r="M36" s="101"/>
      <c r="N36" s="101"/>
      <c r="O36" s="101"/>
      <c r="P36" s="102"/>
    </row>
    <row r="37" spans="1:16" ht="15.75" customHeight="1" x14ac:dyDescent="0.25">
      <c r="A37" s="28" t="s">
        <v>516</v>
      </c>
      <c r="B37" s="30" t="s">
        <v>517</v>
      </c>
      <c r="C37" s="105" t="s">
        <v>518</v>
      </c>
      <c r="D37" s="101"/>
      <c r="E37" s="101"/>
      <c r="F37" s="101"/>
      <c r="G37" s="101"/>
      <c r="H37" s="101"/>
      <c r="I37" s="101"/>
      <c r="J37" s="101"/>
      <c r="K37" s="101"/>
      <c r="L37" s="101"/>
      <c r="M37" s="101"/>
      <c r="N37" s="101"/>
      <c r="O37" s="101"/>
      <c r="P37" s="102"/>
    </row>
    <row r="38" spans="1:16" ht="15.75" customHeight="1" x14ac:dyDescent="0.25">
      <c r="A38" s="28" t="s">
        <v>519</v>
      </c>
      <c r="B38" s="29" t="s">
        <v>520</v>
      </c>
      <c r="C38" s="108" t="s">
        <v>521</v>
      </c>
      <c r="D38" s="101"/>
      <c r="E38" s="101"/>
      <c r="F38" s="101"/>
      <c r="G38" s="101"/>
      <c r="H38" s="101"/>
      <c r="I38" s="101"/>
      <c r="J38" s="101"/>
      <c r="K38" s="101"/>
      <c r="L38" s="101"/>
      <c r="M38" s="101"/>
      <c r="N38" s="101"/>
      <c r="O38" s="101"/>
      <c r="P38" s="102"/>
    </row>
    <row r="39" spans="1:16" ht="15.75" customHeight="1" x14ac:dyDescent="0.25">
      <c r="A39" s="28" t="s">
        <v>522</v>
      </c>
      <c r="B39" s="29" t="s">
        <v>523</v>
      </c>
      <c r="C39" s="108" t="s">
        <v>524</v>
      </c>
      <c r="D39" s="101"/>
      <c r="E39" s="101"/>
      <c r="F39" s="101"/>
      <c r="G39" s="101"/>
      <c r="H39" s="101"/>
      <c r="I39" s="101"/>
      <c r="J39" s="101"/>
      <c r="K39" s="101"/>
      <c r="L39" s="101"/>
      <c r="M39" s="101"/>
      <c r="N39" s="101"/>
      <c r="O39" s="101"/>
      <c r="P39" s="102"/>
    </row>
    <row r="40" spans="1:16" ht="15.75" customHeight="1" x14ac:dyDescent="0.25">
      <c r="A40" s="28" t="s">
        <v>525</v>
      </c>
      <c r="B40" s="29" t="s">
        <v>163</v>
      </c>
      <c r="C40" s="105" t="s">
        <v>526</v>
      </c>
      <c r="D40" s="101"/>
      <c r="E40" s="101"/>
      <c r="F40" s="101"/>
      <c r="G40" s="101"/>
      <c r="H40" s="101"/>
      <c r="I40" s="101"/>
      <c r="J40" s="101"/>
      <c r="K40" s="101"/>
      <c r="L40" s="101"/>
      <c r="M40" s="101"/>
      <c r="N40" s="101"/>
      <c r="O40" s="101"/>
      <c r="P40" s="102"/>
    </row>
    <row r="41" spans="1:16" ht="15.75" customHeight="1" x14ac:dyDescent="0.25">
      <c r="A41" s="28" t="s">
        <v>527</v>
      </c>
      <c r="B41" s="29" t="s">
        <v>165</v>
      </c>
      <c r="C41" s="105" t="s">
        <v>528</v>
      </c>
      <c r="D41" s="101"/>
      <c r="E41" s="101"/>
      <c r="F41" s="101"/>
      <c r="G41" s="101"/>
      <c r="H41" s="101"/>
      <c r="I41" s="101"/>
      <c r="J41" s="101"/>
      <c r="K41" s="101"/>
      <c r="L41" s="101"/>
      <c r="M41" s="101"/>
      <c r="N41" s="101"/>
      <c r="O41" s="101"/>
      <c r="P41" s="102"/>
    </row>
    <row r="42" spans="1:16" ht="27.75" customHeight="1" x14ac:dyDescent="0.25">
      <c r="A42" s="28" t="s">
        <v>529</v>
      </c>
      <c r="B42" s="29" t="s">
        <v>530</v>
      </c>
      <c r="C42" s="100" t="s">
        <v>531</v>
      </c>
      <c r="D42" s="101"/>
      <c r="E42" s="101"/>
      <c r="F42" s="101"/>
      <c r="G42" s="101"/>
      <c r="H42" s="101"/>
      <c r="I42" s="101"/>
      <c r="J42" s="101"/>
      <c r="K42" s="101"/>
      <c r="L42" s="101"/>
      <c r="M42" s="101"/>
      <c r="N42" s="101"/>
      <c r="O42" s="101"/>
      <c r="P42" s="102"/>
    </row>
    <row r="43" spans="1:16" ht="27.75" customHeight="1" x14ac:dyDescent="0.25">
      <c r="A43" s="28" t="s">
        <v>532</v>
      </c>
      <c r="B43" s="29" t="s">
        <v>533</v>
      </c>
      <c r="C43" s="105" t="s">
        <v>534</v>
      </c>
      <c r="D43" s="101"/>
      <c r="E43" s="101"/>
      <c r="F43" s="101"/>
      <c r="G43" s="101"/>
      <c r="H43" s="101"/>
      <c r="I43" s="101"/>
      <c r="J43" s="101"/>
      <c r="K43" s="101"/>
      <c r="L43" s="101"/>
      <c r="M43" s="101"/>
      <c r="N43" s="101"/>
      <c r="O43" s="101"/>
      <c r="P43" s="102"/>
    </row>
    <row r="44" spans="1:16" ht="32.25" customHeight="1" x14ac:dyDescent="0.25">
      <c r="A44" s="28" t="s">
        <v>535</v>
      </c>
      <c r="B44" s="32" t="s">
        <v>536</v>
      </c>
      <c r="C44" s="100" t="s">
        <v>537</v>
      </c>
      <c r="D44" s="101"/>
      <c r="E44" s="101"/>
      <c r="F44" s="101"/>
      <c r="G44" s="101"/>
      <c r="H44" s="101"/>
      <c r="I44" s="101"/>
      <c r="J44" s="101"/>
      <c r="K44" s="101"/>
      <c r="L44" s="101"/>
      <c r="M44" s="101"/>
      <c r="N44" s="101"/>
      <c r="O44" s="101"/>
      <c r="P44" s="102"/>
    </row>
    <row r="45" spans="1:16" ht="129" customHeight="1" x14ac:dyDescent="0.25">
      <c r="A45" s="28" t="s">
        <v>538</v>
      </c>
      <c r="B45" s="32" t="s">
        <v>169</v>
      </c>
      <c r="C45" s="100" t="s">
        <v>539</v>
      </c>
      <c r="D45" s="101"/>
      <c r="E45" s="101"/>
      <c r="F45" s="101"/>
      <c r="G45" s="101"/>
      <c r="H45" s="101"/>
      <c r="I45" s="101"/>
      <c r="J45" s="101"/>
      <c r="K45" s="101"/>
      <c r="L45" s="101"/>
      <c r="M45" s="101"/>
      <c r="N45" s="101"/>
      <c r="O45" s="101"/>
      <c r="P45" s="102"/>
    </row>
    <row r="46" spans="1:16" ht="38.25" customHeight="1" x14ac:dyDescent="0.25">
      <c r="A46" s="28" t="s">
        <v>540</v>
      </c>
      <c r="B46" s="32" t="s">
        <v>168</v>
      </c>
      <c r="C46" s="100" t="s">
        <v>541</v>
      </c>
      <c r="D46" s="101"/>
      <c r="E46" s="101"/>
      <c r="F46" s="101"/>
      <c r="G46" s="101"/>
      <c r="H46" s="101"/>
      <c r="I46" s="101"/>
      <c r="J46" s="101"/>
      <c r="K46" s="101"/>
      <c r="L46" s="101"/>
      <c r="M46" s="101"/>
      <c r="N46" s="101"/>
      <c r="O46" s="101"/>
      <c r="P46" s="102"/>
    </row>
    <row r="47" spans="1:16" ht="62.25" customHeight="1" x14ac:dyDescent="0.25">
      <c r="A47" s="33" t="s">
        <v>542</v>
      </c>
      <c r="B47" s="32" t="s">
        <v>543</v>
      </c>
      <c r="C47" s="100" t="s">
        <v>544</v>
      </c>
      <c r="D47" s="101"/>
      <c r="E47" s="101"/>
      <c r="F47" s="101"/>
      <c r="G47" s="101"/>
      <c r="H47" s="101"/>
      <c r="I47" s="101"/>
      <c r="J47" s="101"/>
      <c r="K47" s="101"/>
      <c r="L47" s="101"/>
      <c r="M47" s="101"/>
      <c r="N47" s="101"/>
      <c r="O47" s="101"/>
      <c r="P47" s="102"/>
    </row>
    <row r="48" spans="1:16" ht="111" customHeight="1" x14ac:dyDescent="0.25">
      <c r="A48" s="28" t="s">
        <v>545</v>
      </c>
      <c r="B48" s="29" t="s">
        <v>546</v>
      </c>
      <c r="C48" s="100" t="s">
        <v>547</v>
      </c>
      <c r="D48" s="101"/>
      <c r="E48" s="101"/>
      <c r="F48" s="101"/>
      <c r="G48" s="101"/>
      <c r="H48" s="101"/>
      <c r="I48" s="101"/>
      <c r="J48" s="101"/>
      <c r="K48" s="101"/>
      <c r="L48" s="101"/>
      <c r="M48" s="101"/>
      <c r="N48" s="101"/>
      <c r="O48" s="101"/>
      <c r="P48" s="102"/>
    </row>
    <row r="49" spans="1:16" ht="42" customHeight="1" x14ac:dyDescent="0.25">
      <c r="A49" s="28" t="s">
        <v>548</v>
      </c>
      <c r="B49" s="29" t="s">
        <v>549</v>
      </c>
      <c r="C49" s="109" t="s">
        <v>550</v>
      </c>
      <c r="D49" s="101"/>
      <c r="E49" s="101"/>
      <c r="F49" s="101"/>
      <c r="G49" s="101"/>
      <c r="H49" s="101"/>
      <c r="I49" s="101"/>
      <c r="J49" s="101"/>
      <c r="K49" s="101"/>
      <c r="L49" s="101"/>
      <c r="M49" s="101"/>
      <c r="N49" s="101"/>
      <c r="O49" s="101"/>
      <c r="P49" s="102"/>
    </row>
    <row r="50" spans="1:16" ht="18.75" customHeight="1" x14ac:dyDescent="0.25">
      <c r="A50" s="34" t="s">
        <v>551</v>
      </c>
      <c r="B50" s="35" t="s">
        <v>552</v>
      </c>
      <c r="C50" s="105" t="s">
        <v>553</v>
      </c>
      <c r="D50" s="101"/>
      <c r="E50" s="101"/>
      <c r="F50" s="101"/>
      <c r="G50" s="101"/>
      <c r="H50" s="101"/>
      <c r="I50" s="101"/>
      <c r="J50" s="101"/>
      <c r="K50" s="101"/>
      <c r="L50" s="101"/>
      <c r="M50" s="101"/>
      <c r="N50" s="101"/>
      <c r="O50" s="101"/>
      <c r="P50" s="102"/>
    </row>
    <row r="51" spans="1:16" ht="82.5" customHeight="1" x14ac:dyDescent="0.25">
      <c r="A51" s="36"/>
      <c r="B51" s="37" t="s">
        <v>554</v>
      </c>
      <c r="C51" s="100" t="s">
        <v>555</v>
      </c>
      <c r="D51" s="101"/>
      <c r="E51" s="101"/>
      <c r="F51" s="101"/>
      <c r="G51" s="101"/>
      <c r="H51" s="101"/>
      <c r="I51" s="101"/>
      <c r="J51" s="101"/>
      <c r="K51" s="101"/>
      <c r="L51" s="102"/>
      <c r="M51" s="104"/>
      <c r="N51" s="101"/>
      <c r="O51" s="101"/>
      <c r="P51" s="102"/>
    </row>
    <row r="52" spans="1:16" ht="61.5" customHeight="1" x14ac:dyDescent="0.25">
      <c r="A52" s="31"/>
      <c r="B52" s="29" t="s">
        <v>556</v>
      </c>
      <c r="C52" s="100" t="s">
        <v>557</v>
      </c>
      <c r="D52" s="101"/>
      <c r="E52" s="101"/>
      <c r="F52" s="101"/>
      <c r="G52" s="101"/>
      <c r="H52" s="101"/>
      <c r="I52" s="101"/>
      <c r="J52" s="101"/>
      <c r="K52" s="101"/>
      <c r="L52" s="101"/>
      <c r="M52" s="101"/>
      <c r="N52" s="101"/>
      <c r="O52" s="101"/>
      <c r="P52" s="102"/>
    </row>
    <row r="53" spans="1:16" ht="51" customHeight="1" x14ac:dyDescent="0.25">
      <c r="A53" s="31"/>
      <c r="B53" s="30" t="s">
        <v>558</v>
      </c>
      <c r="C53" s="100" t="s">
        <v>559</v>
      </c>
      <c r="D53" s="101"/>
      <c r="E53" s="101"/>
      <c r="F53" s="101"/>
      <c r="G53" s="101"/>
      <c r="H53" s="101"/>
      <c r="I53" s="101"/>
      <c r="J53" s="101"/>
      <c r="K53" s="101"/>
      <c r="L53" s="101"/>
      <c r="M53" s="101"/>
      <c r="N53" s="101"/>
      <c r="O53" s="101"/>
      <c r="P53" s="102"/>
    </row>
    <row r="54" spans="1:16" ht="61.5" customHeight="1" x14ac:dyDescent="0.25">
      <c r="A54" s="31"/>
      <c r="B54" s="30" t="s">
        <v>560</v>
      </c>
      <c r="C54" s="100" t="s">
        <v>561</v>
      </c>
      <c r="D54" s="101"/>
      <c r="E54" s="101"/>
      <c r="F54" s="101"/>
      <c r="G54" s="101"/>
      <c r="H54" s="101"/>
      <c r="I54" s="101"/>
      <c r="J54" s="101"/>
      <c r="K54" s="101"/>
      <c r="L54" s="101"/>
      <c r="M54" s="101"/>
      <c r="N54" s="101"/>
      <c r="O54" s="101"/>
      <c r="P54" s="102"/>
    </row>
    <row r="55" spans="1:16" ht="15.75" customHeight="1" x14ac:dyDescent="0.25">
      <c r="B55" s="27"/>
    </row>
    <row r="56" spans="1:16" ht="15.75" customHeight="1" x14ac:dyDescent="0.25">
      <c r="B56" s="27"/>
    </row>
    <row r="57" spans="1:16" ht="15.75" customHeight="1" x14ac:dyDescent="0.25">
      <c r="B57" s="27"/>
    </row>
    <row r="58" spans="1:16" ht="15.75" customHeight="1" x14ac:dyDescent="0.25">
      <c r="B58" s="27"/>
    </row>
    <row r="59" spans="1:16" ht="15.75" customHeight="1" x14ac:dyDescent="0.25">
      <c r="B59" s="27"/>
    </row>
    <row r="60" spans="1:16" ht="15.75" customHeight="1" x14ac:dyDescent="0.25">
      <c r="B60" s="27"/>
    </row>
    <row r="61" spans="1:16" ht="15.75" customHeight="1" x14ac:dyDescent="0.25">
      <c r="B61" s="27"/>
    </row>
    <row r="62" spans="1:16" ht="15.75" customHeight="1" x14ac:dyDescent="0.25">
      <c r="B62" s="27"/>
    </row>
    <row r="63" spans="1:16" ht="15.75" customHeight="1" x14ac:dyDescent="0.25">
      <c r="B63" s="27"/>
    </row>
    <row r="64" spans="1:16" ht="15.75" customHeight="1" x14ac:dyDescent="0.25">
      <c r="B64" s="27"/>
    </row>
    <row r="65" spans="2:2" ht="15.75" customHeight="1" x14ac:dyDescent="0.25">
      <c r="B65" s="27"/>
    </row>
    <row r="66" spans="2:2" ht="15.75" customHeight="1" x14ac:dyDescent="0.25">
      <c r="B66" s="27"/>
    </row>
    <row r="67" spans="2:2" ht="15.75" customHeight="1" x14ac:dyDescent="0.25">
      <c r="B67" s="27"/>
    </row>
    <row r="68" spans="2:2" ht="15.75" customHeight="1" x14ac:dyDescent="0.25">
      <c r="B68" s="27"/>
    </row>
    <row r="69" spans="2:2" ht="15.75" customHeight="1" x14ac:dyDescent="0.25">
      <c r="B69" s="27"/>
    </row>
    <row r="70" spans="2:2" ht="15.75" customHeight="1" x14ac:dyDescent="0.25">
      <c r="B70" s="27"/>
    </row>
    <row r="71" spans="2:2" ht="15.75" customHeight="1" x14ac:dyDescent="0.25">
      <c r="B71" s="27"/>
    </row>
    <row r="72" spans="2:2" ht="15.75" customHeight="1" x14ac:dyDescent="0.25">
      <c r="B72" s="27"/>
    </row>
    <row r="73" spans="2:2" ht="15.75" customHeight="1" x14ac:dyDescent="0.25">
      <c r="B73" s="27"/>
    </row>
    <row r="74" spans="2:2" ht="15.75" customHeight="1" x14ac:dyDescent="0.25">
      <c r="B74" s="27"/>
    </row>
    <row r="75" spans="2:2" ht="15.75" customHeight="1" x14ac:dyDescent="0.25">
      <c r="B75" s="27"/>
    </row>
    <row r="76" spans="2:2" ht="15.75" customHeight="1" x14ac:dyDescent="0.25">
      <c r="B76" s="27"/>
    </row>
    <row r="77" spans="2:2" ht="15.75" customHeight="1" x14ac:dyDescent="0.25">
      <c r="B77" s="27"/>
    </row>
    <row r="78" spans="2:2" ht="15.75" customHeight="1" x14ac:dyDescent="0.25">
      <c r="B78" s="27"/>
    </row>
    <row r="79" spans="2:2" ht="15.75" customHeight="1" x14ac:dyDescent="0.25">
      <c r="B79" s="27"/>
    </row>
    <row r="80" spans="2:2" ht="15.75" customHeight="1" x14ac:dyDescent="0.25">
      <c r="B80" s="27"/>
    </row>
    <row r="81" spans="2:2" ht="15.75" customHeight="1" x14ac:dyDescent="0.25">
      <c r="B81" s="27"/>
    </row>
    <row r="82" spans="2:2" ht="15.75" customHeight="1" x14ac:dyDescent="0.25">
      <c r="B82" s="27"/>
    </row>
    <row r="83" spans="2:2" ht="15.75" customHeight="1" x14ac:dyDescent="0.25">
      <c r="B83" s="27"/>
    </row>
    <row r="84" spans="2:2" ht="15.75" customHeight="1" x14ac:dyDescent="0.25">
      <c r="B84" s="27"/>
    </row>
    <row r="85" spans="2:2" ht="15.75" customHeight="1" x14ac:dyDescent="0.25">
      <c r="B85" s="27"/>
    </row>
    <row r="86" spans="2:2" ht="15.75" customHeight="1" x14ac:dyDescent="0.25">
      <c r="B86" s="27"/>
    </row>
    <row r="87" spans="2:2" ht="15.75" customHeight="1" x14ac:dyDescent="0.25">
      <c r="B87" s="27"/>
    </row>
    <row r="88" spans="2:2" ht="15.75" customHeight="1" x14ac:dyDescent="0.25">
      <c r="B88" s="27"/>
    </row>
    <row r="89" spans="2:2" ht="15.75" customHeight="1" x14ac:dyDescent="0.25">
      <c r="B89" s="27"/>
    </row>
    <row r="90" spans="2:2" ht="15.75" customHeight="1" x14ac:dyDescent="0.25">
      <c r="B90" s="27"/>
    </row>
    <row r="91" spans="2:2" ht="15.75" customHeight="1" x14ac:dyDescent="0.25">
      <c r="B91" s="27"/>
    </row>
    <row r="92" spans="2:2" ht="15.75" customHeight="1" x14ac:dyDescent="0.25">
      <c r="B92" s="27"/>
    </row>
    <row r="93" spans="2:2" ht="15.75" customHeight="1" x14ac:dyDescent="0.25">
      <c r="B93" s="27"/>
    </row>
    <row r="94" spans="2:2" ht="15.75" customHeight="1" x14ac:dyDescent="0.25">
      <c r="B94" s="27"/>
    </row>
    <row r="95" spans="2:2" ht="15.75" customHeight="1" x14ac:dyDescent="0.25">
      <c r="B95" s="27"/>
    </row>
    <row r="96" spans="2:2" ht="15.75" customHeight="1" x14ac:dyDescent="0.25">
      <c r="B96" s="27"/>
    </row>
    <row r="97" spans="2:2" ht="15.75" customHeight="1" x14ac:dyDescent="0.25">
      <c r="B97" s="27"/>
    </row>
    <row r="98" spans="2:2" ht="15.75" customHeight="1" x14ac:dyDescent="0.25">
      <c r="B98" s="27"/>
    </row>
    <row r="99" spans="2:2" ht="15.75" customHeight="1" x14ac:dyDescent="0.25">
      <c r="B99" s="27"/>
    </row>
    <row r="100" spans="2:2" ht="15.75" customHeight="1" x14ac:dyDescent="0.25">
      <c r="B100" s="27"/>
    </row>
    <row r="101" spans="2:2" ht="15.75" customHeight="1" x14ac:dyDescent="0.25">
      <c r="B101" s="27"/>
    </row>
    <row r="102" spans="2:2" ht="15.75" customHeight="1" x14ac:dyDescent="0.25">
      <c r="B102" s="27"/>
    </row>
    <row r="103" spans="2:2" ht="15.75" customHeight="1" x14ac:dyDescent="0.25">
      <c r="B103" s="27"/>
    </row>
    <row r="104" spans="2:2" ht="15.75" customHeight="1" x14ac:dyDescent="0.25">
      <c r="B104" s="27"/>
    </row>
    <row r="105" spans="2:2" ht="15.75" customHeight="1" x14ac:dyDescent="0.25">
      <c r="B105" s="27"/>
    </row>
    <row r="106" spans="2:2" ht="15.75" customHeight="1" x14ac:dyDescent="0.25">
      <c r="B106" s="27"/>
    </row>
    <row r="107" spans="2:2" ht="15.75" customHeight="1" x14ac:dyDescent="0.25">
      <c r="B107" s="27"/>
    </row>
    <row r="108" spans="2:2" ht="15.75" customHeight="1" x14ac:dyDescent="0.25">
      <c r="B108" s="27"/>
    </row>
    <row r="109" spans="2:2" ht="15.75" customHeight="1" x14ac:dyDescent="0.25">
      <c r="B109" s="27"/>
    </row>
    <row r="110" spans="2:2" ht="15.75" customHeight="1" x14ac:dyDescent="0.25">
      <c r="B110" s="27"/>
    </row>
    <row r="111" spans="2:2" ht="15.75" customHeight="1" x14ac:dyDescent="0.25">
      <c r="B111" s="27"/>
    </row>
    <row r="112" spans="2:2" ht="15.75" customHeight="1" x14ac:dyDescent="0.25">
      <c r="B112" s="27"/>
    </row>
    <row r="113" spans="2:2" ht="15.75" customHeight="1" x14ac:dyDescent="0.25">
      <c r="B113" s="27"/>
    </row>
    <row r="114" spans="2:2" ht="15.75" customHeight="1" x14ac:dyDescent="0.25">
      <c r="B114" s="27"/>
    </row>
    <row r="115" spans="2:2" ht="15.75" customHeight="1" x14ac:dyDescent="0.25">
      <c r="B115" s="27"/>
    </row>
    <row r="116" spans="2:2" ht="15.75" customHeight="1" x14ac:dyDescent="0.25">
      <c r="B116" s="27"/>
    </row>
    <row r="117" spans="2:2" ht="15.75" customHeight="1" x14ac:dyDescent="0.25">
      <c r="B117" s="27"/>
    </row>
    <row r="118" spans="2:2" ht="15.75" customHeight="1" x14ac:dyDescent="0.25">
      <c r="B118" s="27"/>
    </row>
    <row r="119" spans="2:2" ht="15.75" customHeight="1" x14ac:dyDescent="0.25">
      <c r="B119" s="27"/>
    </row>
    <row r="120" spans="2:2" ht="15.75" customHeight="1" x14ac:dyDescent="0.25">
      <c r="B120" s="27"/>
    </row>
    <row r="121" spans="2:2" ht="15.75" customHeight="1" x14ac:dyDescent="0.25">
      <c r="B121" s="27"/>
    </row>
    <row r="122" spans="2:2" ht="15.75" customHeight="1" x14ac:dyDescent="0.25">
      <c r="B122" s="27"/>
    </row>
    <row r="123" spans="2:2" ht="15.75" customHeight="1" x14ac:dyDescent="0.25">
      <c r="B123" s="27"/>
    </row>
    <row r="124" spans="2:2" ht="15.75" customHeight="1" x14ac:dyDescent="0.25">
      <c r="B124" s="27"/>
    </row>
    <row r="125" spans="2:2" ht="15.75" customHeight="1" x14ac:dyDescent="0.25">
      <c r="B125" s="27"/>
    </row>
    <row r="126" spans="2:2" ht="15.75" customHeight="1" x14ac:dyDescent="0.25">
      <c r="B126" s="27"/>
    </row>
    <row r="127" spans="2:2" ht="15.75" customHeight="1" x14ac:dyDescent="0.25">
      <c r="B127" s="27"/>
    </row>
    <row r="128" spans="2:2" ht="15.75" customHeight="1" x14ac:dyDescent="0.25">
      <c r="B128" s="27"/>
    </row>
    <row r="129" spans="2:2" ht="15.75" customHeight="1" x14ac:dyDescent="0.25">
      <c r="B129" s="27"/>
    </row>
    <row r="130" spans="2:2" ht="15.75" customHeight="1" x14ac:dyDescent="0.25">
      <c r="B130" s="27"/>
    </row>
    <row r="131" spans="2:2" ht="15.75" customHeight="1" x14ac:dyDescent="0.25">
      <c r="B131" s="27"/>
    </row>
    <row r="132" spans="2:2" ht="15.75" customHeight="1" x14ac:dyDescent="0.25">
      <c r="B132" s="27"/>
    </row>
    <row r="133" spans="2:2" ht="15.75" customHeight="1" x14ac:dyDescent="0.25">
      <c r="B133" s="27"/>
    </row>
    <row r="134" spans="2:2" ht="15.75" customHeight="1" x14ac:dyDescent="0.25">
      <c r="B134" s="27"/>
    </row>
    <row r="135" spans="2:2" ht="15.75" customHeight="1" x14ac:dyDescent="0.25">
      <c r="B135" s="27"/>
    </row>
    <row r="136" spans="2:2" ht="15.75" customHeight="1" x14ac:dyDescent="0.25">
      <c r="B136" s="27"/>
    </row>
    <row r="137" spans="2:2" ht="15.75" customHeight="1" x14ac:dyDescent="0.25">
      <c r="B137" s="27"/>
    </row>
    <row r="138" spans="2:2" ht="15.75" customHeight="1" x14ac:dyDescent="0.25">
      <c r="B138" s="27"/>
    </row>
    <row r="139" spans="2:2" ht="15.75" customHeight="1" x14ac:dyDescent="0.25">
      <c r="B139" s="27"/>
    </row>
    <row r="140" spans="2:2" ht="15.75" customHeight="1" x14ac:dyDescent="0.25">
      <c r="B140" s="27"/>
    </row>
    <row r="141" spans="2:2" ht="15.75" customHeight="1" x14ac:dyDescent="0.25">
      <c r="B141" s="27"/>
    </row>
    <row r="142" spans="2:2" ht="15.75" customHeight="1" x14ac:dyDescent="0.25">
      <c r="B142" s="27"/>
    </row>
    <row r="143" spans="2:2" ht="15.75" customHeight="1" x14ac:dyDescent="0.25">
      <c r="B143" s="27"/>
    </row>
    <row r="144" spans="2:2" ht="15.75" customHeight="1" x14ac:dyDescent="0.25">
      <c r="B144" s="27"/>
    </row>
    <row r="145" spans="2:2" ht="15.75" customHeight="1" x14ac:dyDescent="0.25">
      <c r="B145" s="27"/>
    </row>
    <row r="146" spans="2:2" ht="15.75" customHeight="1" x14ac:dyDescent="0.25">
      <c r="B146" s="27"/>
    </row>
    <row r="147" spans="2:2" ht="15.75" customHeight="1" x14ac:dyDescent="0.25">
      <c r="B147" s="27"/>
    </row>
    <row r="148" spans="2:2" ht="15.75" customHeight="1" x14ac:dyDescent="0.25">
      <c r="B148" s="27"/>
    </row>
    <row r="149" spans="2:2" ht="15.75" customHeight="1" x14ac:dyDescent="0.25">
      <c r="B149" s="27"/>
    </row>
    <row r="150" spans="2:2" ht="15.75" customHeight="1" x14ac:dyDescent="0.25">
      <c r="B150" s="27"/>
    </row>
    <row r="151" spans="2:2" ht="15.75" customHeight="1" x14ac:dyDescent="0.25">
      <c r="B151" s="27"/>
    </row>
    <row r="152" spans="2:2" ht="15.75" customHeight="1" x14ac:dyDescent="0.25">
      <c r="B152" s="27"/>
    </row>
    <row r="153" spans="2:2" ht="15.75" customHeight="1" x14ac:dyDescent="0.25">
      <c r="B153" s="27"/>
    </row>
    <row r="154" spans="2:2" ht="15.75" customHeight="1" x14ac:dyDescent="0.25">
      <c r="B154" s="27"/>
    </row>
    <row r="155" spans="2:2" ht="15.75" customHeight="1" x14ac:dyDescent="0.25">
      <c r="B155" s="27"/>
    </row>
    <row r="156" spans="2:2" ht="15.75" customHeight="1" x14ac:dyDescent="0.25">
      <c r="B156" s="27"/>
    </row>
    <row r="157" spans="2:2" ht="15.75" customHeight="1" x14ac:dyDescent="0.25">
      <c r="B157" s="27"/>
    </row>
    <row r="158" spans="2:2" ht="15.75" customHeight="1" x14ac:dyDescent="0.25">
      <c r="B158" s="27"/>
    </row>
    <row r="159" spans="2:2" ht="15.75" customHeight="1" x14ac:dyDescent="0.25">
      <c r="B159" s="27"/>
    </row>
    <row r="160" spans="2:2" ht="15.75" customHeight="1" x14ac:dyDescent="0.25">
      <c r="B160" s="27"/>
    </row>
    <row r="161" spans="2:2" ht="15.75" customHeight="1" x14ac:dyDescent="0.25">
      <c r="B161" s="27"/>
    </row>
    <row r="162" spans="2:2" ht="15.75" customHeight="1" x14ac:dyDescent="0.25">
      <c r="B162" s="27"/>
    </row>
    <row r="163" spans="2:2" ht="15.75" customHeight="1" x14ac:dyDescent="0.25">
      <c r="B163" s="27"/>
    </row>
    <row r="164" spans="2:2" ht="15.75" customHeight="1" x14ac:dyDescent="0.25">
      <c r="B164" s="27"/>
    </row>
    <row r="165" spans="2:2" ht="15.75" customHeight="1" x14ac:dyDescent="0.25">
      <c r="B165" s="27"/>
    </row>
    <row r="166" spans="2:2" ht="15.75" customHeight="1" x14ac:dyDescent="0.25">
      <c r="B166" s="27"/>
    </row>
    <row r="167" spans="2:2" ht="15.75" customHeight="1" x14ac:dyDescent="0.25">
      <c r="B167" s="27"/>
    </row>
    <row r="168" spans="2:2" ht="15.75" customHeight="1" x14ac:dyDescent="0.25">
      <c r="B168" s="27"/>
    </row>
    <row r="169" spans="2:2" ht="15.75" customHeight="1" x14ac:dyDescent="0.25">
      <c r="B169" s="27"/>
    </row>
    <row r="170" spans="2:2" ht="15.75" customHeight="1" x14ac:dyDescent="0.25">
      <c r="B170" s="27"/>
    </row>
    <row r="171" spans="2:2" ht="15.75" customHeight="1" x14ac:dyDescent="0.25">
      <c r="B171" s="27"/>
    </row>
    <row r="172" spans="2:2" ht="15.75" customHeight="1" x14ac:dyDescent="0.25">
      <c r="B172" s="27"/>
    </row>
    <row r="173" spans="2:2" ht="15.75" customHeight="1" x14ac:dyDescent="0.25">
      <c r="B173" s="27"/>
    </row>
    <row r="174" spans="2:2" ht="15.75" customHeight="1" x14ac:dyDescent="0.25">
      <c r="B174" s="27"/>
    </row>
    <row r="175" spans="2:2" ht="15.75" customHeight="1" x14ac:dyDescent="0.25">
      <c r="B175" s="27"/>
    </row>
    <row r="176" spans="2:2" ht="15.75" customHeight="1" x14ac:dyDescent="0.25">
      <c r="B176" s="27"/>
    </row>
    <row r="177" spans="2:2" ht="15.75" customHeight="1" x14ac:dyDescent="0.25">
      <c r="B177" s="27"/>
    </row>
    <row r="178" spans="2:2" ht="15.75" customHeight="1" x14ac:dyDescent="0.25">
      <c r="B178" s="27"/>
    </row>
    <row r="179" spans="2:2" ht="15.75" customHeight="1" x14ac:dyDescent="0.25">
      <c r="B179" s="27"/>
    </row>
    <row r="180" spans="2:2" ht="15.75" customHeight="1" x14ac:dyDescent="0.25">
      <c r="B180" s="27"/>
    </row>
    <row r="181" spans="2:2" ht="15.75" customHeight="1" x14ac:dyDescent="0.25">
      <c r="B181" s="27"/>
    </row>
    <row r="182" spans="2:2" ht="15.75" customHeight="1" x14ac:dyDescent="0.25">
      <c r="B182" s="27"/>
    </row>
    <row r="183" spans="2:2" ht="15.75" customHeight="1" x14ac:dyDescent="0.25">
      <c r="B183" s="27"/>
    </row>
    <row r="184" spans="2:2" ht="15.75" customHeight="1" x14ac:dyDescent="0.25">
      <c r="B184" s="27"/>
    </row>
    <row r="185" spans="2:2" ht="15.75" customHeight="1" x14ac:dyDescent="0.25">
      <c r="B185" s="27"/>
    </row>
    <row r="186" spans="2:2" ht="15.75" customHeight="1" x14ac:dyDescent="0.25">
      <c r="B186" s="27"/>
    </row>
    <row r="187" spans="2:2" ht="15.75" customHeight="1" x14ac:dyDescent="0.25">
      <c r="B187" s="27"/>
    </row>
    <row r="188" spans="2:2" ht="15.75" customHeight="1" x14ac:dyDescent="0.25">
      <c r="B188" s="27"/>
    </row>
    <row r="189" spans="2:2" ht="15.75" customHeight="1" x14ac:dyDescent="0.25">
      <c r="B189" s="27"/>
    </row>
    <row r="190" spans="2:2" ht="15.75" customHeight="1" x14ac:dyDescent="0.25">
      <c r="B190" s="27"/>
    </row>
    <row r="191" spans="2:2" ht="15.75" customHeight="1" x14ac:dyDescent="0.25">
      <c r="B191" s="27"/>
    </row>
    <row r="192" spans="2:2" ht="15.75" customHeight="1" x14ac:dyDescent="0.25">
      <c r="B192" s="27"/>
    </row>
    <row r="193" spans="2:2" ht="15.75" customHeight="1" x14ac:dyDescent="0.25">
      <c r="B193" s="27"/>
    </row>
    <row r="194" spans="2:2" ht="15.75" customHeight="1" x14ac:dyDescent="0.25">
      <c r="B194" s="27"/>
    </row>
    <row r="195" spans="2:2" ht="15.75" customHeight="1" x14ac:dyDescent="0.25">
      <c r="B195" s="27"/>
    </row>
    <row r="196" spans="2:2" ht="15.75" customHeight="1" x14ac:dyDescent="0.25">
      <c r="B196" s="27"/>
    </row>
    <row r="197" spans="2:2" ht="15.75" customHeight="1" x14ac:dyDescent="0.25">
      <c r="B197" s="27"/>
    </row>
    <row r="198" spans="2:2" ht="15.75" customHeight="1" x14ac:dyDescent="0.25">
      <c r="B198" s="27"/>
    </row>
    <row r="199" spans="2:2" ht="15.75" customHeight="1" x14ac:dyDescent="0.25">
      <c r="B199" s="27"/>
    </row>
    <row r="200" spans="2:2" ht="15.75" customHeight="1" x14ac:dyDescent="0.25">
      <c r="B200" s="27"/>
    </row>
    <row r="201" spans="2:2" ht="15.75" customHeight="1" x14ac:dyDescent="0.25">
      <c r="B201" s="27"/>
    </row>
    <row r="202" spans="2:2" ht="15.75" customHeight="1" x14ac:dyDescent="0.25">
      <c r="B202" s="27"/>
    </row>
    <row r="203" spans="2:2" ht="15.75" customHeight="1" x14ac:dyDescent="0.25">
      <c r="B203" s="27"/>
    </row>
    <row r="204" spans="2:2" ht="15.75" customHeight="1" x14ac:dyDescent="0.25">
      <c r="B204" s="27"/>
    </row>
    <row r="205" spans="2:2" ht="15.75" customHeight="1" x14ac:dyDescent="0.25">
      <c r="B205" s="27"/>
    </row>
    <row r="206" spans="2:2" ht="15.75" customHeight="1" x14ac:dyDescent="0.25">
      <c r="B206" s="27"/>
    </row>
    <row r="207" spans="2:2" ht="15.75" customHeight="1" x14ac:dyDescent="0.25">
      <c r="B207" s="27"/>
    </row>
    <row r="208" spans="2:2" ht="15.75" customHeight="1" x14ac:dyDescent="0.25">
      <c r="B208" s="27"/>
    </row>
    <row r="209" spans="2:2" ht="15.75" customHeight="1" x14ac:dyDescent="0.25">
      <c r="B209" s="27"/>
    </row>
    <row r="210" spans="2:2" ht="15.75" customHeight="1" x14ac:dyDescent="0.25">
      <c r="B210" s="27"/>
    </row>
    <row r="211" spans="2:2" ht="15.75" customHeight="1" x14ac:dyDescent="0.25">
      <c r="B211" s="27"/>
    </row>
    <row r="212" spans="2:2" ht="15.75" customHeight="1" x14ac:dyDescent="0.25">
      <c r="B212" s="27"/>
    </row>
    <row r="213" spans="2:2" ht="15.75" customHeight="1" x14ac:dyDescent="0.25">
      <c r="B213" s="27"/>
    </row>
    <row r="214" spans="2:2" ht="15.75" customHeight="1" x14ac:dyDescent="0.25">
      <c r="B214" s="27"/>
    </row>
    <row r="215" spans="2:2" ht="15.75" customHeight="1" x14ac:dyDescent="0.25">
      <c r="B215" s="27"/>
    </row>
    <row r="216" spans="2:2" ht="15.75" customHeight="1" x14ac:dyDescent="0.25">
      <c r="B216" s="27"/>
    </row>
    <row r="217" spans="2:2" ht="15.75" customHeight="1" x14ac:dyDescent="0.25">
      <c r="B217" s="27"/>
    </row>
    <row r="218" spans="2:2" ht="15.75" customHeight="1" x14ac:dyDescent="0.25">
      <c r="B218" s="27"/>
    </row>
    <row r="219" spans="2:2" ht="15.75" customHeight="1" x14ac:dyDescent="0.25">
      <c r="B219" s="27"/>
    </row>
    <row r="220" spans="2:2" ht="15.75" customHeight="1" x14ac:dyDescent="0.25">
      <c r="B220" s="27"/>
    </row>
    <row r="221" spans="2:2" ht="15.75" customHeight="1" x14ac:dyDescent="0.25">
      <c r="B221" s="27"/>
    </row>
    <row r="222" spans="2:2" ht="15.75" customHeight="1" x14ac:dyDescent="0.25">
      <c r="B222" s="27"/>
    </row>
    <row r="223" spans="2:2" ht="15.75" customHeight="1" x14ac:dyDescent="0.25">
      <c r="B223" s="27"/>
    </row>
    <row r="224" spans="2:2" ht="15.75" customHeight="1" x14ac:dyDescent="0.25">
      <c r="B224" s="27"/>
    </row>
    <row r="225" spans="2:2" ht="15.75" customHeight="1" x14ac:dyDescent="0.25">
      <c r="B225" s="27"/>
    </row>
    <row r="226" spans="2:2" ht="15.75" customHeight="1" x14ac:dyDescent="0.25">
      <c r="B226" s="27"/>
    </row>
    <row r="227" spans="2:2" ht="15.75" customHeight="1" x14ac:dyDescent="0.25">
      <c r="B227" s="27"/>
    </row>
    <row r="228" spans="2:2" ht="15.75" customHeight="1" x14ac:dyDescent="0.25">
      <c r="B228" s="27"/>
    </row>
    <row r="229" spans="2:2" ht="15.75" customHeight="1" x14ac:dyDescent="0.25">
      <c r="B229" s="27"/>
    </row>
    <row r="230" spans="2:2" ht="15.75" customHeight="1" x14ac:dyDescent="0.25">
      <c r="B230" s="27"/>
    </row>
    <row r="231" spans="2:2" ht="15.75" customHeight="1" x14ac:dyDescent="0.25">
      <c r="B231" s="27"/>
    </row>
    <row r="232" spans="2:2" ht="15.75" customHeight="1" x14ac:dyDescent="0.25">
      <c r="B232" s="27"/>
    </row>
    <row r="233" spans="2:2" ht="15.75" customHeight="1" x14ac:dyDescent="0.25">
      <c r="B233" s="27"/>
    </row>
    <row r="234" spans="2:2" ht="15.75" customHeight="1" x14ac:dyDescent="0.25">
      <c r="B234" s="27"/>
    </row>
    <row r="235" spans="2:2" ht="15.75" customHeight="1" x14ac:dyDescent="0.25">
      <c r="B235" s="27"/>
    </row>
    <row r="236" spans="2:2" ht="15.75" customHeight="1" x14ac:dyDescent="0.25">
      <c r="B236" s="27"/>
    </row>
    <row r="237" spans="2:2" ht="15.75" customHeight="1" x14ac:dyDescent="0.25">
      <c r="B237" s="27"/>
    </row>
    <row r="238" spans="2:2" ht="15.75" customHeight="1" x14ac:dyDescent="0.25">
      <c r="B238" s="27"/>
    </row>
    <row r="239" spans="2:2" ht="15.75" customHeight="1" x14ac:dyDescent="0.25">
      <c r="B239" s="27"/>
    </row>
    <row r="240" spans="2:2" ht="15.75" customHeight="1" x14ac:dyDescent="0.25">
      <c r="B240" s="27"/>
    </row>
    <row r="241" spans="2:2" ht="15.75" customHeight="1" x14ac:dyDescent="0.25">
      <c r="B241" s="27"/>
    </row>
    <row r="242" spans="2:2" ht="15.75" customHeight="1" x14ac:dyDescent="0.25">
      <c r="B242" s="27"/>
    </row>
    <row r="243" spans="2:2" ht="15.75" customHeight="1" x14ac:dyDescent="0.25">
      <c r="B243" s="27"/>
    </row>
    <row r="244" spans="2:2" ht="15.75" customHeight="1" x14ac:dyDescent="0.25">
      <c r="B244" s="27"/>
    </row>
    <row r="245" spans="2:2" ht="15.75" customHeight="1" x14ac:dyDescent="0.25">
      <c r="B245" s="27"/>
    </row>
    <row r="246" spans="2:2" ht="15.75" customHeight="1" x14ac:dyDescent="0.25">
      <c r="B246" s="27"/>
    </row>
    <row r="247" spans="2:2" ht="15.75" customHeight="1" x14ac:dyDescent="0.25">
      <c r="B247" s="27"/>
    </row>
    <row r="248" spans="2:2" ht="15.75" customHeight="1" x14ac:dyDescent="0.25">
      <c r="B248" s="27"/>
    </row>
    <row r="249" spans="2:2" ht="15.75" customHeight="1" x14ac:dyDescent="0.25">
      <c r="B249" s="27"/>
    </row>
    <row r="250" spans="2:2" ht="15.75" customHeight="1" x14ac:dyDescent="0.25">
      <c r="B250" s="27"/>
    </row>
    <row r="251" spans="2:2" ht="15.75" customHeight="1" x14ac:dyDescent="0.25">
      <c r="B251" s="27"/>
    </row>
    <row r="252" spans="2:2" ht="15.75" customHeight="1" x14ac:dyDescent="0.25">
      <c r="B252" s="27"/>
    </row>
    <row r="253" spans="2:2" ht="15.75" customHeight="1" x14ac:dyDescent="0.25">
      <c r="B253" s="27"/>
    </row>
    <row r="254" spans="2:2" ht="15.75" customHeight="1" x14ac:dyDescent="0.25">
      <c r="B254" s="27"/>
    </row>
    <row r="255" spans="2:2" ht="15.75" customHeight="1" x14ac:dyDescent="0.25"/>
    <row r="256" spans="2:2"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54">
    <mergeCell ref="C53:P53"/>
    <mergeCell ref="C54:P54"/>
    <mergeCell ref="C44:P44"/>
    <mergeCell ref="C45:P45"/>
    <mergeCell ref="C46:P46"/>
    <mergeCell ref="C47:P47"/>
    <mergeCell ref="C48:P48"/>
    <mergeCell ref="C49:P49"/>
    <mergeCell ref="C50:P50"/>
    <mergeCell ref="C42:P42"/>
    <mergeCell ref="C43:P43"/>
    <mergeCell ref="C51:L51"/>
    <mergeCell ref="M51:P51"/>
    <mergeCell ref="C52:P52"/>
    <mergeCell ref="C37:P37"/>
    <mergeCell ref="C38:P38"/>
    <mergeCell ref="C39:P39"/>
    <mergeCell ref="C40:P40"/>
    <mergeCell ref="C41:P41"/>
    <mergeCell ref="C32:P32"/>
    <mergeCell ref="C33:P33"/>
    <mergeCell ref="C34:P34"/>
    <mergeCell ref="C35:P35"/>
    <mergeCell ref="C36:P36"/>
    <mergeCell ref="C26:H26"/>
    <mergeCell ref="I26:P26"/>
    <mergeCell ref="C27:P28"/>
    <mergeCell ref="C29:P30"/>
    <mergeCell ref="C31:P31"/>
    <mergeCell ref="C22:P22"/>
    <mergeCell ref="C23:P23"/>
    <mergeCell ref="C24:H24"/>
    <mergeCell ref="I24:P24"/>
    <mergeCell ref="C25:P25"/>
    <mergeCell ref="C17:P17"/>
    <mergeCell ref="C18:P18"/>
    <mergeCell ref="C19:P19"/>
    <mergeCell ref="C20:P20"/>
    <mergeCell ref="C21:P21"/>
    <mergeCell ref="C12:P12"/>
    <mergeCell ref="C13:P13"/>
    <mergeCell ref="C14:P14"/>
    <mergeCell ref="C15:P15"/>
    <mergeCell ref="C16:P16"/>
    <mergeCell ref="C7:P7"/>
    <mergeCell ref="C8:P8"/>
    <mergeCell ref="C9:P9"/>
    <mergeCell ref="C10:P10"/>
    <mergeCell ref="C11:P11"/>
    <mergeCell ref="B1:P1"/>
    <mergeCell ref="B2:P2"/>
    <mergeCell ref="C4:P4"/>
    <mergeCell ref="C5:P5"/>
    <mergeCell ref="C6:P6"/>
  </mergeCell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Z135"/>
  <sheetViews>
    <sheetView showGridLines="0" tabSelected="1" topLeftCell="AA7" zoomScale="82" zoomScaleNormal="82" workbookViewId="0">
      <pane ySplit="1" topLeftCell="A8" activePane="bottomLeft" state="frozen"/>
      <selection activeCell="A7" sqref="A7"/>
      <selection pane="bottomLeft" activeCell="AD8" sqref="AD8"/>
    </sheetView>
  </sheetViews>
  <sheetFormatPr baseColWidth="10" defaultColWidth="14.42578125" defaultRowHeight="15" customHeight="1" outlineLevelCol="1" x14ac:dyDescent="0.3"/>
  <cols>
    <col min="1" max="1" width="6.28515625" style="60" customWidth="1"/>
    <col min="2" max="2" width="10.28515625" style="60" customWidth="1"/>
    <col min="3" max="3" width="20.7109375" style="60" customWidth="1"/>
    <col min="4" max="4" width="16.140625" style="60" customWidth="1"/>
    <col min="5" max="5" width="11.7109375" style="60" customWidth="1"/>
    <col min="6" max="7" width="15.28515625" style="60" customWidth="1"/>
    <col min="8" max="8" width="12.85546875" style="60" customWidth="1"/>
    <col min="9" max="9" width="16.42578125" style="60" customWidth="1"/>
    <col min="10" max="10" width="14.85546875" style="60" customWidth="1"/>
    <col min="11" max="11" width="14.140625" style="60" customWidth="1"/>
    <col min="12" max="12" width="14.7109375" style="60" customWidth="1"/>
    <col min="13" max="13" width="18.140625" style="60" customWidth="1"/>
    <col min="14" max="14" width="16.140625" style="60" customWidth="1"/>
    <col min="15" max="15" width="14.7109375" style="60" customWidth="1"/>
    <col min="16" max="17" width="23.7109375" style="60" customWidth="1"/>
    <col min="18" max="18" width="20.85546875" style="60" customWidth="1"/>
    <col min="19" max="19" width="28.7109375" style="60" customWidth="1"/>
    <col min="20" max="20" width="16.140625" style="60" customWidth="1"/>
    <col min="21" max="21" width="23.42578125" style="60" customWidth="1"/>
    <col min="22" max="22" width="33.42578125" style="60" customWidth="1"/>
    <col min="23" max="23" width="22.5703125" style="60" customWidth="1"/>
    <col min="24" max="24" width="20.140625" style="60" customWidth="1"/>
    <col min="25" max="25" width="17" style="60" customWidth="1"/>
    <col min="26" max="26" width="18.85546875" style="60" customWidth="1"/>
    <col min="27" max="27" width="20.42578125" style="60" customWidth="1"/>
    <col min="28" max="28" width="15.28515625" style="60" customWidth="1"/>
    <col min="29" max="29" width="34.85546875" style="60" customWidth="1"/>
    <col min="30" max="30" width="16" style="60" customWidth="1"/>
    <col min="31" max="31" width="12.28515625" style="60" customWidth="1" outlineLevel="1"/>
    <col min="32" max="32" width="14.140625" style="60" customWidth="1" outlineLevel="1"/>
    <col min="33" max="33" width="13.7109375" style="60" customWidth="1" outlineLevel="1"/>
    <col min="34" max="34" width="9.140625" style="60" customWidth="1"/>
    <col min="35" max="36" width="17.7109375" style="60" customWidth="1"/>
    <col min="37" max="37" width="16.28515625" style="60" customWidth="1"/>
    <col min="38" max="38" width="15.28515625" style="60" customWidth="1"/>
    <col min="39" max="39" width="23.140625" style="60" customWidth="1"/>
    <col min="40" max="40" width="20.140625" style="60" customWidth="1"/>
    <col min="41" max="41" width="26.85546875" style="60" customWidth="1"/>
    <col min="42" max="43" width="20.140625" style="60" customWidth="1"/>
    <col min="44" max="44" width="14.140625" style="60" customWidth="1"/>
    <col min="45" max="47" width="6.5703125" style="60" customWidth="1" outlineLevel="1"/>
    <col min="48" max="48" width="6.5703125" style="60" customWidth="1"/>
    <col min="49" max="51" width="6.5703125" style="60" customWidth="1" outlineLevel="1"/>
    <col min="52" max="52" width="6.5703125" style="60" customWidth="1"/>
    <col min="53" max="55" width="6.5703125" style="60" customWidth="1" outlineLevel="1"/>
    <col min="56" max="56" width="6.5703125" style="84" customWidth="1"/>
    <col min="57" max="58" width="6.5703125" style="60" customWidth="1" outlineLevel="1"/>
    <col min="59" max="59" width="8.7109375" style="60" customWidth="1" outlineLevel="1"/>
    <col min="60" max="60" width="6.5703125" style="60" customWidth="1"/>
    <col min="61" max="61" width="11" style="60" customWidth="1" outlineLevel="1"/>
    <col min="62" max="62" width="12" style="60" customWidth="1" outlineLevel="1"/>
    <col min="63" max="63" width="12.42578125" style="60" hidden="1" customWidth="1"/>
    <col min="64" max="66" width="11.42578125" style="60" hidden="1" customWidth="1"/>
    <col min="67" max="67" width="11.42578125" style="60" customWidth="1"/>
    <col min="68" max="16384" width="14.42578125" style="60"/>
  </cols>
  <sheetData>
    <row r="1" spans="1:67" ht="16.5" customHeight="1" x14ac:dyDescent="0.3">
      <c r="A1" s="54"/>
      <c r="B1" s="55"/>
      <c r="C1" s="56"/>
      <c r="D1" s="116" t="s">
        <v>844</v>
      </c>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57" t="s">
        <v>562</v>
      </c>
      <c r="BJ1" s="58" t="s">
        <v>563</v>
      </c>
      <c r="BK1" s="59"/>
      <c r="BL1" s="59"/>
      <c r="BM1" s="59"/>
      <c r="BN1" s="59"/>
    </row>
    <row r="2" spans="1:67" ht="16.5" customHeight="1" x14ac:dyDescent="0.3">
      <c r="A2" s="61"/>
      <c r="B2" s="62"/>
      <c r="C2" s="63"/>
      <c r="D2" s="118"/>
      <c r="E2" s="119"/>
      <c r="F2" s="119"/>
      <c r="G2" s="119"/>
      <c r="H2" s="119"/>
      <c r="I2" s="119"/>
      <c r="J2" s="119"/>
      <c r="K2" s="119"/>
      <c r="L2" s="119"/>
      <c r="M2" s="119"/>
      <c r="N2" s="119"/>
      <c r="O2" s="119"/>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119"/>
      <c r="AZ2" s="119"/>
      <c r="BA2" s="119"/>
      <c r="BB2" s="119"/>
      <c r="BC2" s="119"/>
      <c r="BD2" s="119"/>
      <c r="BE2" s="119"/>
      <c r="BF2" s="119"/>
      <c r="BG2" s="119"/>
      <c r="BH2" s="119"/>
      <c r="BI2" s="57" t="s">
        <v>564</v>
      </c>
      <c r="BJ2" s="58" t="s">
        <v>565</v>
      </c>
      <c r="BK2" s="59"/>
      <c r="BL2" s="59"/>
      <c r="BM2" s="59"/>
      <c r="BN2" s="59"/>
    </row>
    <row r="3" spans="1:67" ht="16.5" customHeight="1" x14ac:dyDescent="0.3">
      <c r="A3" s="64"/>
      <c r="B3" s="65"/>
      <c r="C3" s="66"/>
      <c r="D3" s="120"/>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57" t="s">
        <v>566</v>
      </c>
      <c r="BJ3" s="67">
        <v>45443</v>
      </c>
      <c r="BK3" s="59"/>
      <c r="BL3" s="59"/>
      <c r="BM3" s="59"/>
      <c r="BN3" s="59"/>
    </row>
    <row r="4" spans="1:67" ht="22.5" customHeight="1" x14ac:dyDescent="0.3">
      <c r="A4" s="121" t="s">
        <v>929</v>
      </c>
      <c r="B4" s="122"/>
      <c r="C4" s="122"/>
      <c r="D4" s="122"/>
      <c r="E4" s="122"/>
      <c r="F4" s="122"/>
      <c r="G4" s="122"/>
      <c r="H4" s="68"/>
      <c r="I4" s="68"/>
      <c r="J4" s="68"/>
      <c r="K4" s="68"/>
      <c r="L4" s="68"/>
      <c r="M4" s="68"/>
      <c r="N4" s="68"/>
      <c r="O4" s="68"/>
      <c r="P4" s="68"/>
      <c r="Q4" s="68"/>
      <c r="R4" s="68"/>
      <c r="S4" s="68"/>
      <c r="T4" s="68"/>
      <c r="U4" s="68"/>
      <c r="V4" s="68"/>
      <c r="W4" s="68"/>
      <c r="X4" s="68"/>
      <c r="Y4" s="68"/>
      <c r="Z4" s="68"/>
      <c r="AA4" s="68"/>
      <c r="AB4" s="68"/>
      <c r="AC4" s="68"/>
      <c r="AD4" s="69"/>
      <c r="AE4" s="69"/>
      <c r="AF4" s="69"/>
      <c r="AG4" s="69"/>
      <c r="AH4" s="69"/>
      <c r="AI4" s="69"/>
      <c r="AJ4" s="69"/>
      <c r="AK4" s="69"/>
      <c r="AL4" s="69"/>
      <c r="AM4" s="69"/>
      <c r="AN4" s="69"/>
      <c r="AO4" s="69"/>
      <c r="AP4" s="69"/>
      <c r="AQ4" s="69"/>
      <c r="AR4" s="69"/>
      <c r="AS4" s="69"/>
      <c r="AT4" s="69"/>
      <c r="AU4" s="69"/>
      <c r="AV4" s="69"/>
      <c r="AW4" s="69"/>
      <c r="AX4" s="69"/>
      <c r="AY4" s="69"/>
      <c r="AZ4" s="69"/>
      <c r="BA4" s="83"/>
      <c r="BB4" s="69"/>
      <c r="BC4" s="69"/>
      <c r="BD4" s="69"/>
      <c r="BE4" s="69"/>
      <c r="BF4" s="69"/>
      <c r="BG4" s="69"/>
      <c r="BH4" s="69"/>
      <c r="BI4" s="69"/>
      <c r="BJ4" s="70"/>
      <c r="BK4" s="59"/>
      <c r="BL4" s="59"/>
      <c r="BM4" s="59"/>
      <c r="BN4" s="59"/>
      <c r="BO4" s="59"/>
    </row>
    <row r="5" spans="1:67" ht="24.75" customHeight="1" x14ac:dyDescent="0.3">
      <c r="A5" s="123" t="s">
        <v>930</v>
      </c>
      <c r="B5" s="117"/>
      <c r="C5" s="117"/>
      <c r="D5" s="117"/>
      <c r="E5" s="117"/>
      <c r="F5" s="117"/>
      <c r="G5" s="117"/>
      <c r="H5" s="117"/>
      <c r="I5" s="117"/>
      <c r="J5" s="117"/>
      <c r="K5" s="117"/>
      <c r="L5" s="117"/>
      <c r="M5" s="117"/>
      <c r="N5" s="117"/>
      <c r="O5" s="117"/>
      <c r="P5" s="117"/>
      <c r="Q5" s="117"/>
      <c r="R5" s="117"/>
      <c r="S5" s="117"/>
      <c r="T5" s="69"/>
      <c r="U5" s="69"/>
      <c r="V5" s="69"/>
      <c r="W5" s="69"/>
      <c r="X5" s="69"/>
      <c r="Y5" s="69"/>
      <c r="Z5" s="69"/>
      <c r="AA5" s="69"/>
      <c r="AB5" s="69"/>
      <c r="AC5" s="69"/>
      <c r="AD5" s="69"/>
      <c r="AE5" s="69"/>
      <c r="AF5" s="69"/>
      <c r="AG5" s="69"/>
      <c r="AH5" s="69"/>
      <c r="AI5" s="69"/>
      <c r="AJ5" s="69"/>
      <c r="AK5" s="69"/>
      <c r="AL5" s="69"/>
      <c r="AM5" s="69"/>
      <c r="AN5" s="69"/>
      <c r="AO5" s="69"/>
      <c r="AP5" s="69"/>
      <c r="AQ5" s="69"/>
      <c r="AR5" s="69"/>
      <c r="AS5" s="69"/>
      <c r="AT5" s="69"/>
      <c r="AU5" s="69"/>
      <c r="AV5" s="69"/>
      <c r="AW5" s="69"/>
      <c r="AX5" s="69"/>
      <c r="AY5" s="69"/>
      <c r="AZ5" s="69"/>
      <c r="BA5" s="83"/>
      <c r="BB5" s="69"/>
      <c r="BC5" s="69"/>
      <c r="BD5" s="69"/>
      <c r="BE5" s="69"/>
      <c r="BF5" s="69"/>
      <c r="BG5" s="69"/>
      <c r="BH5" s="69"/>
      <c r="BI5" s="69"/>
      <c r="BJ5" s="70"/>
      <c r="BK5" s="59"/>
      <c r="BL5" s="59"/>
      <c r="BM5" s="59"/>
      <c r="BN5" s="59"/>
      <c r="BO5" s="59"/>
    </row>
    <row r="6" spans="1:67" ht="20.25" customHeight="1" x14ac:dyDescent="0.3">
      <c r="A6" s="124" t="s">
        <v>567</v>
      </c>
      <c r="B6" s="117"/>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71"/>
      <c r="AP6" s="71"/>
      <c r="AQ6" s="71"/>
      <c r="AR6" s="71"/>
      <c r="AS6" s="125" t="s">
        <v>568</v>
      </c>
      <c r="AT6" s="126"/>
      <c r="AU6" s="126"/>
      <c r="AV6" s="126"/>
      <c r="AW6" s="126"/>
      <c r="AX6" s="126"/>
      <c r="AY6" s="126"/>
      <c r="AZ6" s="126"/>
      <c r="BA6" s="126"/>
      <c r="BB6" s="126"/>
      <c r="BC6" s="126"/>
      <c r="BD6" s="126"/>
      <c r="BE6" s="126"/>
      <c r="BF6" s="126"/>
      <c r="BG6" s="126"/>
      <c r="BH6" s="127"/>
      <c r="BI6" s="110"/>
      <c r="BJ6" s="111"/>
      <c r="BK6" s="59"/>
      <c r="BL6" s="112" t="s">
        <v>569</v>
      </c>
      <c r="BM6" s="113"/>
      <c r="BN6" s="113"/>
      <c r="BO6" s="59"/>
    </row>
    <row r="7" spans="1:67" ht="82.5" customHeight="1" x14ac:dyDescent="0.3">
      <c r="A7" s="72" t="s">
        <v>424</v>
      </c>
      <c r="B7" s="73" t="s">
        <v>427</v>
      </c>
      <c r="C7" s="73" t="s">
        <v>570</v>
      </c>
      <c r="D7" s="73" t="s">
        <v>433</v>
      </c>
      <c r="E7" s="73" t="s">
        <v>571</v>
      </c>
      <c r="F7" s="73" t="s">
        <v>572</v>
      </c>
      <c r="G7" s="73" t="s">
        <v>442</v>
      </c>
      <c r="H7" s="73" t="s">
        <v>573</v>
      </c>
      <c r="I7" s="73" t="s">
        <v>38</v>
      </c>
      <c r="J7" s="73" t="s">
        <v>155</v>
      </c>
      <c r="K7" s="73" t="s">
        <v>156</v>
      </c>
      <c r="L7" s="73" t="s">
        <v>454</v>
      </c>
      <c r="M7" s="73" t="s">
        <v>457</v>
      </c>
      <c r="N7" s="73" t="s">
        <v>574</v>
      </c>
      <c r="O7" s="73" t="s">
        <v>575</v>
      </c>
      <c r="P7" s="73" t="s">
        <v>466</v>
      </c>
      <c r="Q7" s="73" t="s">
        <v>469</v>
      </c>
      <c r="R7" s="73" t="s">
        <v>576</v>
      </c>
      <c r="S7" s="73" t="s">
        <v>779</v>
      </c>
      <c r="T7" s="74" t="s">
        <v>382</v>
      </c>
      <c r="U7" s="73" t="s">
        <v>480</v>
      </c>
      <c r="V7" s="73" t="s">
        <v>483</v>
      </c>
      <c r="W7" s="73" t="s">
        <v>486</v>
      </c>
      <c r="X7" s="73" t="s">
        <v>489</v>
      </c>
      <c r="Y7" s="73" t="s">
        <v>492</v>
      </c>
      <c r="Z7" s="73" t="s">
        <v>494</v>
      </c>
      <c r="AA7" s="73" t="s">
        <v>497</v>
      </c>
      <c r="AB7" s="73" t="s">
        <v>499</v>
      </c>
      <c r="AC7" s="73" t="s">
        <v>577</v>
      </c>
      <c r="AD7" s="73" t="s">
        <v>578</v>
      </c>
      <c r="AE7" s="73" t="s">
        <v>508</v>
      </c>
      <c r="AF7" s="73" t="s">
        <v>579</v>
      </c>
      <c r="AG7" s="73" t="s">
        <v>514</v>
      </c>
      <c r="AH7" s="75" t="s">
        <v>805</v>
      </c>
      <c r="AI7" s="73" t="s">
        <v>520</v>
      </c>
      <c r="AJ7" s="73" t="s">
        <v>523</v>
      </c>
      <c r="AK7" s="73" t="s">
        <v>163</v>
      </c>
      <c r="AL7" s="73" t="s">
        <v>165</v>
      </c>
      <c r="AM7" s="73" t="s">
        <v>580</v>
      </c>
      <c r="AN7" s="73" t="s">
        <v>533</v>
      </c>
      <c r="AO7" s="73" t="s">
        <v>536</v>
      </c>
      <c r="AP7" s="73" t="s">
        <v>169</v>
      </c>
      <c r="AQ7" s="73" t="s">
        <v>168</v>
      </c>
      <c r="AR7" s="73" t="s">
        <v>543</v>
      </c>
      <c r="AS7" s="76" t="s">
        <v>581</v>
      </c>
      <c r="AT7" s="76" t="s">
        <v>582</v>
      </c>
      <c r="AU7" s="76" t="s">
        <v>583</v>
      </c>
      <c r="AV7" s="77" t="s">
        <v>584</v>
      </c>
      <c r="AW7" s="76" t="s">
        <v>585</v>
      </c>
      <c r="AX7" s="76" t="s">
        <v>586</v>
      </c>
      <c r="AY7" s="76" t="s">
        <v>587</v>
      </c>
      <c r="AZ7" s="77" t="s">
        <v>588</v>
      </c>
      <c r="BA7" s="76" t="s">
        <v>589</v>
      </c>
      <c r="BB7" s="76" t="s">
        <v>590</v>
      </c>
      <c r="BC7" s="76" t="s">
        <v>591</v>
      </c>
      <c r="BD7" s="77" t="s">
        <v>592</v>
      </c>
      <c r="BE7" s="76" t="s">
        <v>593</v>
      </c>
      <c r="BF7" s="76" t="s">
        <v>594</v>
      </c>
      <c r="BG7" s="76" t="s">
        <v>595</v>
      </c>
      <c r="BH7" s="77" t="s">
        <v>596</v>
      </c>
      <c r="BI7" s="114" t="s">
        <v>597</v>
      </c>
      <c r="BJ7" s="115"/>
      <c r="BK7" s="78" t="s">
        <v>598</v>
      </c>
      <c r="BL7" s="79" t="s">
        <v>599</v>
      </c>
      <c r="BM7" s="80" t="s">
        <v>600</v>
      </c>
      <c r="BN7" s="81" t="s">
        <v>601</v>
      </c>
      <c r="BO7" s="59"/>
    </row>
    <row r="8" spans="1:67" s="148" customFormat="1" ht="12" customHeight="1" x14ac:dyDescent="0.3">
      <c r="A8" s="139">
        <v>1</v>
      </c>
      <c r="B8" s="140"/>
      <c r="C8" s="140" t="s">
        <v>3</v>
      </c>
      <c r="D8" s="140" t="s">
        <v>33</v>
      </c>
      <c r="E8" s="140" t="s">
        <v>22</v>
      </c>
      <c r="F8" s="140" t="s">
        <v>265</v>
      </c>
      <c r="G8" s="140" t="s">
        <v>58</v>
      </c>
      <c r="H8" s="140" t="s">
        <v>106</v>
      </c>
      <c r="I8" s="140" t="s">
        <v>6</v>
      </c>
      <c r="J8" s="140" t="s">
        <v>210</v>
      </c>
      <c r="K8" s="140" t="s">
        <v>289</v>
      </c>
      <c r="L8" s="140" t="s">
        <v>187</v>
      </c>
      <c r="M8" s="140" t="s">
        <v>1009</v>
      </c>
      <c r="N8" s="140" t="s">
        <v>602</v>
      </c>
      <c r="O8" s="140" t="s">
        <v>603</v>
      </c>
      <c r="P8" s="140" t="s">
        <v>604</v>
      </c>
      <c r="Q8" s="140" t="s">
        <v>654</v>
      </c>
      <c r="R8" s="140" t="s">
        <v>4</v>
      </c>
      <c r="S8" s="140" t="s">
        <v>958</v>
      </c>
      <c r="T8" s="141" t="s">
        <v>419</v>
      </c>
      <c r="U8" s="140" t="s">
        <v>675</v>
      </c>
      <c r="V8" s="140" t="s">
        <v>700</v>
      </c>
      <c r="W8" s="140" t="s">
        <v>605</v>
      </c>
      <c r="X8" s="140" t="s">
        <v>605</v>
      </c>
      <c r="Y8" s="140" t="s">
        <v>106</v>
      </c>
      <c r="Z8" s="140" t="s">
        <v>1035</v>
      </c>
      <c r="AA8" s="140" t="s">
        <v>106</v>
      </c>
      <c r="AB8" s="140" t="s">
        <v>368</v>
      </c>
      <c r="AC8" s="140" t="s">
        <v>780</v>
      </c>
      <c r="AD8" s="140" t="s">
        <v>4</v>
      </c>
      <c r="AE8" s="140" t="s">
        <v>367</v>
      </c>
      <c r="AF8" s="140" t="s">
        <v>372</v>
      </c>
      <c r="AG8" s="140" t="s">
        <v>363</v>
      </c>
      <c r="AH8" s="142">
        <v>1</v>
      </c>
      <c r="AI8" s="143">
        <v>45658</v>
      </c>
      <c r="AJ8" s="143">
        <v>46022</v>
      </c>
      <c r="AK8" s="140" t="s">
        <v>250</v>
      </c>
      <c r="AL8" s="140" t="s">
        <v>1042</v>
      </c>
      <c r="AM8" s="140" t="s">
        <v>813</v>
      </c>
      <c r="AN8" s="140" t="s">
        <v>365</v>
      </c>
      <c r="AO8" s="140" t="s">
        <v>4</v>
      </c>
      <c r="AP8" s="140" t="s">
        <v>182</v>
      </c>
      <c r="AQ8" s="140" t="s">
        <v>234</v>
      </c>
      <c r="AR8" s="140" t="s">
        <v>4</v>
      </c>
      <c r="AS8" s="139"/>
      <c r="AT8" s="139"/>
      <c r="AU8" s="139"/>
      <c r="AV8" s="144">
        <f t="shared" ref="AV8:AV39" si="0">+AS8+AT8+AU8</f>
        <v>0</v>
      </c>
      <c r="AW8" s="139"/>
      <c r="AX8" s="139"/>
      <c r="AY8" s="139"/>
      <c r="AZ8" s="144">
        <f t="shared" ref="AZ8:AZ39" si="1">SUM(AW8:AY8)</f>
        <v>0</v>
      </c>
      <c r="BA8" s="139"/>
      <c r="BB8" s="139"/>
      <c r="BC8" s="139"/>
      <c r="BD8" s="144">
        <f t="shared" ref="BD8:BD39" si="2">SUM(BA8:BC8)</f>
        <v>0</v>
      </c>
      <c r="BE8" s="139"/>
      <c r="BF8" s="139"/>
      <c r="BG8" s="139">
        <v>1</v>
      </c>
      <c r="BH8" s="144">
        <f t="shared" ref="BH8:BH39" si="3">SUM(BE8:BG8)</f>
        <v>1</v>
      </c>
      <c r="BI8" s="140"/>
      <c r="BJ8" s="145" t="s">
        <v>606</v>
      </c>
      <c r="BK8" s="146">
        <f t="shared" ref="BK8:BK39" si="4">+AH8-AV8-AZ8-BD8-BH8</f>
        <v>0</v>
      </c>
      <c r="BL8" s="147"/>
      <c r="BM8" s="147"/>
      <c r="BN8" s="147"/>
      <c r="BO8" s="147"/>
    </row>
    <row r="9" spans="1:67" s="148" customFormat="1" ht="12" customHeight="1" x14ac:dyDescent="0.3">
      <c r="A9" s="139">
        <v>2</v>
      </c>
      <c r="B9" s="140"/>
      <c r="C9" s="140" t="s">
        <v>3</v>
      </c>
      <c r="D9" s="140" t="s">
        <v>33</v>
      </c>
      <c r="E9" s="140" t="s">
        <v>22</v>
      </c>
      <c r="F9" s="140" t="s">
        <v>265</v>
      </c>
      <c r="G9" s="140" t="s">
        <v>58</v>
      </c>
      <c r="H9" s="140" t="s">
        <v>106</v>
      </c>
      <c r="I9" s="140" t="s">
        <v>6</v>
      </c>
      <c r="J9" s="140" t="s">
        <v>210</v>
      </c>
      <c r="K9" s="140" t="s">
        <v>289</v>
      </c>
      <c r="L9" s="140" t="s">
        <v>187</v>
      </c>
      <c r="M9" s="140" t="s">
        <v>1010</v>
      </c>
      <c r="N9" s="140" t="s">
        <v>626</v>
      </c>
      <c r="O9" s="140" t="s">
        <v>635</v>
      </c>
      <c r="P9" s="140" t="s">
        <v>641</v>
      </c>
      <c r="Q9" s="140" t="s">
        <v>655</v>
      </c>
      <c r="R9" s="140" t="s">
        <v>4</v>
      </c>
      <c r="S9" s="140" t="s">
        <v>959</v>
      </c>
      <c r="T9" s="141" t="s">
        <v>419</v>
      </c>
      <c r="U9" s="140" t="s">
        <v>676</v>
      </c>
      <c r="V9" s="140" t="s">
        <v>701</v>
      </c>
      <c r="W9" s="140" t="s">
        <v>722</v>
      </c>
      <c r="X9" s="140" t="s">
        <v>722</v>
      </c>
      <c r="Y9" s="140" t="s">
        <v>106</v>
      </c>
      <c r="Z9" s="140" t="s">
        <v>1035</v>
      </c>
      <c r="AA9" s="140" t="s">
        <v>106</v>
      </c>
      <c r="AB9" s="140" t="s">
        <v>368</v>
      </c>
      <c r="AC9" s="140" t="s">
        <v>781</v>
      </c>
      <c r="AD9" s="140" t="s">
        <v>4</v>
      </c>
      <c r="AE9" s="140" t="s">
        <v>367</v>
      </c>
      <c r="AF9" s="140" t="s">
        <v>372</v>
      </c>
      <c r="AG9" s="140" t="s">
        <v>363</v>
      </c>
      <c r="AH9" s="142">
        <v>2</v>
      </c>
      <c r="AI9" s="143">
        <v>45658</v>
      </c>
      <c r="AJ9" s="143">
        <v>46022</v>
      </c>
      <c r="AK9" s="140" t="s">
        <v>250</v>
      </c>
      <c r="AL9" s="140" t="s">
        <v>1042</v>
      </c>
      <c r="AM9" s="140" t="s">
        <v>814</v>
      </c>
      <c r="AN9" s="140" t="s">
        <v>365</v>
      </c>
      <c r="AO9" s="140" t="s">
        <v>4</v>
      </c>
      <c r="AP9" s="140" t="s">
        <v>182</v>
      </c>
      <c r="AQ9" s="140" t="s">
        <v>234</v>
      </c>
      <c r="AR9" s="140" t="s">
        <v>4</v>
      </c>
      <c r="AS9" s="139"/>
      <c r="AT9" s="139"/>
      <c r="AU9" s="139"/>
      <c r="AV9" s="144">
        <f t="shared" si="0"/>
        <v>0</v>
      </c>
      <c r="AW9" s="139"/>
      <c r="AX9" s="139"/>
      <c r="AY9" s="139"/>
      <c r="AZ9" s="144">
        <f t="shared" si="1"/>
        <v>0</v>
      </c>
      <c r="BA9" s="139"/>
      <c r="BB9" s="139"/>
      <c r="BC9" s="139"/>
      <c r="BD9" s="144">
        <f t="shared" si="2"/>
        <v>0</v>
      </c>
      <c r="BE9" s="139"/>
      <c r="BF9" s="139"/>
      <c r="BG9" s="139">
        <v>2</v>
      </c>
      <c r="BH9" s="144">
        <f t="shared" si="3"/>
        <v>2</v>
      </c>
      <c r="BI9" s="140"/>
      <c r="BJ9" s="145" t="s">
        <v>606</v>
      </c>
      <c r="BK9" s="146">
        <f t="shared" si="4"/>
        <v>0</v>
      </c>
      <c r="BL9" s="147"/>
      <c r="BM9" s="147"/>
      <c r="BN9" s="147"/>
      <c r="BO9" s="147"/>
    </row>
    <row r="10" spans="1:67" s="148" customFormat="1" ht="12" customHeight="1" x14ac:dyDescent="0.3">
      <c r="A10" s="139">
        <v>3</v>
      </c>
      <c r="B10" s="140"/>
      <c r="C10" s="140" t="s">
        <v>3</v>
      </c>
      <c r="D10" s="140" t="s">
        <v>33</v>
      </c>
      <c r="E10" s="140" t="s">
        <v>22</v>
      </c>
      <c r="F10" s="140" t="s">
        <v>265</v>
      </c>
      <c r="G10" s="140" t="s">
        <v>58</v>
      </c>
      <c r="H10" s="140" t="s">
        <v>106</v>
      </c>
      <c r="I10" s="140" t="s">
        <v>6</v>
      </c>
      <c r="J10" s="140" t="s">
        <v>210</v>
      </c>
      <c r="K10" s="140" t="s">
        <v>289</v>
      </c>
      <c r="L10" s="140" t="s">
        <v>187</v>
      </c>
      <c r="M10" s="140" t="s">
        <v>1011</v>
      </c>
      <c r="N10" s="140" t="s">
        <v>627</v>
      </c>
      <c r="O10" s="140" t="s">
        <v>636</v>
      </c>
      <c r="P10" s="140" t="s">
        <v>642</v>
      </c>
      <c r="Q10" s="140" t="s">
        <v>656</v>
      </c>
      <c r="R10" s="140" t="s">
        <v>4</v>
      </c>
      <c r="S10" s="140" t="s">
        <v>960</v>
      </c>
      <c r="T10" s="141" t="s">
        <v>419</v>
      </c>
      <c r="U10" s="140" t="s">
        <v>677</v>
      </c>
      <c r="V10" s="140" t="s">
        <v>702</v>
      </c>
      <c r="W10" s="140" t="s">
        <v>829</v>
      </c>
      <c r="X10" s="140" t="s">
        <v>829</v>
      </c>
      <c r="Y10" s="140" t="s">
        <v>106</v>
      </c>
      <c r="Z10" s="140" t="s">
        <v>735</v>
      </c>
      <c r="AA10" s="140" t="s">
        <v>106</v>
      </c>
      <c r="AB10" s="140" t="s">
        <v>368</v>
      </c>
      <c r="AC10" s="140" t="s">
        <v>782</v>
      </c>
      <c r="AD10" s="140" t="s">
        <v>4</v>
      </c>
      <c r="AE10" s="140" t="s">
        <v>367</v>
      </c>
      <c r="AF10" s="140" t="s">
        <v>366</v>
      </c>
      <c r="AG10" s="140" t="s">
        <v>363</v>
      </c>
      <c r="AH10" s="142">
        <v>1</v>
      </c>
      <c r="AI10" s="143">
        <v>45659</v>
      </c>
      <c r="AJ10" s="143">
        <v>45716</v>
      </c>
      <c r="AK10" s="140" t="s">
        <v>250</v>
      </c>
      <c r="AL10" s="140" t="s">
        <v>1040</v>
      </c>
      <c r="AM10" s="140" t="s">
        <v>815</v>
      </c>
      <c r="AN10" s="140" t="s">
        <v>365</v>
      </c>
      <c r="AO10" s="140" t="s">
        <v>4</v>
      </c>
      <c r="AP10" s="140" t="s">
        <v>182</v>
      </c>
      <c r="AQ10" s="140"/>
      <c r="AR10" s="140" t="s">
        <v>4</v>
      </c>
      <c r="AS10" s="139"/>
      <c r="AT10" s="139">
        <v>1</v>
      </c>
      <c r="AU10" s="139"/>
      <c r="AV10" s="144">
        <f t="shared" si="0"/>
        <v>1</v>
      </c>
      <c r="AW10" s="139"/>
      <c r="AX10" s="139"/>
      <c r="AY10" s="139"/>
      <c r="AZ10" s="144">
        <f t="shared" si="1"/>
        <v>0</v>
      </c>
      <c r="BA10" s="139">
        <v>0</v>
      </c>
      <c r="BB10" s="139">
        <v>0</v>
      </c>
      <c r="BC10" s="139">
        <v>0</v>
      </c>
      <c r="BD10" s="144">
        <f t="shared" si="2"/>
        <v>0</v>
      </c>
      <c r="BE10" s="139">
        <v>0</v>
      </c>
      <c r="BF10" s="139">
        <v>0</v>
      </c>
      <c r="BG10" s="139">
        <v>0</v>
      </c>
      <c r="BH10" s="144">
        <f t="shared" si="3"/>
        <v>0</v>
      </c>
      <c r="BI10" s="140"/>
      <c r="BJ10" s="145" t="s">
        <v>606</v>
      </c>
      <c r="BK10" s="146">
        <f t="shared" si="4"/>
        <v>0</v>
      </c>
      <c r="BL10" s="147"/>
      <c r="BM10" s="147"/>
      <c r="BN10" s="147"/>
      <c r="BO10" s="147"/>
    </row>
    <row r="11" spans="1:67" s="148" customFormat="1" ht="12" customHeight="1" x14ac:dyDescent="0.3">
      <c r="A11" s="139">
        <v>4</v>
      </c>
      <c r="B11" s="140"/>
      <c r="C11" s="140" t="s">
        <v>3</v>
      </c>
      <c r="D11" s="140" t="s">
        <v>33</v>
      </c>
      <c r="E11" s="140" t="s">
        <v>22</v>
      </c>
      <c r="F11" s="140" t="s">
        <v>265</v>
      </c>
      <c r="G11" s="140" t="s">
        <v>58</v>
      </c>
      <c r="H11" s="140" t="s">
        <v>106</v>
      </c>
      <c r="I11" s="140" t="s">
        <v>6</v>
      </c>
      <c r="J11" s="140" t="s">
        <v>210</v>
      </c>
      <c r="K11" s="140" t="s">
        <v>289</v>
      </c>
      <c r="L11" s="140" t="s">
        <v>187</v>
      </c>
      <c r="M11" s="140" t="s">
        <v>1011</v>
      </c>
      <c r="N11" s="140" t="s">
        <v>627</v>
      </c>
      <c r="O11" s="140" t="s">
        <v>636</v>
      </c>
      <c r="P11" s="140" t="s">
        <v>642</v>
      </c>
      <c r="Q11" s="140" t="s">
        <v>656</v>
      </c>
      <c r="R11" s="140" t="s">
        <v>4</v>
      </c>
      <c r="S11" s="140" t="s">
        <v>960</v>
      </c>
      <c r="T11" s="141" t="s">
        <v>419</v>
      </c>
      <c r="U11" s="140" t="s">
        <v>678</v>
      </c>
      <c r="V11" s="140" t="s">
        <v>703</v>
      </c>
      <c r="W11" s="140" t="s">
        <v>829</v>
      </c>
      <c r="X11" s="140" t="s">
        <v>829</v>
      </c>
      <c r="Y11" s="140" t="s">
        <v>106</v>
      </c>
      <c r="Z11" s="140" t="s">
        <v>735</v>
      </c>
      <c r="AA11" s="140" t="s">
        <v>106</v>
      </c>
      <c r="AB11" s="140" t="s">
        <v>368</v>
      </c>
      <c r="AC11" s="140" t="s">
        <v>782</v>
      </c>
      <c r="AD11" s="140" t="s">
        <v>4</v>
      </c>
      <c r="AE11" s="140" t="s">
        <v>367</v>
      </c>
      <c r="AF11" s="140" t="s">
        <v>366</v>
      </c>
      <c r="AG11" s="140" t="s">
        <v>363</v>
      </c>
      <c r="AH11" s="142">
        <v>1</v>
      </c>
      <c r="AI11" s="143">
        <v>45659</v>
      </c>
      <c r="AJ11" s="143">
        <v>45716</v>
      </c>
      <c r="AK11" s="140" t="s">
        <v>250</v>
      </c>
      <c r="AL11" s="140" t="s">
        <v>1040</v>
      </c>
      <c r="AM11" s="140" t="s">
        <v>815</v>
      </c>
      <c r="AN11" s="140" t="s">
        <v>365</v>
      </c>
      <c r="AO11" s="140" t="s">
        <v>4</v>
      </c>
      <c r="AP11" s="140" t="s">
        <v>182</v>
      </c>
      <c r="AQ11" s="140"/>
      <c r="AR11" s="140" t="s">
        <v>4</v>
      </c>
      <c r="AS11" s="139"/>
      <c r="AT11" s="139">
        <v>1</v>
      </c>
      <c r="AU11" s="139"/>
      <c r="AV11" s="144">
        <f t="shared" si="0"/>
        <v>1</v>
      </c>
      <c r="AW11" s="139"/>
      <c r="AX11" s="139"/>
      <c r="AY11" s="139"/>
      <c r="AZ11" s="144">
        <f t="shared" si="1"/>
        <v>0</v>
      </c>
      <c r="BA11" s="139">
        <v>0</v>
      </c>
      <c r="BB11" s="139">
        <v>0</v>
      </c>
      <c r="BC11" s="139">
        <v>0</v>
      </c>
      <c r="BD11" s="144">
        <f t="shared" si="2"/>
        <v>0</v>
      </c>
      <c r="BE11" s="139">
        <v>0</v>
      </c>
      <c r="BF11" s="139">
        <v>0</v>
      </c>
      <c r="BG11" s="139">
        <v>0</v>
      </c>
      <c r="BH11" s="144">
        <f t="shared" si="3"/>
        <v>0</v>
      </c>
      <c r="BI11" s="140"/>
      <c r="BJ11" s="145" t="s">
        <v>606</v>
      </c>
      <c r="BK11" s="146">
        <f t="shared" si="4"/>
        <v>0</v>
      </c>
      <c r="BL11" s="147"/>
      <c r="BM11" s="147"/>
      <c r="BN11" s="147"/>
      <c r="BO11" s="147"/>
    </row>
    <row r="12" spans="1:67" s="148" customFormat="1" ht="12" customHeight="1" x14ac:dyDescent="0.3">
      <c r="A12" s="139">
        <v>5</v>
      </c>
      <c r="B12" s="140"/>
      <c r="C12" s="140" t="s">
        <v>3</v>
      </c>
      <c r="D12" s="140" t="s">
        <v>33</v>
      </c>
      <c r="E12" s="140" t="s">
        <v>22</v>
      </c>
      <c r="F12" s="140" t="s">
        <v>265</v>
      </c>
      <c r="G12" s="140" t="s">
        <v>58</v>
      </c>
      <c r="H12" s="140" t="s">
        <v>106</v>
      </c>
      <c r="I12" s="140" t="s">
        <v>6</v>
      </c>
      <c r="J12" s="140" t="s">
        <v>210</v>
      </c>
      <c r="K12" s="140" t="s">
        <v>289</v>
      </c>
      <c r="L12" s="140" t="s">
        <v>187</v>
      </c>
      <c r="M12" s="140" t="s">
        <v>1011</v>
      </c>
      <c r="N12" s="140" t="s">
        <v>627</v>
      </c>
      <c r="O12" s="140" t="s">
        <v>636</v>
      </c>
      <c r="P12" s="140" t="s">
        <v>642</v>
      </c>
      <c r="Q12" s="140" t="s">
        <v>656</v>
      </c>
      <c r="R12" s="140" t="s">
        <v>4</v>
      </c>
      <c r="S12" s="140" t="s">
        <v>960</v>
      </c>
      <c r="T12" s="141" t="s">
        <v>419</v>
      </c>
      <c r="U12" s="140" t="s">
        <v>949</v>
      </c>
      <c r="V12" s="140" t="s">
        <v>704</v>
      </c>
      <c r="W12" s="140" t="s">
        <v>824</v>
      </c>
      <c r="X12" s="140" t="s">
        <v>824</v>
      </c>
      <c r="Y12" s="140" t="s">
        <v>106</v>
      </c>
      <c r="Z12" s="140" t="s">
        <v>736</v>
      </c>
      <c r="AA12" s="140" t="s">
        <v>106</v>
      </c>
      <c r="AB12" s="140" t="s">
        <v>737</v>
      </c>
      <c r="AC12" s="140" t="s">
        <v>783</v>
      </c>
      <c r="AD12" s="140" t="s">
        <v>4</v>
      </c>
      <c r="AE12" s="140" t="s">
        <v>367</v>
      </c>
      <c r="AF12" s="140" t="s">
        <v>372</v>
      </c>
      <c r="AG12" s="140" t="s">
        <v>363</v>
      </c>
      <c r="AH12" s="142">
        <v>1</v>
      </c>
      <c r="AI12" s="143">
        <v>45659</v>
      </c>
      <c r="AJ12" s="143">
        <v>45747</v>
      </c>
      <c r="AK12" s="140" t="s">
        <v>250</v>
      </c>
      <c r="AL12" s="140" t="s">
        <v>1040</v>
      </c>
      <c r="AM12" s="140" t="s">
        <v>815</v>
      </c>
      <c r="AN12" s="140" t="s">
        <v>365</v>
      </c>
      <c r="AO12" s="140" t="s">
        <v>4</v>
      </c>
      <c r="AP12" s="140" t="s">
        <v>182</v>
      </c>
      <c r="AQ12" s="140"/>
      <c r="AR12" s="140" t="s">
        <v>4</v>
      </c>
      <c r="AS12" s="139"/>
      <c r="AT12" s="139"/>
      <c r="AU12" s="139">
        <v>1</v>
      </c>
      <c r="AV12" s="144">
        <f t="shared" si="0"/>
        <v>1</v>
      </c>
      <c r="AW12" s="139"/>
      <c r="AX12" s="139"/>
      <c r="AY12" s="139"/>
      <c r="AZ12" s="144">
        <f t="shared" si="1"/>
        <v>0</v>
      </c>
      <c r="BA12" s="139">
        <v>0</v>
      </c>
      <c r="BB12" s="139">
        <v>0</v>
      </c>
      <c r="BC12" s="139">
        <v>0</v>
      </c>
      <c r="BD12" s="144">
        <f t="shared" si="2"/>
        <v>0</v>
      </c>
      <c r="BE12" s="139">
        <v>0</v>
      </c>
      <c r="BF12" s="139">
        <v>0</v>
      </c>
      <c r="BG12" s="139">
        <v>0</v>
      </c>
      <c r="BH12" s="144">
        <f t="shared" si="3"/>
        <v>0</v>
      </c>
      <c r="BI12" s="140"/>
      <c r="BJ12" s="145" t="s">
        <v>606</v>
      </c>
      <c r="BK12" s="146">
        <f t="shared" si="4"/>
        <v>0</v>
      </c>
      <c r="BL12" s="147"/>
      <c r="BM12" s="147"/>
      <c r="BN12" s="147"/>
      <c r="BO12" s="147"/>
    </row>
    <row r="13" spans="1:67" s="148" customFormat="1" ht="12" customHeight="1" x14ac:dyDescent="0.3">
      <c r="A13" s="139">
        <v>6</v>
      </c>
      <c r="B13" s="140"/>
      <c r="C13" s="140" t="s">
        <v>3</v>
      </c>
      <c r="D13" s="140" t="s">
        <v>33</v>
      </c>
      <c r="E13" s="140" t="s">
        <v>16</v>
      </c>
      <c r="F13" s="140" t="s">
        <v>265</v>
      </c>
      <c r="G13" s="140" t="s">
        <v>58</v>
      </c>
      <c r="H13" s="140" t="s">
        <v>106</v>
      </c>
      <c r="I13" s="140" t="s">
        <v>6</v>
      </c>
      <c r="J13" s="140" t="s">
        <v>210</v>
      </c>
      <c r="K13" s="140" t="s">
        <v>289</v>
      </c>
      <c r="L13" s="140" t="s">
        <v>187</v>
      </c>
      <c r="M13" s="140" t="s">
        <v>231</v>
      </c>
      <c r="N13" s="140" t="s">
        <v>4</v>
      </c>
      <c r="O13" s="140" t="s">
        <v>4</v>
      </c>
      <c r="P13" s="140" t="s">
        <v>4</v>
      </c>
      <c r="Q13" s="140" t="s">
        <v>4</v>
      </c>
      <c r="R13" s="140" t="s">
        <v>4</v>
      </c>
      <c r="S13" s="140" t="s">
        <v>961</v>
      </c>
      <c r="T13" s="141" t="s">
        <v>419</v>
      </c>
      <c r="U13" s="140" t="s">
        <v>679</v>
      </c>
      <c r="V13" s="140" t="s">
        <v>705</v>
      </c>
      <c r="W13" s="140" t="s">
        <v>723</v>
      </c>
      <c r="X13" s="140" t="s">
        <v>738</v>
      </c>
      <c r="Y13" s="140" t="s">
        <v>739</v>
      </c>
      <c r="Z13" s="140" t="s">
        <v>740</v>
      </c>
      <c r="AA13" s="140" t="s">
        <v>741</v>
      </c>
      <c r="AB13" s="140" t="s">
        <v>374</v>
      </c>
      <c r="AC13" s="140" t="s">
        <v>784</v>
      </c>
      <c r="AD13" s="140" t="s">
        <v>4</v>
      </c>
      <c r="AE13" s="140" t="s">
        <v>367</v>
      </c>
      <c r="AF13" s="140" t="s">
        <v>372</v>
      </c>
      <c r="AG13" s="140" t="s">
        <v>363</v>
      </c>
      <c r="AH13" s="149">
        <v>1</v>
      </c>
      <c r="AI13" s="143">
        <v>45658</v>
      </c>
      <c r="AJ13" s="143">
        <v>46022</v>
      </c>
      <c r="AK13" s="140" t="s">
        <v>806</v>
      </c>
      <c r="AL13" s="140" t="s">
        <v>806</v>
      </c>
      <c r="AM13" s="140" t="s">
        <v>816</v>
      </c>
      <c r="AN13" s="140" t="s">
        <v>365</v>
      </c>
      <c r="AO13" s="140" t="s">
        <v>4</v>
      </c>
      <c r="AP13" s="140" t="s">
        <v>182</v>
      </c>
      <c r="AQ13" s="140" t="s">
        <v>194</v>
      </c>
      <c r="AR13" s="140" t="s">
        <v>4</v>
      </c>
      <c r="AS13" s="85"/>
      <c r="AT13" s="85"/>
      <c r="AU13" s="85">
        <v>1</v>
      </c>
      <c r="AV13" s="149">
        <f t="shared" si="0"/>
        <v>1</v>
      </c>
      <c r="AW13" s="85"/>
      <c r="AX13" s="85"/>
      <c r="AY13" s="85">
        <v>1</v>
      </c>
      <c r="AZ13" s="149">
        <f t="shared" si="1"/>
        <v>1</v>
      </c>
      <c r="BA13" s="85"/>
      <c r="BB13" s="85"/>
      <c r="BC13" s="85">
        <v>1</v>
      </c>
      <c r="BD13" s="149">
        <f t="shared" si="2"/>
        <v>1</v>
      </c>
      <c r="BE13" s="85"/>
      <c r="BF13" s="85"/>
      <c r="BG13" s="85">
        <v>1</v>
      </c>
      <c r="BH13" s="149">
        <f t="shared" si="3"/>
        <v>1</v>
      </c>
      <c r="BI13" s="140"/>
      <c r="BJ13" s="145" t="s">
        <v>606</v>
      </c>
      <c r="BK13" s="146" t="s">
        <v>606</v>
      </c>
      <c r="BL13" s="147"/>
      <c r="BM13" s="147"/>
      <c r="BN13" s="147"/>
      <c r="BO13" s="147"/>
    </row>
    <row r="14" spans="1:67" s="148" customFormat="1" ht="12" customHeight="1" x14ac:dyDescent="0.3">
      <c r="A14" s="139">
        <v>7</v>
      </c>
      <c r="B14" s="140"/>
      <c r="C14" s="140" t="s">
        <v>3</v>
      </c>
      <c r="D14" s="140" t="s">
        <v>33</v>
      </c>
      <c r="E14" s="140" t="s">
        <v>16</v>
      </c>
      <c r="F14" s="140" t="s">
        <v>265</v>
      </c>
      <c r="G14" s="140" t="s">
        <v>58</v>
      </c>
      <c r="H14" s="140" t="s">
        <v>106</v>
      </c>
      <c r="I14" s="140" t="s">
        <v>6</v>
      </c>
      <c r="J14" s="140" t="s">
        <v>210</v>
      </c>
      <c r="K14" s="140" t="s">
        <v>289</v>
      </c>
      <c r="L14" s="140" t="s">
        <v>187</v>
      </c>
      <c r="M14" s="140" t="s">
        <v>231</v>
      </c>
      <c r="N14" s="140" t="s">
        <v>4</v>
      </c>
      <c r="O14" s="140" t="s">
        <v>4</v>
      </c>
      <c r="P14" s="140" t="s">
        <v>4</v>
      </c>
      <c r="Q14" s="140" t="s">
        <v>4</v>
      </c>
      <c r="R14" s="140" t="s">
        <v>4</v>
      </c>
      <c r="S14" s="140" t="s">
        <v>971</v>
      </c>
      <c r="T14" s="141" t="s">
        <v>419</v>
      </c>
      <c r="U14" s="140" t="s">
        <v>972</v>
      </c>
      <c r="V14" s="140" t="s">
        <v>973</v>
      </c>
      <c r="W14" s="140" t="s">
        <v>974</v>
      </c>
      <c r="X14" s="140" t="s">
        <v>742</v>
      </c>
      <c r="Y14" s="140" t="s">
        <v>743</v>
      </c>
      <c r="Z14" s="140" t="s">
        <v>740</v>
      </c>
      <c r="AA14" s="140" t="s">
        <v>741</v>
      </c>
      <c r="AB14" s="140" t="s">
        <v>374</v>
      </c>
      <c r="AC14" s="140" t="s">
        <v>999</v>
      </c>
      <c r="AD14" s="140" t="s">
        <v>4</v>
      </c>
      <c r="AE14" s="140" t="s">
        <v>367</v>
      </c>
      <c r="AF14" s="140" t="s">
        <v>803</v>
      </c>
      <c r="AG14" s="140" t="s">
        <v>363</v>
      </c>
      <c r="AH14" s="149">
        <v>1</v>
      </c>
      <c r="AI14" s="143">
        <v>45658</v>
      </c>
      <c r="AJ14" s="143">
        <v>46022</v>
      </c>
      <c r="AK14" s="140" t="s">
        <v>806</v>
      </c>
      <c r="AL14" s="140" t="s">
        <v>806</v>
      </c>
      <c r="AM14" s="140" t="s">
        <v>816</v>
      </c>
      <c r="AN14" s="140" t="s">
        <v>365</v>
      </c>
      <c r="AO14" s="140" t="s">
        <v>4</v>
      </c>
      <c r="AP14" s="140" t="s">
        <v>182</v>
      </c>
      <c r="AQ14" s="140" t="s">
        <v>194</v>
      </c>
      <c r="AR14" s="140" t="s">
        <v>4</v>
      </c>
      <c r="AS14" s="85"/>
      <c r="AT14" s="85"/>
      <c r="AU14" s="85">
        <v>1</v>
      </c>
      <c r="AV14" s="149">
        <f t="shared" si="0"/>
        <v>1</v>
      </c>
      <c r="AW14" s="85"/>
      <c r="AX14" s="85"/>
      <c r="AY14" s="85">
        <v>1</v>
      </c>
      <c r="AZ14" s="149">
        <f t="shared" si="1"/>
        <v>1</v>
      </c>
      <c r="BA14" s="85"/>
      <c r="BB14" s="85"/>
      <c r="BC14" s="85">
        <v>1</v>
      </c>
      <c r="BD14" s="149">
        <f t="shared" si="2"/>
        <v>1</v>
      </c>
      <c r="BE14" s="85"/>
      <c r="BF14" s="85"/>
      <c r="BG14" s="85">
        <v>1</v>
      </c>
      <c r="BH14" s="149">
        <f t="shared" si="3"/>
        <v>1</v>
      </c>
      <c r="BI14" s="140"/>
      <c r="BJ14" s="145" t="s">
        <v>606</v>
      </c>
      <c r="BK14" s="146" t="s">
        <v>606</v>
      </c>
      <c r="BL14" s="147"/>
      <c r="BM14" s="147"/>
      <c r="BN14" s="147"/>
      <c r="BO14" s="147"/>
    </row>
    <row r="15" spans="1:67" s="148" customFormat="1" ht="12" customHeight="1" x14ac:dyDescent="0.3">
      <c r="A15" s="139">
        <v>8</v>
      </c>
      <c r="B15" s="140"/>
      <c r="C15" s="140" t="s">
        <v>3</v>
      </c>
      <c r="D15" s="140" t="s">
        <v>33</v>
      </c>
      <c r="E15" s="140" t="s">
        <v>16</v>
      </c>
      <c r="F15" s="140" t="s">
        <v>265</v>
      </c>
      <c r="G15" s="140" t="s">
        <v>58</v>
      </c>
      <c r="H15" s="140" t="s">
        <v>106</v>
      </c>
      <c r="I15" s="140" t="s">
        <v>6</v>
      </c>
      <c r="J15" s="140" t="s">
        <v>210</v>
      </c>
      <c r="K15" s="140" t="s">
        <v>289</v>
      </c>
      <c r="L15" s="140" t="s">
        <v>187</v>
      </c>
      <c r="M15" s="140" t="s">
        <v>231</v>
      </c>
      <c r="N15" s="140" t="s">
        <v>4</v>
      </c>
      <c r="O15" s="140" t="s">
        <v>4</v>
      </c>
      <c r="P15" s="140" t="s">
        <v>4</v>
      </c>
      <c r="Q15" s="140" t="s">
        <v>4</v>
      </c>
      <c r="R15" s="140" t="s">
        <v>4</v>
      </c>
      <c r="S15" s="140" t="s">
        <v>962</v>
      </c>
      <c r="T15" s="141" t="s">
        <v>419</v>
      </c>
      <c r="U15" s="140" t="s">
        <v>680</v>
      </c>
      <c r="V15" s="140" t="s">
        <v>706</v>
      </c>
      <c r="W15" s="140" t="s">
        <v>724</v>
      </c>
      <c r="X15" s="140" t="s">
        <v>744</v>
      </c>
      <c r="Y15" s="140" t="s">
        <v>745</v>
      </c>
      <c r="Z15" s="140" t="s">
        <v>740</v>
      </c>
      <c r="AA15" s="140" t="s">
        <v>741</v>
      </c>
      <c r="AB15" s="140" t="s">
        <v>374</v>
      </c>
      <c r="AC15" s="140" t="s">
        <v>785</v>
      </c>
      <c r="AD15" s="140" t="s">
        <v>4</v>
      </c>
      <c r="AE15" s="140" t="s">
        <v>367</v>
      </c>
      <c r="AF15" s="140" t="s">
        <v>803</v>
      </c>
      <c r="AG15" s="140" t="s">
        <v>363</v>
      </c>
      <c r="AH15" s="149">
        <v>1</v>
      </c>
      <c r="AI15" s="143">
        <v>45658</v>
      </c>
      <c r="AJ15" s="143">
        <v>46022</v>
      </c>
      <c r="AK15" s="140" t="s">
        <v>806</v>
      </c>
      <c r="AL15" s="140" t="s">
        <v>806</v>
      </c>
      <c r="AM15" s="140" t="s">
        <v>816</v>
      </c>
      <c r="AN15" s="140" t="s">
        <v>365</v>
      </c>
      <c r="AO15" s="140" t="s">
        <v>4</v>
      </c>
      <c r="AP15" s="140" t="s">
        <v>182</v>
      </c>
      <c r="AQ15" s="140" t="s">
        <v>194</v>
      </c>
      <c r="AR15" s="140" t="s">
        <v>4</v>
      </c>
      <c r="AS15" s="85"/>
      <c r="AT15" s="85"/>
      <c r="AU15" s="85">
        <v>1</v>
      </c>
      <c r="AV15" s="149">
        <f t="shared" si="0"/>
        <v>1</v>
      </c>
      <c r="AW15" s="85"/>
      <c r="AX15" s="85"/>
      <c r="AY15" s="85">
        <v>1</v>
      </c>
      <c r="AZ15" s="149">
        <f t="shared" si="1"/>
        <v>1</v>
      </c>
      <c r="BA15" s="85"/>
      <c r="BB15" s="85"/>
      <c r="BC15" s="85">
        <v>1</v>
      </c>
      <c r="BD15" s="149">
        <f t="shared" si="2"/>
        <v>1</v>
      </c>
      <c r="BE15" s="85"/>
      <c r="BF15" s="85"/>
      <c r="BG15" s="85">
        <v>1</v>
      </c>
      <c r="BH15" s="149">
        <f t="shared" si="3"/>
        <v>1</v>
      </c>
      <c r="BI15" s="140"/>
      <c r="BJ15" s="145" t="s">
        <v>606</v>
      </c>
      <c r="BK15" s="146" t="s">
        <v>606</v>
      </c>
      <c r="BL15" s="147"/>
      <c r="BM15" s="147"/>
      <c r="BN15" s="147"/>
      <c r="BO15" s="147"/>
    </row>
    <row r="16" spans="1:67" s="148" customFormat="1" ht="23.25" customHeight="1" x14ac:dyDescent="0.3">
      <c r="A16" s="139">
        <v>9</v>
      </c>
      <c r="B16" s="140"/>
      <c r="C16" s="140" t="s">
        <v>2</v>
      </c>
      <c r="D16" s="140" t="s">
        <v>36</v>
      </c>
      <c r="E16" s="140" t="s">
        <v>19</v>
      </c>
      <c r="F16" s="140" t="s">
        <v>265</v>
      </c>
      <c r="G16" s="140" t="s">
        <v>58</v>
      </c>
      <c r="H16" s="140" t="s">
        <v>106</v>
      </c>
      <c r="I16" s="140" t="s">
        <v>6</v>
      </c>
      <c r="J16" s="140" t="s">
        <v>210</v>
      </c>
      <c r="K16" s="140" t="s">
        <v>289</v>
      </c>
      <c r="L16" s="140" t="s">
        <v>187</v>
      </c>
      <c r="M16" s="140" t="s">
        <v>1032</v>
      </c>
      <c r="N16" s="140" t="s">
        <v>628</v>
      </c>
      <c r="O16" s="140" t="s">
        <v>628</v>
      </c>
      <c r="P16" s="140" t="s">
        <v>643</v>
      </c>
      <c r="Q16" s="140" t="s">
        <v>657</v>
      </c>
      <c r="R16" s="140" t="s">
        <v>4</v>
      </c>
      <c r="S16" s="140" t="s">
        <v>892</v>
      </c>
      <c r="T16" s="141" t="s">
        <v>419</v>
      </c>
      <c r="U16" s="140" t="s">
        <v>681</v>
      </c>
      <c r="V16" s="140" t="s">
        <v>681</v>
      </c>
      <c r="W16" s="140" t="s">
        <v>681</v>
      </c>
      <c r="X16" s="140" t="s">
        <v>681</v>
      </c>
      <c r="Y16" s="140" t="s">
        <v>4</v>
      </c>
      <c r="Z16" s="140" t="s">
        <v>747</v>
      </c>
      <c r="AA16" s="140" t="s">
        <v>4</v>
      </c>
      <c r="AB16" s="140" t="s">
        <v>368</v>
      </c>
      <c r="AC16" s="140" t="s">
        <v>786</v>
      </c>
      <c r="AD16" s="140" t="s">
        <v>4</v>
      </c>
      <c r="AE16" s="140" t="s">
        <v>367</v>
      </c>
      <c r="AF16" s="140" t="s">
        <v>804</v>
      </c>
      <c r="AG16" s="140" t="s">
        <v>363</v>
      </c>
      <c r="AH16" s="142">
        <v>1</v>
      </c>
      <c r="AI16" s="143">
        <v>45915</v>
      </c>
      <c r="AJ16" s="143">
        <v>46006</v>
      </c>
      <c r="AK16" s="140" t="s">
        <v>250</v>
      </c>
      <c r="AL16" s="140" t="s">
        <v>1045</v>
      </c>
      <c r="AM16" s="140" t="s">
        <v>817</v>
      </c>
      <c r="AN16" s="140" t="s">
        <v>365</v>
      </c>
      <c r="AO16" s="140" t="s">
        <v>4</v>
      </c>
      <c r="AP16" s="140" t="s">
        <v>182</v>
      </c>
      <c r="AQ16" s="140"/>
      <c r="AR16" s="140" t="s">
        <v>4</v>
      </c>
      <c r="AS16" s="139"/>
      <c r="AT16" s="139"/>
      <c r="AU16" s="139"/>
      <c r="AV16" s="144">
        <f t="shared" si="0"/>
        <v>0</v>
      </c>
      <c r="AW16" s="139"/>
      <c r="AX16" s="139"/>
      <c r="AY16" s="139"/>
      <c r="AZ16" s="144">
        <f t="shared" si="1"/>
        <v>0</v>
      </c>
      <c r="BA16" s="139"/>
      <c r="BB16" s="139"/>
      <c r="BC16" s="139"/>
      <c r="BD16" s="144">
        <f t="shared" si="2"/>
        <v>0</v>
      </c>
      <c r="BE16" s="139"/>
      <c r="BF16" s="139"/>
      <c r="BG16" s="139">
        <v>1</v>
      </c>
      <c r="BH16" s="144">
        <f t="shared" si="3"/>
        <v>1</v>
      </c>
      <c r="BI16" s="140"/>
      <c r="BJ16" s="145" t="s">
        <v>606</v>
      </c>
      <c r="BK16" s="146">
        <f t="shared" si="4"/>
        <v>0</v>
      </c>
      <c r="BL16" s="147"/>
      <c r="BM16" s="147"/>
      <c r="BN16" s="147"/>
      <c r="BO16" s="147"/>
    </row>
    <row r="17" spans="1:16380" s="148" customFormat="1" ht="12" customHeight="1" x14ac:dyDescent="0.3">
      <c r="A17" s="139">
        <v>10</v>
      </c>
      <c r="B17" s="140"/>
      <c r="C17" s="140" t="s">
        <v>2</v>
      </c>
      <c r="D17" s="140" t="s">
        <v>36</v>
      </c>
      <c r="E17" s="140" t="s">
        <v>19</v>
      </c>
      <c r="F17" s="140" t="s">
        <v>265</v>
      </c>
      <c r="G17" s="140" t="s">
        <v>58</v>
      </c>
      <c r="H17" s="140" t="s">
        <v>106</v>
      </c>
      <c r="I17" s="140" t="s">
        <v>6</v>
      </c>
      <c r="J17" s="140" t="s">
        <v>210</v>
      </c>
      <c r="K17" s="140" t="s">
        <v>289</v>
      </c>
      <c r="L17" s="140" t="s">
        <v>187</v>
      </c>
      <c r="M17" s="140" t="s">
        <v>1032</v>
      </c>
      <c r="N17" s="140" t="s">
        <v>628</v>
      </c>
      <c r="O17" s="140" t="s">
        <v>628</v>
      </c>
      <c r="P17" s="140" t="s">
        <v>643</v>
      </c>
      <c r="Q17" s="140" t="s">
        <v>657</v>
      </c>
      <c r="R17" s="140" t="s">
        <v>4</v>
      </c>
      <c r="S17" s="140" t="s">
        <v>892</v>
      </c>
      <c r="T17" s="141" t="s">
        <v>419</v>
      </c>
      <c r="U17" s="140" t="s">
        <v>682</v>
      </c>
      <c r="V17" s="140" t="s">
        <v>682</v>
      </c>
      <c r="W17" s="140" t="s">
        <v>725</v>
      </c>
      <c r="X17" s="140" t="s">
        <v>746</v>
      </c>
      <c r="Y17" s="140" t="s">
        <v>4</v>
      </c>
      <c r="Z17" s="140" t="s">
        <v>747</v>
      </c>
      <c r="AA17" s="140" t="s">
        <v>4</v>
      </c>
      <c r="AB17" s="140" t="s">
        <v>368</v>
      </c>
      <c r="AC17" s="140" t="s">
        <v>786</v>
      </c>
      <c r="AD17" s="140" t="s">
        <v>4</v>
      </c>
      <c r="AE17" s="140" t="s">
        <v>367</v>
      </c>
      <c r="AF17" s="140" t="s">
        <v>804</v>
      </c>
      <c r="AG17" s="140" t="s">
        <v>363</v>
      </c>
      <c r="AH17" s="142">
        <v>1</v>
      </c>
      <c r="AI17" s="143">
        <v>45748</v>
      </c>
      <c r="AJ17" s="143">
        <v>46022</v>
      </c>
      <c r="AK17" s="140" t="s">
        <v>250</v>
      </c>
      <c r="AL17" s="140" t="s">
        <v>1045</v>
      </c>
      <c r="AM17" s="140" t="s">
        <v>817</v>
      </c>
      <c r="AN17" s="140" t="s">
        <v>365</v>
      </c>
      <c r="AO17" s="140" t="s">
        <v>4</v>
      </c>
      <c r="AP17" s="140" t="s">
        <v>182</v>
      </c>
      <c r="AQ17" s="140"/>
      <c r="AR17" s="140" t="s">
        <v>4</v>
      </c>
      <c r="AS17" s="139"/>
      <c r="AT17" s="139"/>
      <c r="AU17" s="139"/>
      <c r="AV17" s="144">
        <f t="shared" si="0"/>
        <v>0</v>
      </c>
      <c r="AW17" s="139"/>
      <c r="AX17" s="139"/>
      <c r="AY17" s="139"/>
      <c r="AZ17" s="144">
        <f t="shared" si="1"/>
        <v>0</v>
      </c>
      <c r="BA17" s="139"/>
      <c r="BB17" s="139"/>
      <c r="BC17" s="139"/>
      <c r="BD17" s="144">
        <f t="shared" si="2"/>
        <v>0</v>
      </c>
      <c r="BE17" s="139"/>
      <c r="BF17" s="139"/>
      <c r="BG17" s="139">
        <v>1</v>
      </c>
      <c r="BH17" s="144">
        <f t="shared" si="3"/>
        <v>1</v>
      </c>
      <c r="BI17" s="140"/>
      <c r="BJ17" s="145" t="s">
        <v>606</v>
      </c>
      <c r="BK17" s="146">
        <f t="shared" si="4"/>
        <v>0</v>
      </c>
      <c r="BL17" s="147"/>
      <c r="BM17" s="147"/>
      <c r="BN17" s="147"/>
      <c r="BO17" s="147"/>
    </row>
    <row r="18" spans="1:16380" s="148" customFormat="1" ht="12" customHeight="1" x14ac:dyDescent="0.3">
      <c r="A18" s="139">
        <v>11</v>
      </c>
      <c r="B18" s="140"/>
      <c r="C18" s="140" t="s">
        <v>2</v>
      </c>
      <c r="D18" s="140" t="s">
        <v>36</v>
      </c>
      <c r="E18" s="140" t="s">
        <v>19</v>
      </c>
      <c r="F18" s="140" t="s">
        <v>265</v>
      </c>
      <c r="G18" s="140" t="s">
        <v>58</v>
      </c>
      <c r="H18" s="140" t="s">
        <v>106</v>
      </c>
      <c r="I18" s="140" t="s">
        <v>6</v>
      </c>
      <c r="J18" s="140" t="s">
        <v>210</v>
      </c>
      <c r="K18" s="140" t="s">
        <v>289</v>
      </c>
      <c r="L18" s="140" t="s">
        <v>187</v>
      </c>
      <c r="M18" s="140" t="s">
        <v>1032</v>
      </c>
      <c r="N18" s="140" t="s">
        <v>628</v>
      </c>
      <c r="O18" s="140" t="s">
        <v>628</v>
      </c>
      <c r="P18" s="140" t="s">
        <v>643</v>
      </c>
      <c r="Q18" s="140" t="s">
        <v>657</v>
      </c>
      <c r="R18" s="140" t="s">
        <v>4</v>
      </c>
      <c r="S18" s="140" t="s">
        <v>892</v>
      </c>
      <c r="T18" s="141" t="s">
        <v>419</v>
      </c>
      <c r="U18" s="140" t="s">
        <v>950</v>
      </c>
      <c r="V18" s="140" t="s">
        <v>911</v>
      </c>
      <c r="W18" s="140" t="s">
        <v>975</v>
      </c>
      <c r="X18" s="140" t="s">
        <v>746</v>
      </c>
      <c r="Y18" s="140" t="s">
        <v>4</v>
      </c>
      <c r="Z18" s="140" t="s">
        <v>747</v>
      </c>
      <c r="AA18" s="140" t="s">
        <v>4</v>
      </c>
      <c r="AB18" s="140" t="s">
        <v>368</v>
      </c>
      <c r="AC18" s="140" t="s">
        <v>786</v>
      </c>
      <c r="AD18" s="140" t="s">
        <v>4</v>
      </c>
      <c r="AE18" s="140" t="s">
        <v>367</v>
      </c>
      <c r="AF18" s="140" t="s">
        <v>372</v>
      </c>
      <c r="AG18" s="140" t="s">
        <v>363</v>
      </c>
      <c r="AH18" s="142">
        <v>1</v>
      </c>
      <c r="AI18" s="143">
        <v>45809</v>
      </c>
      <c r="AJ18" s="143">
        <v>45899</v>
      </c>
      <c r="AK18" s="140" t="s">
        <v>250</v>
      </c>
      <c r="AL18" s="140" t="s">
        <v>1045</v>
      </c>
      <c r="AM18" s="140" t="s">
        <v>922</v>
      </c>
      <c r="AN18" s="140" t="s">
        <v>365</v>
      </c>
      <c r="AO18" s="140" t="s">
        <v>4</v>
      </c>
      <c r="AP18" s="140" t="s">
        <v>182</v>
      </c>
      <c r="AQ18" s="140" t="s">
        <v>234</v>
      </c>
      <c r="AR18" s="140" t="s">
        <v>4</v>
      </c>
      <c r="AS18" s="139"/>
      <c r="AT18" s="139"/>
      <c r="AU18" s="139"/>
      <c r="AV18" s="144">
        <f t="shared" si="0"/>
        <v>0</v>
      </c>
      <c r="AW18" s="139"/>
      <c r="AX18" s="139"/>
      <c r="AY18" s="139"/>
      <c r="AZ18" s="144">
        <f t="shared" si="1"/>
        <v>0</v>
      </c>
      <c r="BA18" s="139"/>
      <c r="BB18" s="139"/>
      <c r="BC18" s="139">
        <v>1</v>
      </c>
      <c r="BD18" s="144">
        <f t="shared" si="2"/>
        <v>1</v>
      </c>
      <c r="BE18" s="139"/>
      <c r="BF18" s="139"/>
      <c r="BG18" s="139"/>
      <c r="BH18" s="144">
        <f t="shared" si="3"/>
        <v>0</v>
      </c>
      <c r="BI18" s="140"/>
      <c r="BJ18" s="145" t="s">
        <v>606</v>
      </c>
      <c r="BK18" s="146">
        <f t="shared" si="4"/>
        <v>0</v>
      </c>
      <c r="BL18" s="147"/>
      <c r="BM18" s="147"/>
      <c r="BN18" s="147"/>
      <c r="BO18" s="147"/>
    </row>
    <row r="19" spans="1:16380" s="148" customFormat="1" ht="12" customHeight="1" x14ac:dyDescent="0.3">
      <c r="A19" s="139">
        <v>12</v>
      </c>
      <c r="B19" s="140"/>
      <c r="C19" s="140" t="s">
        <v>2</v>
      </c>
      <c r="D19" s="140" t="s">
        <v>36</v>
      </c>
      <c r="E19" s="140" t="s">
        <v>19</v>
      </c>
      <c r="F19" s="140" t="s">
        <v>265</v>
      </c>
      <c r="G19" s="140" t="s">
        <v>58</v>
      </c>
      <c r="H19" s="140" t="s">
        <v>106</v>
      </c>
      <c r="I19" s="140" t="s">
        <v>6</v>
      </c>
      <c r="J19" s="140" t="s">
        <v>210</v>
      </c>
      <c r="K19" s="140" t="s">
        <v>289</v>
      </c>
      <c r="L19" s="140" t="s">
        <v>187</v>
      </c>
      <c r="M19" s="140" t="s">
        <v>1032</v>
      </c>
      <c r="N19" s="140" t="s">
        <v>628</v>
      </c>
      <c r="O19" s="140" t="s">
        <v>628</v>
      </c>
      <c r="P19" s="140" t="s">
        <v>644</v>
      </c>
      <c r="Q19" s="140" t="s">
        <v>878</v>
      </c>
      <c r="R19" s="140" t="s">
        <v>4</v>
      </c>
      <c r="S19" s="140" t="s">
        <v>892</v>
      </c>
      <c r="T19" s="141" t="s">
        <v>419</v>
      </c>
      <c r="U19" s="140" t="s">
        <v>955</v>
      </c>
      <c r="V19" s="140" t="s">
        <v>830</v>
      </c>
      <c r="W19" s="140" t="s">
        <v>912</v>
      </c>
      <c r="X19" s="140" t="s">
        <v>854</v>
      </c>
      <c r="Y19" s="140" t="s">
        <v>4</v>
      </c>
      <c r="Z19" s="140" t="s">
        <v>1035</v>
      </c>
      <c r="AA19" s="140" t="s">
        <v>4</v>
      </c>
      <c r="AB19" s="140" t="s">
        <v>368</v>
      </c>
      <c r="AC19" s="140" t="s">
        <v>786</v>
      </c>
      <c r="AD19" s="140" t="s">
        <v>4</v>
      </c>
      <c r="AE19" s="140" t="s">
        <v>367</v>
      </c>
      <c r="AF19" s="140" t="s">
        <v>804</v>
      </c>
      <c r="AG19" s="140" t="s">
        <v>363</v>
      </c>
      <c r="AH19" s="142">
        <v>1</v>
      </c>
      <c r="AI19" s="143">
        <v>45840</v>
      </c>
      <c r="AJ19" s="143">
        <v>45930</v>
      </c>
      <c r="AK19" s="140" t="s">
        <v>250</v>
      </c>
      <c r="AL19" s="140" t="s">
        <v>1045</v>
      </c>
      <c r="AM19" s="140" t="s">
        <v>817</v>
      </c>
      <c r="AN19" s="140" t="s">
        <v>365</v>
      </c>
      <c r="AO19" s="140" t="s">
        <v>4</v>
      </c>
      <c r="AP19" s="140" t="s">
        <v>182</v>
      </c>
      <c r="AQ19" s="140"/>
      <c r="AR19" s="140" t="s">
        <v>4</v>
      </c>
      <c r="AS19" s="139"/>
      <c r="AT19" s="139"/>
      <c r="AU19" s="139"/>
      <c r="AV19" s="144">
        <f t="shared" si="0"/>
        <v>0</v>
      </c>
      <c r="AW19" s="139"/>
      <c r="AX19" s="139"/>
      <c r="AY19" s="139"/>
      <c r="AZ19" s="144">
        <f t="shared" si="1"/>
        <v>0</v>
      </c>
      <c r="BA19" s="139"/>
      <c r="BB19" s="139"/>
      <c r="BC19" s="139">
        <v>1</v>
      </c>
      <c r="BD19" s="144">
        <f t="shared" si="2"/>
        <v>1</v>
      </c>
      <c r="BE19" s="139"/>
      <c r="BF19" s="139"/>
      <c r="BG19" s="139"/>
      <c r="BH19" s="144">
        <f t="shared" si="3"/>
        <v>0</v>
      </c>
      <c r="BI19" s="140"/>
      <c r="BJ19" s="145" t="s">
        <v>606</v>
      </c>
      <c r="BK19" s="146">
        <f t="shared" si="4"/>
        <v>0</v>
      </c>
      <c r="BL19" s="147"/>
      <c r="BM19" s="147"/>
      <c r="BN19" s="147"/>
      <c r="BO19" s="147"/>
    </row>
    <row r="20" spans="1:16380" s="148" customFormat="1" ht="12" customHeight="1" x14ac:dyDescent="0.3">
      <c r="A20" s="139">
        <v>13</v>
      </c>
      <c r="B20" s="140"/>
      <c r="C20" s="140" t="s">
        <v>2</v>
      </c>
      <c r="D20" s="140" t="s">
        <v>36</v>
      </c>
      <c r="E20" s="140" t="s">
        <v>19</v>
      </c>
      <c r="F20" s="140" t="s">
        <v>265</v>
      </c>
      <c r="G20" s="140" t="s">
        <v>58</v>
      </c>
      <c r="H20" s="140" t="s">
        <v>106</v>
      </c>
      <c r="I20" s="140" t="s">
        <v>6</v>
      </c>
      <c r="J20" s="140" t="s">
        <v>210</v>
      </c>
      <c r="K20" s="140" t="s">
        <v>289</v>
      </c>
      <c r="L20" s="140" t="s">
        <v>187</v>
      </c>
      <c r="M20" s="140" t="s">
        <v>1032</v>
      </c>
      <c r="N20" s="140" t="s">
        <v>629</v>
      </c>
      <c r="O20" s="140" t="s">
        <v>637</v>
      </c>
      <c r="P20" s="140" t="s">
        <v>645</v>
      </c>
      <c r="Q20" s="140" t="s">
        <v>658</v>
      </c>
      <c r="R20" s="140" t="s">
        <v>4</v>
      </c>
      <c r="S20" s="140" t="s">
        <v>892</v>
      </c>
      <c r="T20" s="141" t="s">
        <v>419</v>
      </c>
      <c r="U20" s="140" t="s">
        <v>683</v>
      </c>
      <c r="V20" s="140" t="s">
        <v>707</v>
      </c>
      <c r="W20" s="140" t="s">
        <v>683</v>
      </c>
      <c r="X20" s="140" t="s">
        <v>683</v>
      </c>
      <c r="Y20" s="140" t="s">
        <v>4</v>
      </c>
      <c r="Z20" s="140" t="s">
        <v>747</v>
      </c>
      <c r="AA20" s="140" t="s">
        <v>4</v>
      </c>
      <c r="AB20" s="140" t="s">
        <v>368</v>
      </c>
      <c r="AC20" s="140" t="s">
        <v>786</v>
      </c>
      <c r="AD20" s="140" t="s">
        <v>4</v>
      </c>
      <c r="AE20" s="140" t="s">
        <v>367</v>
      </c>
      <c r="AF20" s="140" t="s">
        <v>804</v>
      </c>
      <c r="AG20" s="140" t="s">
        <v>363</v>
      </c>
      <c r="AH20" s="142">
        <v>1</v>
      </c>
      <c r="AI20" s="143">
        <v>45913</v>
      </c>
      <c r="AJ20" s="143">
        <v>46003</v>
      </c>
      <c r="AK20" s="140" t="s">
        <v>250</v>
      </c>
      <c r="AL20" s="140" t="s">
        <v>1045</v>
      </c>
      <c r="AM20" s="140" t="s">
        <v>817</v>
      </c>
      <c r="AN20" s="140" t="s">
        <v>365</v>
      </c>
      <c r="AO20" s="140" t="s">
        <v>4</v>
      </c>
      <c r="AP20" s="140" t="s">
        <v>182</v>
      </c>
      <c r="AQ20" s="140"/>
      <c r="AR20" s="140" t="s">
        <v>4</v>
      </c>
      <c r="AS20" s="139"/>
      <c r="AT20" s="139"/>
      <c r="AU20" s="139"/>
      <c r="AV20" s="144">
        <f t="shared" si="0"/>
        <v>0</v>
      </c>
      <c r="AW20" s="139"/>
      <c r="AX20" s="139"/>
      <c r="AY20" s="139"/>
      <c r="AZ20" s="144">
        <f t="shared" si="1"/>
        <v>0</v>
      </c>
      <c r="BA20" s="139"/>
      <c r="BB20" s="139"/>
      <c r="BC20" s="139"/>
      <c r="BD20" s="144">
        <f t="shared" si="2"/>
        <v>0</v>
      </c>
      <c r="BE20" s="139"/>
      <c r="BF20" s="139"/>
      <c r="BG20" s="139">
        <v>1</v>
      </c>
      <c r="BH20" s="144">
        <f t="shared" si="3"/>
        <v>1</v>
      </c>
      <c r="BI20" s="140"/>
      <c r="BJ20" s="145" t="s">
        <v>606</v>
      </c>
      <c r="BK20" s="146">
        <f t="shared" si="4"/>
        <v>0</v>
      </c>
      <c r="BL20" s="147"/>
      <c r="BM20" s="147"/>
      <c r="BN20" s="147"/>
      <c r="BO20" s="147"/>
    </row>
    <row r="21" spans="1:16380" s="148" customFormat="1" ht="12" customHeight="1" x14ac:dyDescent="0.3">
      <c r="A21" s="139">
        <v>14</v>
      </c>
      <c r="B21" s="150"/>
      <c r="C21" s="150" t="s">
        <v>3</v>
      </c>
      <c r="D21" s="150" t="s">
        <v>33</v>
      </c>
      <c r="E21" s="150" t="s">
        <v>22</v>
      </c>
      <c r="F21" s="150" t="s">
        <v>265</v>
      </c>
      <c r="G21" s="150" t="s">
        <v>58</v>
      </c>
      <c r="H21" s="150" t="s">
        <v>106</v>
      </c>
      <c r="I21" s="150" t="s">
        <v>6</v>
      </c>
      <c r="J21" s="150" t="s">
        <v>210</v>
      </c>
      <c r="K21" s="150" t="s">
        <v>289</v>
      </c>
      <c r="L21" s="150" t="s">
        <v>187</v>
      </c>
      <c r="M21" s="150" t="s">
        <v>809</v>
      </c>
      <c r="N21" s="150" t="s">
        <v>630</v>
      </c>
      <c r="O21" s="150" t="s">
        <v>638</v>
      </c>
      <c r="P21" s="150" t="s">
        <v>646</v>
      </c>
      <c r="Q21" s="150" t="s">
        <v>659</v>
      </c>
      <c r="R21" s="150" t="s">
        <v>4</v>
      </c>
      <c r="S21" s="150" t="s">
        <v>963</v>
      </c>
      <c r="T21" s="151" t="s">
        <v>419</v>
      </c>
      <c r="U21" s="150" t="s">
        <v>931</v>
      </c>
      <c r="V21" s="150" t="s">
        <v>932</v>
      </c>
      <c r="W21" s="150" t="s">
        <v>933</v>
      </c>
      <c r="X21" s="150" t="s">
        <v>933</v>
      </c>
      <c r="Y21" s="150" t="s">
        <v>4</v>
      </c>
      <c r="Z21" s="150" t="s">
        <v>748</v>
      </c>
      <c r="AA21" s="150" t="s">
        <v>4</v>
      </c>
      <c r="AB21" s="150" t="s">
        <v>368</v>
      </c>
      <c r="AC21" s="150" t="s">
        <v>934</v>
      </c>
      <c r="AD21" s="150" t="s">
        <v>4</v>
      </c>
      <c r="AE21" s="150" t="s">
        <v>367</v>
      </c>
      <c r="AF21" s="150" t="s">
        <v>372</v>
      </c>
      <c r="AG21" s="150" t="s">
        <v>363</v>
      </c>
      <c r="AH21" s="152">
        <v>0.18</v>
      </c>
      <c r="AI21" s="153">
        <v>45945</v>
      </c>
      <c r="AJ21" s="153">
        <v>46003</v>
      </c>
      <c r="AK21" s="150" t="s">
        <v>250</v>
      </c>
      <c r="AL21" s="150" t="s">
        <v>1038</v>
      </c>
      <c r="AM21" s="150" t="s">
        <v>818</v>
      </c>
      <c r="AN21" s="150" t="s">
        <v>365</v>
      </c>
      <c r="AO21" s="150" t="s">
        <v>4</v>
      </c>
      <c r="AP21" s="150" t="s">
        <v>182</v>
      </c>
      <c r="AQ21" s="150"/>
      <c r="AR21" s="150" t="s">
        <v>4</v>
      </c>
      <c r="AS21" s="154"/>
      <c r="AT21" s="154"/>
      <c r="AU21" s="154"/>
      <c r="AV21" s="155">
        <v>0</v>
      </c>
      <c r="AW21" s="154"/>
      <c r="AX21" s="154"/>
      <c r="AY21" s="154"/>
      <c r="AZ21" s="155">
        <v>0</v>
      </c>
      <c r="BA21" s="154"/>
      <c r="BB21" s="154"/>
      <c r="BC21" s="154"/>
      <c r="BD21" s="155">
        <v>0</v>
      </c>
      <c r="BE21" s="154"/>
      <c r="BF21" s="154"/>
      <c r="BG21" s="154">
        <v>0.18</v>
      </c>
      <c r="BH21" s="155">
        <v>0.18</v>
      </c>
      <c r="BI21" s="150"/>
      <c r="BJ21" s="156" t="s">
        <v>606</v>
      </c>
      <c r="BK21" s="146">
        <f t="shared" si="4"/>
        <v>0</v>
      </c>
      <c r="BL21" s="157"/>
      <c r="BM21" s="157"/>
      <c r="BN21" s="157"/>
      <c r="BO21" s="157"/>
      <c r="BP21" s="157"/>
      <c r="BQ21" s="157"/>
      <c r="BR21" s="157"/>
      <c r="BS21" s="157"/>
      <c r="BT21" s="157"/>
      <c r="BU21" s="157"/>
      <c r="BV21" s="157"/>
      <c r="BW21" s="157"/>
      <c r="BX21" s="157"/>
      <c r="BY21" s="157"/>
      <c r="BZ21" s="157"/>
      <c r="CA21" s="157"/>
      <c r="CB21" s="157"/>
      <c r="CC21" s="157"/>
      <c r="CD21" s="157"/>
      <c r="CE21" s="157"/>
      <c r="CF21" s="157"/>
      <c r="CG21" s="157"/>
      <c r="CH21" s="157"/>
      <c r="CI21" s="157"/>
      <c r="CJ21" s="157"/>
      <c r="CK21" s="157"/>
      <c r="CL21" s="157"/>
      <c r="CM21" s="157"/>
      <c r="CN21" s="157"/>
      <c r="CO21" s="157"/>
      <c r="CP21" s="157"/>
      <c r="CQ21" s="157"/>
      <c r="CR21" s="157"/>
      <c r="CS21" s="157"/>
      <c r="CT21" s="157"/>
      <c r="CU21" s="157"/>
      <c r="CV21" s="157"/>
      <c r="CW21" s="157"/>
      <c r="CX21" s="157"/>
      <c r="CY21" s="157"/>
      <c r="CZ21" s="157"/>
      <c r="DA21" s="157"/>
      <c r="DB21" s="157"/>
      <c r="DC21" s="157"/>
      <c r="DD21" s="157"/>
      <c r="DE21" s="157"/>
      <c r="DF21" s="157"/>
      <c r="DG21" s="157"/>
      <c r="DH21" s="157"/>
      <c r="DI21" s="157"/>
      <c r="DJ21" s="157"/>
      <c r="DK21" s="157"/>
      <c r="DL21" s="157"/>
      <c r="DM21" s="157"/>
      <c r="DN21" s="157"/>
      <c r="DO21" s="157"/>
      <c r="DP21" s="157"/>
      <c r="DQ21" s="157"/>
      <c r="DR21" s="157"/>
      <c r="DS21" s="157"/>
      <c r="DT21" s="157"/>
      <c r="DU21" s="157"/>
      <c r="DV21" s="157"/>
      <c r="DW21" s="157"/>
      <c r="DX21" s="157"/>
      <c r="DY21" s="157"/>
      <c r="DZ21" s="157"/>
      <c r="EA21" s="157"/>
      <c r="EB21" s="157"/>
      <c r="EC21" s="157"/>
      <c r="ED21" s="157"/>
      <c r="EE21" s="157"/>
      <c r="EF21" s="157"/>
      <c r="EG21" s="157"/>
      <c r="EH21" s="157"/>
      <c r="EI21" s="157"/>
      <c r="EJ21" s="157"/>
      <c r="EK21" s="157"/>
      <c r="EL21" s="157"/>
      <c r="EM21" s="157"/>
      <c r="EN21" s="157"/>
      <c r="EO21" s="157"/>
      <c r="EP21" s="157"/>
      <c r="EQ21" s="157"/>
      <c r="ER21" s="157"/>
      <c r="ES21" s="157"/>
      <c r="ET21" s="157"/>
      <c r="EU21" s="157"/>
      <c r="EV21" s="157"/>
      <c r="EW21" s="157"/>
      <c r="EX21" s="157"/>
      <c r="EY21" s="157"/>
      <c r="EZ21" s="157"/>
      <c r="FA21" s="157"/>
      <c r="FB21" s="157"/>
      <c r="FC21" s="157"/>
      <c r="FD21" s="157"/>
      <c r="FE21" s="157"/>
      <c r="FF21" s="157"/>
      <c r="FG21" s="157"/>
      <c r="FH21" s="157"/>
      <c r="FI21" s="157"/>
      <c r="FJ21" s="157"/>
      <c r="FK21" s="157"/>
      <c r="FL21" s="157"/>
      <c r="FM21" s="157"/>
      <c r="FN21" s="157"/>
      <c r="FO21" s="157"/>
      <c r="FP21" s="157"/>
      <c r="FQ21" s="157"/>
      <c r="FR21" s="157"/>
      <c r="FS21" s="157"/>
      <c r="FT21" s="157"/>
      <c r="FU21" s="157"/>
      <c r="FV21" s="157"/>
      <c r="FW21" s="157"/>
      <c r="FX21" s="157"/>
      <c r="FY21" s="157"/>
      <c r="FZ21" s="157"/>
      <c r="GA21" s="157"/>
      <c r="GB21" s="157"/>
      <c r="GC21" s="157"/>
      <c r="GD21" s="157"/>
      <c r="GE21" s="157"/>
      <c r="GF21" s="157"/>
      <c r="GG21" s="157"/>
      <c r="GH21" s="157"/>
      <c r="GI21" s="157"/>
      <c r="GJ21" s="157"/>
      <c r="GK21" s="157"/>
      <c r="GL21" s="157"/>
      <c r="GM21" s="157"/>
      <c r="GN21" s="157"/>
      <c r="GO21" s="157"/>
      <c r="GP21" s="157"/>
      <c r="GQ21" s="157"/>
      <c r="GR21" s="157"/>
      <c r="GS21" s="157"/>
      <c r="GT21" s="157"/>
      <c r="GU21" s="157"/>
      <c r="GV21" s="157"/>
      <c r="GW21" s="157"/>
      <c r="GX21" s="157"/>
      <c r="GY21" s="157"/>
      <c r="GZ21" s="157"/>
      <c r="HA21" s="157"/>
      <c r="HB21" s="157"/>
      <c r="HC21" s="157"/>
      <c r="HD21" s="157"/>
      <c r="HE21" s="157"/>
      <c r="HF21" s="157"/>
      <c r="HG21" s="157"/>
      <c r="HH21" s="157"/>
      <c r="HI21" s="157"/>
      <c r="HJ21" s="157"/>
      <c r="HK21" s="157"/>
      <c r="HL21" s="157"/>
      <c r="HM21" s="157"/>
      <c r="HN21" s="157"/>
      <c r="HO21" s="157"/>
      <c r="HP21" s="157"/>
      <c r="HQ21" s="157"/>
      <c r="HR21" s="157"/>
      <c r="HS21" s="157"/>
      <c r="HT21" s="157"/>
      <c r="HU21" s="157"/>
      <c r="HV21" s="157"/>
      <c r="HW21" s="157"/>
      <c r="HX21" s="157"/>
      <c r="HY21" s="157"/>
      <c r="HZ21" s="157"/>
      <c r="IA21" s="157"/>
      <c r="IB21" s="157"/>
      <c r="IC21" s="157"/>
      <c r="ID21" s="157"/>
      <c r="IE21" s="157"/>
      <c r="IF21" s="157"/>
      <c r="IG21" s="157"/>
      <c r="IH21" s="157"/>
      <c r="II21" s="157"/>
      <c r="IJ21" s="157"/>
      <c r="IK21" s="157"/>
      <c r="IL21" s="157"/>
      <c r="IM21" s="157"/>
      <c r="IN21" s="157"/>
      <c r="IO21" s="157"/>
      <c r="IP21" s="157"/>
      <c r="IQ21" s="157"/>
      <c r="IR21" s="157"/>
      <c r="IS21" s="157"/>
      <c r="IT21" s="157"/>
      <c r="IU21" s="157"/>
      <c r="IV21" s="157"/>
      <c r="IW21" s="157"/>
      <c r="IX21" s="157"/>
      <c r="IY21" s="157"/>
      <c r="IZ21" s="157"/>
      <c r="JA21" s="157"/>
      <c r="JB21" s="157"/>
      <c r="JC21" s="157"/>
      <c r="JD21" s="157"/>
      <c r="JE21" s="157"/>
      <c r="JF21" s="157"/>
      <c r="JG21" s="157"/>
      <c r="JH21" s="157"/>
      <c r="JI21" s="157"/>
      <c r="JJ21" s="157"/>
      <c r="JK21" s="157"/>
      <c r="JL21" s="157"/>
      <c r="JM21" s="157"/>
      <c r="JN21" s="157"/>
      <c r="JO21" s="157"/>
      <c r="JP21" s="157"/>
      <c r="JQ21" s="157"/>
      <c r="JR21" s="157"/>
      <c r="JS21" s="157"/>
      <c r="JT21" s="157"/>
      <c r="JU21" s="157"/>
      <c r="JV21" s="157"/>
      <c r="JW21" s="157"/>
      <c r="JX21" s="157"/>
      <c r="JY21" s="157"/>
      <c r="JZ21" s="157"/>
      <c r="KA21" s="157"/>
      <c r="KB21" s="157"/>
      <c r="KC21" s="157"/>
      <c r="KD21" s="157"/>
      <c r="KE21" s="157"/>
      <c r="KF21" s="157"/>
      <c r="KG21" s="157"/>
      <c r="KH21" s="157"/>
      <c r="KI21" s="157"/>
      <c r="KJ21" s="157"/>
      <c r="KK21" s="157"/>
      <c r="KL21" s="157"/>
      <c r="KM21" s="157"/>
      <c r="KN21" s="157"/>
      <c r="KO21" s="157"/>
      <c r="KP21" s="157"/>
      <c r="KQ21" s="157"/>
      <c r="KR21" s="157"/>
      <c r="KS21" s="157"/>
      <c r="KT21" s="157"/>
      <c r="KU21" s="157"/>
      <c r="KV21" s="157"/>
      <c r="KW21" s="157"/>
      <c r="KX21" s="157"/>
      <c r="KY21" s="157"/>
      <c r="KZ21" s="157"/>
      <c r="LA21" s="157"/>
      <c r="LB21" s="157"/>
      <c r="LC21" s="157"/>
      <c r="LD21" s="157"/>
      <c r="LE21" s="157"/>
      <c r="LF21" s="157"/>
      <c r="LG21" s="157"/>
      <c r="LH21" s="157"/>
      <c r="LI21" s="157"/>
      <c r="LJ21" s="157"/>
      <c r="LK21" s="157"/>
      <c r="LL21" s="157"/>
      <c r="LM21" s="157"/>
      <c r="LN21" s="157"/>
      <c r="LO21" s="157"/>
      <c r="LP21" s="157"/>
      <c r="LQ21" s="157"/>
      <c r="LR21" s="157"/>
      <c r="LS21" s="157"/>
      <c r="LT21" s="157"/>
      <c r="LU21" s="157"/>
      <c r="LV21" s="157"/>
      <c r="LW21" s="157"/>
      <c r="LX21" s="157"/>
      <c r="LY21" s="157"/>
      <c r="LZ21" s="157"/>
      <c r="MA21" s="157"/>
      <c r="MB21" s="157"/>
      <c r="MC21" s="157"/>
      <c r="MD21" s="157"/>
      <c r="ME21" s="157"/>
      <c r="MF21" s="157"/>
      <c r="MG21" s="157"/>
      <c r="MH21" s="157"/>
      <c r="MI21" s="157"/>
      <c r="MJ21" s="157"/>
      <c r="MK21" s="157"/>
      <c r="ML21" s="157"/>
      <c r="MM21" s="157"/>
      <c r="MN21" s="157"/>
      <c r="MO21" s="157"/>
      <c r="MP21" s="157"/>
      <c r="MQ21" s="157"/>
      <c r="MR21" s="157"/>
      <c r="MS21" s="157"/>
      <c r="MT21" s="157"/>
      <c r="MU21" s="157"/>
      <c r="MV21" s="157"/>
      <c r="MW21" s="157"/>
      <c r="MX21" s="157"/>
      <c r="MY21" s="157"/>
      <c r="MZ21" s="157"/>
      <c r="NA21" s="157"/>
      <c r="NB21" s="157"/>
      <c r="NC21" s="157"/>
      <c r="ND21" s="157"/>
      <c r="NE21" s="157"/>
      <c r="NF21" s="157"/>
      <c r="NG21" s="157"/>
      <c r="NH21" s="157"/>
      <c r="NI21" s="157"/>
      <c r="NJ21" s="157"/>
      <c r="NK21" s="157"/>
      <c r="NL21" s="157"/>
      <c r="NM21" s="157"/>
      <c r="NN21" s="157"/>
      <c r="NO21" s="157"/>
      <c r="NP21" s="157"/>
      <c r="NQ21" s="157"/>
      <c r="NR21" s="157"/>
      <c r="NS21" s="157"/>
      <c r="NT21" s="157"/>
      <c r="NU21" s="157"/>
      <c r="NV21" s="157"/>
      <c r="NW21" s="157"/>
      <c r="NX21" s="157"/>
      <c r="NY21" s="157"/>
      <c r="NZ21" s="157"/>
      <c r="OA21" s="157"/>
      <c r="OB21" s="157"/>
      <c r="OC21" s="157"/>
      <c r="OD21" s="157"/>
      <c r="OE21" s="157"/>
      <c r="OF21" s="157"/>
      <c r="OG21" s="157"/>
      <c r="OH21" s="157"/>
      <c r="OI21" s="157"/>
      <c r="OJ21" s="157"/>
      <c r="OK21" s="157"/>
      <c r="OL21" s="157"/>
      <c r="OM21" s="157"/>
      <c r="ON21" s="157"/>
      <c r="OO21" s="157"/>
      <c r="OP21" s="157"/>
      <c r="OQ21" s="157"/>
      <c r="OR21" s="157"/>
      <c r="OS21" s="157"/>
      <c r="OT21" s="157"/>
      <c r="OU21" s="157"/>
      <c r="OV21" s="157"/>
      <c r="OW21" s="157"/>
      <c r="OX21" s="157"/>
      <c r="OY21" s="157"/>
      <c r="OZ21" s="157"/>
      <c r="PA21" s="157"/>
      <c r="PB21" s="157"/>
      <c r="PC21" s="157"/>
      <c r="PD21" s="157"/>
      <c r="PE21" s="157"/>
      <c r="PF21" s="157"/>
      <c r="PG21" s="157"/>
      <c r="PH21" s="157"/>
      <c r="PI21" s="157"/>
      <c r="PJ21" s="157"/>
      <c r="PK21" s="157"/>
      <c r="PL21" s="157"/>
      <c r="PM21" s="157"/>
      <c r="PN21" s="157"/>
      <c r="PO21" s="157"/>
      <c r="PP21" s="157"/>
      <c r="PQ21" s="157"/>
      <c r="PR21" s="157"/>
      <c r="PS21" s="157"/>
      <c r="PT21" s="157"/>
      <c r="PU21" s="157"/>
      <c r="PV21" s="157"/>
      <c r="PW21" s="157"/>
      <c r="PX21" s="157"/>
      <c r="PY21" s="157"/>
      <c r="PZ21" s="157"/>
      <c r="QA21" s="157"/>
      <c r="QB21" s="157"/>
      <c r="QC21" s="157"/>
      <c r="QD21" s="157"/>
      <c r="QE21" s="157"/>
      <c r="QF21" s="157"/>
      <c r="QG21" s="157"/>
      <c r="QH21" s="157"/>
      <c r="QI21" s="157"/>
      <c r="QJ21" s="157"/>
      <c r="QK21" s="157"/>
      <c r="QL21" s="157"/>
      <c r="QM21" s="157"/>
      <c r="QN21" s="157"/>
      <c r="QO21" s="157"/>
      <c r="QP21" s="157"/>
      <c r="QQ21" s="157"/>
      <c r="QR21" s="157"/>
      <c r="QS21" s="157"/>
      <c r="QT21" s="157"/>
      <c r="QU21" s="157"/>
      <c r="QV21" s="157"/>
      <c r="QW21" s="157"/>
      <c r="QX21" s="157"/>
      <c r="QY21" s="157"/>
      <c r="QZ21" s="157"/>
      <c r="RA21" s="157"/>
      <c r="RB21" s="157"/>
      <c r="RC21" s="157"/>
      <c r="RD21" s="157"/>
      <c r="RE21" s="157"/>
      <c r="RF21" s="157"/>
      <c r="RG21" s="157"/>
      <c r="RH21" s="157"/>
      <c r="RI21" s="157"/>
      <c r="RJ21" s="157"/>
      <c r="RK21" s="157"/>
      <c r="RL21" s="157"/>
      <c r="RM21" s="157"/>
      <c r="RN21" s="157"/>
      <c r="RO21" s="157"/>
      <c r="RP21" s="157"/>
      <c r="RQ21" s="157"/>
      <c r="RR21" s="157"/>
      <c r="RS21" s="157"/>
      <c r="RT21" s="157"/>
      <c r="RU21" s="157"/>
      <c r="RV21" s="157"/>
      <c r="RW21" s="157"/>
      <c r="RX21" s="157"/>
      <c r="RY21" s="157"/>
      <c r="RZ21" s="157"/>
      <c r="SA21" s="157"/>
      <c r="SB21" s="157"/>
      <c r="SC21" s="157"/>
      <c r="SD21" s="157"/>
      <c r="SE21" s="157"/>
      <c r="SF21" s="157"/>
      <c r="SG21" s="157"/>
      <c r="SH21" s="157"/>
      <c r="SI21" s="157"/>
      <c r="SJ21" s="157"/>
      <c r="SK21" s="157"/>
      <c r="SL21" s="157"/>
      <c r="SM21" s="157"/>
      <c r="SN21" s="157"/>
      <c r="SO21" s="157"/>
      <c r="SP21" s="157"/>
      <c r="SQ21" s="157"/>
      <c r="SR21" s="157"/>
      <c r="SS21" s="157"/>
      <c r="ST21" s="157"/>
      <c r="SU21" s="157"/>
      <c r="SV21" s="157"/>
      <c r="SW21" s="157"/>
      <c r="SX21" s="157"/>
      <c r="SY21" s="157"/>
      <c r="SZ21" s="157"/>
      <c r="TA21" s="157"/>
      <c r="TB21" s="157"/>
      <c r="TC21" s="157"/>
      <c r="TD21" s="157"/>
      <c r="TE21" s="157"/>
      <c r="TF21" s="157"/>
      <c r="TG21" s="157"/>
      <c r="TH21" s="157"/>
      <c r="TI21" s="157"/>
      <c r="TJ21" s="157"/>
      <c r="TK21" s="157"/>
      <c r="TL21" s="157"/>
      <c r="TM21" s="157"/>
      <c r="TN21" s="157"/>
      <c r="TO21" s="157"/>
      <c r="TP21" s="157"/>
      <c r="TQ21" s="157"/>
      <c r="TR21" s="157"/>
      <c r="TS21" s="157"/>
      <c r="TT21" s="157"/>
      <c r="TU21" s="157"/>
      <c r="TV21" s="157"/>
      <c r="TW21" s="157"/>
      <c r="TX21" s="157"/>
      <c r="TY21" s="157"/>
      <c r="TZ21" s="157"/>
      <c r="UA21" s="157"/>
      <c r="UB21" s="157"/>
      <c r="UC21" s="157"/>
      <c r="UD21" s="157"/>
      <c r="UE21" s="157"/>
      <c r="UF21" s="157"/>
      <c r="UG21" s="157"/>
      <c r="UH21" s="157"/>
      <c r="UI21" s="157"/>
      <c r="UJ21" s="157"/>
      <c r="UK21" s="157"/>
      <c r="UL21" s="157"/>
      <c r="UM21" s="157"/>
      <c r="UN21" s="157"/>
      <c r="UO21" s="157"/>
      <c r="UP21" s="157"/>
      <c r="UQ21" s="157"/>
      <c r="UR21" s="157"/>
      <c r="US21" s="157"/>
      <c r="UT21" s="157"/>
      <c r="UU21" s="157"/>
      <c r="UV21" s="157"/>
      <c r="UW21" s="157"/>
      <c r="UX21" s="157"/>
      <c r="UY21" s="157"/>
      <c r="UZ21" s="157"/>
      <c r="VA21" s="157"/>
      <c r="VB21" s="157"/>
      <c r="VC21" s="157"/>
      <c r="VD21" s="157"/>
      <c r="VE21" s="157"/>
      <c r="VF21" s="157"/>
      <c r="VG21" s="157"/>
      <c r="VH21" s="157"/>
      <c r="VI21" s="157"/>
      <c r="VJ21" s="157"/>
      <c r="VK21" s="157"/>
      <c r="VL21" s="157"/>
      <c r="VM21" s="157"/>
      <c r="VN21" s="157"/>
      <c r="VO21" s="157"/>
      <c r="VP21" s="157"/>
      <c r="VQ21" s="157"/>
      <c r="VR21" s="157"/>
      <c r="VS21" s="157"/>
      <c r="VT21" s="157"/>
      <c r="VU21" s="157"/>
      <c r="VV21" s="157"/>
      <c r="VW21" s="157"/>
      <c r="VX21" s="157"/>
      <c r="VY21" s="157"/>
      <c r="VZ21" s="157"/>
      <c r="WA21" s="157"/>
      <c r="WB21" s="157"/>
      <c r="WC21" s="157"/>
      <c r="WD21" s="157"/>
      <c r="WE21" s="157"/>
      <c r="WF21" s="157"/>
      <c r="WG21" s="157"/>
      <c r="WH21" s="157"/>
      <c r="WI21" s="157"/>
      <c r="WJ21" s="157"/>
      <c r="WK21" s="157"/>
      <c r="WL21" s="157"/>
      <c r="WM21" s="157"/>
      <c r="WN21" s="157"/>
      <c r="WO21" s="157"/>
      <c r="WP21" s="157"/>
      <c r="WQ21" s="157"/>
      <c r="WR21" s="157"/>
      <c r="WS21" s="157"/>
      <c r="WT21" s="157"/>
      <c r="WU21" s="157"/>
      <c r="WV21" s="157"/>
      <c r="WW21" s="157"/>
      <c r="WX21" s="157"/>
      <c r="WY21" s="157"/>
      <c r="WZ21" s="157"/>
      <c r="XA21" s="157"/>
      <c r="XB21" s="157"/>
      <c r="XC21" s="157"/>
      <c r="XD21" s="157"/>
      <c r="XE21" s="157"/>
      <c r="XF21" s="157"/>
      <c r="XG21" s="157"/>
      <c r="XH21" s="157"/>
      <c r="XI21" s="157"/>
      <c r="XJ21" s="157"/>
      <c r="XK21" s="157"/>
      <c r="XL21" s="157"/>
      <c r="XM21" s="157"/>
      <c r="XN21" s="157"/>
      <c r="XO21" s="157"/>
      <c r="XP21" s="157"/>
      <c r="XQ21" s="157"/>
      <c r="XR21" s="157"/>
      <c r="XS21" s="157"/>
      <c r="XT21" s="157"/>
      <c r="XU21" s="157"/>
      <c r="XV21" s="157"/>
      <c r="XW21" s="157"/>
      <c r="XX21" s="157"/>
      <c r="XY21" s="157"/>
      <c r="XZ21" s="157"/>
      <c r="YA21" s="157"/>
      <c r="YB21" s="157"/>
      <c r="YC21" s="157"/>
      <c r="YD21" s="157"/>
      <c r="YE21" s="157"/>
      <c r="YF21" s="157"/>
      <c r="YG21" s="157"/>
      <c r="YH21" s="157"/>
      <c r="YI21" s="157"/>
      <c r="YJ21" s="157"/>
      <c r="YK21" s="157"/>
      <c r="YL21" s="157"/>
      <c r="YM21" s="157"/>
      <c r="YN21" s="157"/>
      <c r="YO21" s="157"/>
      <c r="YP21" s="157"/>
      <c r="YQ21" s="157"/>
      <c r="YR21" s="157"/>
      <c r="YS21" s="157"/>
      <c r="YT21" s="157"/>
      <c r="YU21" s="157"/>
      <c r="YV21" s="157"/>
      <c r="YW21" s="157"/>
      <c r="YX21" s="157"/>
      <c r="YY21" s="157"/>
      <c r="YZ21" s="157"/>
      <c r="ZA21" s="157"/>
      <c r="ZB21" s="157"/>
      <c r="ZC21" s="157"/>
      <c r="ZD21" s="157"/>
      <c r="ZE21" s="157"/>
      <c r="ZF21" s="157"/>
      <c r="ZG21" s="157"/>
      <c r="ZH21" s="157"/>
      <c r="ZI21" s="157"/>
      <c r="ZJ21" s="157"/>
      <c r="ZK21" s="157"/>
      <c r="ZL21" s="157"/>
      <c r="ZM21" s="157"/>
      <c r="ZN21" s="157"/>
      <c r="ZO21" s="157"/>
      <c r="ZP21" s="157"/>
      <c r="ZQ21" s="157"/>
      <c r="ZR21" s="157"/>
      <c r="ZS21" s="157"/>
      <c r="ZT21" s="157"/>
      <c r="ZU21" s="157"/>
      <c r="ZV21" s="157"/>
      <c r="ZW21" s="157"/>
      <c r="ZX21" s="157"/>
      <c r="ZY21" s="157"/>
      <c r="ZZ21" s="157"/>
      <c r="AAA21" s="157"/>
      <c r="AAB21" s="157"/>
      <c r="AAC21" s="157"/>
      <c r="AAD21" s="157"/>
      <c r="AAE21" s="157"/>
      <c r="AAF21" s="157"/>
      <c r="AAG21" s="157"/>
      <c r="AAH21" s="157"/>
      <c r="AAI21" s="157"/>
      <c r="AAJ21" s="157"/>
      <c r="AAK21" s="157"/>
      <c r="AAL21" s="157"/>
      <c r="AAM21" s="157"/>
      <c r="AAN21" s="157"/>
      <c r="AAO21" s="157"/>
      <c r="AAP21" s="157"/>
      <c r="AAQ21" s="157"/>
      <c r="AAR21" s="157"/>
      <c r="AAS21" s="157"/>
      <c r="AAT21" s="157"/>
      <c r="AAU21" s="157"/>
      <c r="AAV21" s="157"/>
      <c r="AAW21" s="157"/>
      <c r="AAX21" s="157"/>
      <c r="AAY21" s="157"/>
      <c r="AAZ21" s="157"/>
      <c r="ABA21" s="157"/>
      <c r="ABB21" s="157"/>
      <c r="ABC21" s="157"/>
      <c r="ABD21" s="157"/>
      <c r="ABE21" s="157"/>
      <c r="ABF21" s="157"/>
      <c r="ABG21" s="157"/>
      <c r="ABH21" s="157"/>
      <c r="ABI21" s="157"/>
      <c r="ABJ21" s="157"/>
      <c r="ABK21" s="157"/>
      <c r="ABL21" s="157"/>
      <c r="ABM21" s="157"/>
      <c r="ABN21" s="157"/>
      <c r="ABO21" s="157"/>
      <c r="ABP21" s="157"/>
      <c r="ABQ21" s="157"/>
      <c r="ABR21" s="157"/>
      <c r="ABS21" s="157"/>
      <c r="ABT21" s="157"/>
      <c r="ABU21" s="157"/>
      <c r="ABV21" s="157"/>
      <c r="ABW21" s="157"/>
      <c r="ABX21" s="157"/>
      <c r="ABY21" s="157"/>
      <c r="ABZ21" s="157"/>
      <c r="ACA21" s="157"/>
      <c r="ACB21" s="157"/>
      <c r="ACC21" s="157"/>
      <c r="ACD21" s="157"/>
      <c r="ACE21" s="157"/>
      <c r="ACF21" s="157"/>
      <c r="ACG21" s="157"/>
      <c r="ACH21" s="157"/>
      <c r="ACI21" s="157"/>
      <c r="ACJ21" s="157"/>
      <c r="ACK21" s="157"/>
      <c r="ACL21" s="157"/>
      <c r="ACM21" s="157"/>
      <c r="ACN21" s="157"/>
      <c r="ACO21" s="157"/>
      <c r="ACP21" s="157"/>
      <c r="ACQ21" s="157"/>
      <c r="ACR21" s="157"/>
      <c r="ACS21" s="157"/>
      <c r="ACT21" s="157"/>
      <c r="ACU21" s="157"/>
      <c r="ACV21" s="157"/>
      <c r="ACW21" s="157"/>
      <c r="ACX21" s="157"/>
      <c r="ACY21" s="157"/>
      <c r="ACZ21" s="157"/>
      <c r="ADA21" s="157"/>
      <c r="ADB21" s="157"/>
      <c r="ADC21" s="157"/>
      <c r="ADD21" s="157"/>
      <c r="ADE21" s="157"/>
      <c r="ADF21" s="157"/>
      <c r="ADG21" s="157"/>
      <c r="ADH21" s="157"/>
      <c r="ADI21" s="157"/>
      <c r="ADJ21" s="157"/>
      <c r="ADK21" s="157"/>
      <c r="ADL21" s="157"/>
      <c r="ADM21" s="157"/>
      <c r="ADN21" s="157"/>
      <c r="ADO21" s="157"/>
      <c r="ADP21" s="157"/>
      <c r="ADQ21" s="157"/>
      <c r="ADR21" s="157"/>
      <c r="ADS21" s="157"/>
      <c r="ADT21" s="157"/>
      <c r="ADU21" s="157"/>
      <c r="ADV21" s="157"/>
      <c r="ADW21" s="157"/>
      <c r="ADX21" s="157"/>
      <c r="ADY21" s="157"/>
      <c r="ADZ21" s="157"/>
      <c r="AEA21" s="157"/>
      <c r="AEB21" s="157"/>
      <c r="AEC21" s="157"/>
      <c r="AED21" s="157"/>
      <c r="AEE21" s="157"/>
      <c r="AEF21" s="157"/>
      <c r="AEG21" s="157"/>
      <c r="AEH21" s="157"/>
      <c r="AEI21" s="157"/>
      <c r="AEJ21" s="157"/>
      <c r="AEK21" s="157"/>
      <c r="AEL21" s="157"/>
      <c r="AEM21" s="157"/>
      <c r="AEN21" s="157"/>
      <c r="AEO21" s="157"/>
      <c r="AEP21" s="157"/>
      <c r="AEQ21" s="157"/>
      <c r="AER21" s="157"/>
      <c r="AES21" s="157"/>
      <c r="AET21" s="157"/>
      <c r="AEU21" s="157"/>
      <c r="AEV21" s="157"/>
      <c r="AEW21" s="157"/>
      <c r="AEX21" s="157"/>
      <c r="AEY21" s="157"/>
      <c r="AEZ21" s="157"/>
      <c r="AFA21" s="157"/>
      <c r="AFB21" s="157"/>
      <c r="AFC21" s="157"/>
      <c r="AFD21" s="157"/>
      <c r="AFE21" s="157"/>
      <c r="AFF21" s="157"/>
      <c r="AFG21" s="157"/>
      <c r="AFH21" s="157"/>
      <c r="AFI21" s="157"/>
      <c r="AFJ21" s="157"/>
      <c r="AFK21" s="157"/>
      <c r="AFL21" s="157"/>
      <c r="AFM21" s="157"/>
      <c r="AFN21" s="157"/>
      <c r="AFO21" s="157"/>
      <c r="AFP21" s="157"/>
      <c r="AFQ21" s="157"/>
      <c r="AFR21" s="157"/>
      <c r="AFS21" s="157"/>
      <c r="AFT21" s="157"/>
      <c r="AFU21" s="157"/>
      <c r="AFV21" s="157"/>
      <c r="AFW21" s="157"/>
      <c r="AFX21" s="157"/>
      <c r="AFY21" s="157"/>
      <c r="AFZ21" s="157"/>
      <c r="AGA21" s="157"/>
      <c r="AGB21" s="157"/>
      <c r="AGC21" s="157"/>
      <c r="AGD21" s="157"/>
      <c r="AGE21" s="157"/>
      <c r="AGF21" s="157"/>
      <c r="AGG21" s="157"/>
      <c r="AGH21" s="157"/>
      <c r="AGI21" s="157"/>
      <c r="AGJ21" s="157"/>
      <c r="AGK21" s="157"/>
      <c r="AGL21" s="157"/>
      <c r="AGM21" s="157"/>
      <c r="AGN21" s="157"/>
      <c r="AGO21" s="157"/>
      <c r="AGP21" s="157"/>
      <c r="AGQ21" s="157"/>
      <c r="AGR21" s="157"/>
      <c r="AGS21" s="157"/>
      <c r="AGT21" s="157"/>
      <c r="AGU21" s="157"/>
      <c r="AGV21" s="157"/>
      <c r="AGW21" s="157"/>
      <c r="AGX21" s="157"/>
      <c r="AGY21" s="157"/>
      <c r="AGZ21" s="157"/>
      <c r="AHA21" s="157"/>
      <c r="AHB21" s="157"/>
      <c r="AHC21" s="157"/>
      <c r="AHD21" s="157"/>
      <c r="AHE21" s="157"/>
      <c r="AHF21" s="157"/>
      <c r="AHG21" s="157"/>
      <c r="AHH21" s="157"/>
      <c r="AHI21" s="157"/>
      <c r="AHJ21" s="157"/>
      <c r="AHK21" s="157"/>
      <c r="AHL21" s="157"/>
      <c r="AHM21" s="157"/>
      <c r="AHN21" s="157"/>
      <c r="AHO21" s="157"/>
      <c r="AHP21" s="157"/>
      <c r="AHQ21" s="157"/>
      <c r="AHR21" s="157"/>
      <c r="AHS21" s="157"/>
      <c r="AHT21" s="157"/>
      <c r="AHU21" s="157"/>
      <c r="AHV21" s="157"/>
      <c r="AHW21" s="157"/>
      <c r="AHX21" s="157"/>
      <c r="AHY21" s="157"/>
      <c r="AHZ21" s="157"/>
      <c r="AIA21" s="157"/>
      <c r="AIB21" s="157"/>
      <c r="AIC21" s="157"/>
      <c r="AID21" s="157"/>
      <c r="AIE21" s="157"/>
      <c r="AIF21" s="157"/>
      <c r="AIG21" s="157"/>
      <c r="AIH21" s="157"/>
      <c r="AII21" s="157"/>
      <c r="AIJ21" s="157"/>
      <c r="AIK21" s="157"/>
      <c r="AIL21" s="157"/>
      <c r="AIM21" s="157"/>
      <c r="AIN21" s="157"/>
      <c r="AIO21" s="157"/>
      <c r="AIP21" s="157"/>
      <c r="AIQ21" s="157"/>
      <c r="AIR21" s="157"/>
      <c r="AIS21" s="157"/>
      <c r="AIT21" s="157"/>
      <c r="AIU21" s="157"/>
      <c r="AIV21" s="157"/>
      <c r="AIW21" s="157"/>
      <c r="AIX21" s="157"/>
      <c r="AIY21" s="157"/>
      <c r="AIZ21" s="157"/>
      <c r="AJA21" s="157"/>
      <c r="AJB21" s="157"/>
      <c r="AJC21" s="157"/>
      <c r="AJD21" s="157"/>
      <c r="AJE21" s="157"/>
      <c r="AJF21" s="157"/>
      <c r="AJG21" s="157"/>
      <c r="AJH21" s="157"/>
      <c r="AJI21" s="157"/>
      <c r="AJJ21" s="157"/>
      <c r="AJK21" s="157"/>
      <c r="AJL21" s="157"/>
      <c r="AJM21" s="157"/>
      <c r="AJN21" s="157"/>
      <c r="AJO21" s="157"/>
      <c r="AJP21" s="157"/>
      <c r="AJQ21" s="157"/>
      <c r="AJR21" s="157"/>
      <c r="AJS21" s="157"/>
      <c r="AJT21" s="157"/>
      <c r="AJU21" s="157"/>
      <c r="AJV21" s="157"/>
      <c r="AJW21" s="157"/>
      <c r="AJX21" s="157"/>
      <c r="AJY21" s="157"/>
      <c r="AJZ21" s="157"/>
      <c r="AKA21" s="157"/>
      <c r="AKB21" s="157"/>
      <c r="AKC21" s="157"/>
      <c r="AKD21" s="157"/>
      <c r="AKE21" s="157"/>
      <c r="AKF21" s="157"/>
      <c r="AKG21" s="157"/>
      <c r="AKH21" s="157"/>
      <c r="AKI21" s="157"/>
      <c r="AKJ21" s="157"/>
      <c r="AKK21" s="157"/>
      <c r="AKL21" s="157"/>
      <c r="AKM21" s="157"/>
      <c r="AKN21" s="157"/>
      <c r="AKO21" s="157"/>
      <c r="AKP21" s="157"/>
      <c r="AKQ21" s="157"/>
      <c r="AKR21" s="157"/>
      <c r="AKS21" s="157"/>
      <c r="AKT21" s="157"/>
      <c r="AKU21" s="157"/>
      <c r="AKV21" s="157"/>
      <c r="AKW21" s="157"/>
      <c r="AKX21" s="157"/>
      <c r="AKY21" s="157"/>
      <c r="AKZ21" s="157"/>
      <c r="ALA21" s="157"/>
      <c r="ALB21" s="157"/>
      <c r="ALC21" s="157"/>
      <c r="ALD21" s="157"/>
      <c r="ALE21" s="157"/>
      <c r="ALF21" s="157"/>
      <c r="ALG21" s="157"/>
      <c r="ALH21" s="157"/>
      <c r="ALI21" s="157"/>
      <c r="ALJ21" s="157"/>
      <c r="ALK21" s="157"/>
      <c r="ALL21" s="157"/>
      <c r="ALM21" s="157"/>
      <c r="ALN21" s="157"/>
      <c r="ALO21" s="157"/>
      <c r="ALP21" s="157"/>
      <c r="ALQ21" s="157"/>
      <c r="ALR21" s="157"/>
      <c r="ALS21" s="157"/>
      <c r="ALT21" s="157"/>
      <c r="ALU21" s="157"/>
      <c r="ALV21" s="157"/>
      <c r="ALW21" s="157"/>
      <c r="ALX21" s="157"/>
      <c r="ALY21" s="157"/>
      <c r="ALZ21" s="157"/>
      <c r="AMA21" s="157"/>
      <c r="AMB21" s="157"/>
      <c r="AMC21" s="157"/>
      <c r="AMD21" s="157"/>
      <c r="AME21" s="157"/>
      <c r="AMF21" s="157"/>
      <c r="AMG21" s="157"/>
      <c r="AMH21" s="157"/>
      <c r="AMI21" s="157"/>
      <c r="AMJ21" s="157"/>
      <c r="AMK21" s="157"/>
      <c r="AML21" s="157"/>
      <c r="AMM21" s="157"/>
      <c r="AMN21" s="157"/>
      <c r="AMO21" s="157"/>
      <c r="AMP21" s="157"/>
      <c r="AMQ21" s="157"/>
      <c r="AMR21" s="157"/>
      <c r="AMS21" s="157"/>
      <c r="AMT21" s="157"/>
      <c r="AMU21" s="157"/>
      <c r="AMV21" s="157"/>
      <c r="AMW21" s="157"/>
      <c r="AMX21" s="157"/>
      <c r="AMY21" s="157"/>
      <c r="AMZ21" s="157"/>
      <c r="ANA21" s="157"/>
      <c r="ANB21" s="157"/>
      <c r="ANC21" s="157"/>
      <c r="AND21" s="157"/>
      <c r="ANE21" s="157"/>
      <c r="ANF21" s="157"/>
      <c r="ANG21" s="157"/>
      <c r="ANH21" s="157"/>
      <c r="ANI21" s="157"/>
      <c r="ANJ21" s="157"/>
      <c r="ANK21" s="157"/>
      <c r="ANL21" s="157"/>
      <c r="ANM21" s="157"/>
      <c r="ANN21" s="157"/>
      <c r="ANO21" s="157"/>
      <c r="ANP21" s="157"/>
      <c r="ANQ21" s="157"/>
      <c r="ANR21" s="157"/>
      <c r="ANS21" s="157"/>
      <c r="ANT21" s="157"/>
      <c r="ANU21" s="157"/>
      <c r="ANV21" s="157"/>
      <c r="ANW21" s="157"/>
      <c r="ANX21" s="157"/>
      <c r="ANY21" s="157"/>
      <c r="ANZ21" s="157"/>
      <c r="AOA21" s="157"/>
      <c r="AOB21" s="157"/>
      <c r="AOC21" s="157"/>
      <c r="AOD21" s="157"/>
      <c r="AOE21" s="157"/>
      <c r="AOF21" s="157"/>
      <c r="AOG21" s="157"/>
      <c r="AOH21" s="157"/>
      <c r="AOI21" s="157"/>
      <c r="AOJ21" s="157"/>
      <c r="AOK21" s="157"/>
      <c r="AOL21" s="157"/>
      <c r="AOM21" s="157"/>
      <c r="AON21" s="157"/>
      <c r="AOO21" s="157"/>
      <c r="AOP21" s="157"/>
      <c r="AOQ21" s="157"/>
      <c r="AOR21" s="157"/>
      <c r="AOS21" s="157"/>
      <c r="AOT21" s="157"/>
      <c r="AOU21" s="157"/>
      <c r="AOV21" s="157"/>
      <c r="AOW21" s="157"/>
      <c r="AOX21" s="157"/>
      <c r="AOY21" s="157"/>
      <c r="AOZ21" s="157"/>
      <c r="APA21" s="157"/>
      <c r="APB21" s="157"/>
      <c r="APC21" s="157"/>
      <c r="APD21" s="157"/>
      <c r="APE21" s="157"/>
      <c r="APF21" s="157"/>
      <c r="APG21" s="157"/>
      <c r="APH21" s="157"/>
      <c r="API21" s="157"/>
      <c r="APJ21" s="157"/>
      <c r="APK21" s="157"/>
      <c r="APL21" s="157"/>
      <c r="APM21" s="157"/>
      <c r="APN21" s="157"/>
      <c r="APO21" s="157"/>
      <c r="APP21" s="157"/>
      <c r="APQ21" s="157"/>
      <c r="APR21" s="157"/>
      <c r="APS21" s="157"/>
      <c r="APT21" s="157"/>
      <c r="APU21" s="157"/>
      <c r="APV21" s="157"/>
      <c r="APW21" s="157"/>
      <c r="APX21" s="157"/>
      <c r="APY21" s="157"/>
      <c r="APZ21" s="157"/>
      <c r="AQA21" s="157"/>
      <c r="AQB21" s="157"/>
      <c r="AQC21" s="157"/>
      <c r="AQD21" s="157"/>
      <c r="AQE21" s="157"/>
      <c r="AQF21" s="157"/>
      <c r="AQG21" s="157"/>
      <c r="AQH21" s="157"/>
      <c r="AQI21" s="157"/>
      <c r="AQJ21" s="157"/>
      <c r="AQK21" s="157"/>
      <c r="AQL21" s="157"/>
      <c r="AQM21" s="157"/>
      <c r="AQN21" s="157"/>
      <c r="AQO21" s="157"/>
      <c r="AQP21" s="157"/>
      <c r="AQQ21" s="157"/>
      <c r="AQR21" s="157"/>
      <c r="AQS21" s="157"/>
      <c r="AQT21" s="157"/>
      <c r="AQU21" s="157"/>
      <c r="AQV21" s="157"/>
      <c r="AQW21" s="157"/>
      <c r="AQX21" s="157"/>
      <c r="AQY21" s="157"/>
      <c r="AQZ21" s="157"/>
      <c r="ARA21" s="157"/>
      <c r="ARB21" s="157"/>
      <c r="ARC21" s="157"/>
      <c r="ARD21" s="157"/>
      <c r="ARE21" s="157"/>
      <c r="ARF21" s="157"/>
      <c r="ARG21" s="157"/>
      <c r="ARH21" s="157"/>
      <c r="ARI21" s="157"/>
      <c r="ARJ21" s="157"/>
      <c r="ARK21" s="157"/>
      <c r="ARL21" s="157"/>
      <c r="ARM21" s="157"/>
      <c r="ARN21" s="157"/>
      <c r="ARO21" s="157"/>
      <c r="ARP21" s="157"/>
      <c r="ARQ21" s="157"/>
      <c r="ARR21" s="157"/>
      <c r="ARS21" s="157"/>
      <c r="ART21" s="157"/>
      <c r="ARU21" s="157"/>
      <c r="ARV21" s="157"/>
      <c r="ARW21" s="157"/>
      <c r="ARX21" s="157"/>
      <c r="ARY21" s="157"/>
      <c r="ARZ21" s="157"/>
      <c r="ASA21" s="157"/>
      <c r="ASB21" s="157"/>
      <c r="ASC21" s="157"/>
      <c r="ASD21" s="157"/>
      <c r="ASE21" s="157"/>
      <c r="ASF21" s="157"/>
      <c r="ASG21" s="157"/>
      <c r="ASH21" s="157"/>
      <c r="ASI21" s="157"/>
      <c r="ASJ21" s="157"/>
      <c r="ASK21" s="157"/>
      <c r="ASL21" s="157"/>
      <c r="ASM21" s="157"/>
      <c r="ASN21" s="157"/>
      <c r="ASO21" s="157"/>
      <c r="ASP21" s="157"/>
      <c r="ASQ21" s="157"/>
      <c r="ASR21" s="157"/>
      <c r="ASS21" s="157"/>
      <c r="AST21" s="157"/>
      <c r="ASU21" s="157"/>
      <c r="ASV21" s="157"/>
      <c r="ASW21" s="157"/>
      <c r="ASX21" s="157"/>
      <c r="ASY21" s="157"/>
      <c r="ASZ21" s="157"/>
      <c r="ATA21" s="157"/>
      <c r="ATB21" s="157"/>
      <c r="ATC21" s="157"/>
      <c r="ATD21" s="157"/>
      <c r="ATE21" s="157"/>
      <c r="ATF21" s="157"/>
      <c r="ATG21" s="157"/>
      <c r="ATH21" s="157"/>
      <c r="ATI21" s="157"/>
      <c r="ATJ21" s="157"/>
      <c r="ATK21" s="157"/>
      <c r="ATL21" s="157"/>
      <c r="ATM21" s="157"/>
      <c r="ATN21" s="157"/>
      <c r="ATO21" s="157"/>
      <c r="ATP21" s="157"/>
      <c r="ATQ21" s="157"/>
      <c r="ATR21" s="157"/>
      <c r="ATS21" s="157"/>
      <c r="ATT21" s="157"/>
      <c r="ATU21" s="157"/>
      <c r="ATV21" s="157"/>
      <c r="ATW21" s="157"/>
      <c r="ATX21" s="157"/>
      <c r="ATY21" s="157"/>
      <c r="ATZ21" s="157"/>
      <c r="AUA21" s="157"/>
      <c r="AUB21" s="157"/>
      <c r="AUC21" s="157"/>
      <c r="AUD21" s="157"/>
      <c r="AUE21" s="157"/>
      <c r="AUF21" s="157"/>
      <c r="AUG21" s="157"/>
      <c r="AUH21" s="157"/>
      <c r="AUI21" s="157"/>
      <c r="AUJ21" s="157"/>
      <c r="AUK21" s="157"/>
      <c r="AUL21" s="157"/>
      <c r="AUM21" s="157"/>
      <c r="AUN21" s="157"/>
      <c r="AUO21" s="157"/>
      <c r="AUP21" s="157"/>
      <c r="AUQ21" s="157"/>
      <c r="AUR21" s="157"/>
      <c r="AUS21" s="157"/>
      <c r="AUT21" s="157"/>
      <c r="AUU21" s="157"/>
      <c r="AUV21" s="157"/>
      <c r="AUW21" s="157"/>
      <c r="AUX21" s="157"/>
      <c r="AUY21" s="157"/>
      <c r="AUZ21" s="157"/>
      <c r="AVA21" s="157"/>
      <c r="AVB21" s="157"/>
      <c r="AVC21" s="157"/>
      <c r="AVD21" s="157"/>
      <c r="AVE21" s="157"/>
      <c r="AVF21" s="157"/>
      <c r="AVG21" s="157"/>
      <c r="AVH21" s="157"/>
      <c r="AVI21" s="157"/>
      <c r="AVJ21" s="157"/>
      <c r="AVK21" s="157"/>
      <c r="AVL21" s="157"/>
      <c r="AVM21" s="157"/>
      <c r="AVN21" s="157"/>
      <c r="AVO21" s="157"/>
      <c r="AVP21" s="157"/>
      <c r="AVQ21" s="157"/>
      <c r="AVR21" s="157"/>
      <c r="AVS21" s="157"/>
      <c r="AVT21" s="157"/>
      <c r="AVU21" s="157"/>
      <c r="AVV21" s="157"/>
      <c r="AVW21" s="157"/>
      <c r="AVX21" s="157"/>
      <c r="AVY21" s="157"/>
      <c r="AVZ21" s="157"/>
      <c r="AWA21" s="157"/>
      <c r="AWB21" s="157"/>
      <c r="AWC21" s="157"/>
      <c r="AWD21" s="157"/>
      <c r="AWE21" s="157"/>
      <c r="AWF21" s="157"/>
      <c r="AWG21" s="157"/>
      <c r="AWH21" s="157"/>
      <c r="AWI21" s="157"/>
      <c r="AWJ21" s="157"/>
      <c r="AWK21" s="157"/>
      <c r="AWL21" s="157"/>
      <c r="AWM21" s="157"/>
      <c r="AWN21" s="157"/>
      <c r="AWO21" s="157"/>
      <c r="AWP21" s="157"/>
      <c r="AWQ21" s="157"/>
      <c r="AWR21" s="157"/>
      <c r="AWS21" s="157"/>
      <c r="AWT21" s="157"/>
      <c r="AWU21" s="157"/>
      <c r="AWV21" s="157"/>
      <c r="AWW21" s="157"/>
      <c r="AWX21" s="157"/>
      <c r="AWY21" s="157"/>
      <c r="AWZ21" s="157"/>
      <c r="AXA21" s="157"/>
      <c r="AXB21" s="157"/>
      <c r="AXC21" s="157"/>
      <c r="AXD21" s="157"/>
      <c r="AXE21" s="157"/>
      <c r="AXF21" s="157"/>
      <c r="AXG21" s="157"/>
      <c r="AXH21" s="157"/>
      <c r="AXI21" s="157"/>
      <c r="AXJ21" s="157"/>
      <c r="AXK21" s="157"/>
      <c r="AXL21" s="157"/>
      <c r="AXM21" s="157"/>
      <c r="AXN21" s="157"/>
      <c r="AXO21" s="157"/>
      <c r="AXP21" s="157"/>
      <c r="AXQ21" s="157"/>
      <c r="AXR21" s="157"/>
      <c r="AXS21" s="157"/>
      <c r="AXT21" s="157"/>
      <c r="AXU21" s="157"/>
      <c r="AXV21" s="157"/>
      <c r="AXW21" s="157"/>
      <c r="AXX21" s="157"/>
      <c r="AXY21" s="157"/>
      <c r="AXZ21" s="157"/>
      <c r="AYA21" s="157"/>
      <c r="AYB21" s="157"/>
      <c r="AYC21" s="157"/>
      <c r="AYD21" s="157"/>
      <c r="AYE21" s="157"/>
      <c r="AYF21" s="157"/>
      <c r="AYG21" s="157"/>
      <c r="AYH21" s="157"/>
      <c r="AYI21" s="157"/>
      <c r="AYJ21" s="157"/>
      <c r="AYK21" s="157"/>
      <c r="AYL21" s="157"/>
      <c r="AYM21" s="157"/>
      <c r="AYN21" s="157"/>
      <c r="AYO21" s="157"/>
      <c r="AYP21" s="157"/>
      <c r="AYQ21" s="157"/>
      <c r="AYR21" s="157"/>
      <c r="AYS21" s="157"/>
      <c r="AYT21" s="157"/>
      <c r="AYU21" s="157"/>
      <c r="AYV21" s="157"/>
      <c r="AYW21" s="157"/>
      <c r="AYX21" s="157"/>
      <c r="AYY21" s="157"/>
      <c r="AYZ21" s="157"/>
      <c r="AZA21" s="157"/>
      <c r="AZB21" s="157"/>
      <c r="AZC21" s="157"/>
      <c r="AZD21" s="157"/>
      <c r="AZE21" s="157"/>
      <c r="AZF21" s="157"/>
      <c r="AZG21" s="157"/>
      <c r="AZH21" s="157"/>
      <c r="AZI21" s="157"/>
      <c r="AZJ21" s="157"/>
      <c r="AZK21" s="157"/>
      <c r="AZL21" s="157"/>
      <c r="AZM21" s="157"/>
      <c r="AZN21" s="157"/>
      <c r="AZO21" s="157"/>
      <c r="AZP21" s="157"/>
      <c r="AZQ21" s="157"/>
      <c r="AZR21" s="157"/>
      <c r="AZS21" s="157"/>
      <c r="AZT21" s="157"/>
      <c r="AZU21" s="157"/>
      <c r="AZV21" s="157"/>
      <c r="AZW21" s="157"/>
      <c r="AZX21" s="157"/>
      <c r="AZY21" s="157"/>
      <c r="AZZ21" s="157"/>
      <c r="BAA21" s="157"/>
      <c r="BAB21" s="157"/>
      <c r="BAC21" s="157"/>
      <c r="BAD21" s="157"/>
      <c r="BAE21" s="157"/>
      <c r="BAF21" s="157"/>
      <c r="BAG21" s="157"/>
      <c r="BAH21" s="157"/>
      <c r="BAI21" s="157"/>
      <c r="BAJ21" s="157"/>
      <c r="BAK21" s="157"/>
      <c r="BAL21" s="157"/>
      <c r="BAM21" s="157"/>
      <c r="BAN21" s="157"/>
      <c r="BAO21" s="157"/>
      <c r="BAP21" s="157"/>
      <c r="BAQ21" s="157"/>
      <c r="BAR21" s="157"/>
      <c r="BAS21" s="157"/>
      <c r="BAT21" s="157"/>
      <c r="BAU21" s="157"/>
      <c r="BAV21" s="157"/>
      <c r="BAW21" s="157"/>
      <c r="BAX21" s="157"/>
      <c r="BAY21" s="157"/>
      <c r="BAZ21" s="157"/>
      <c r="BBA21" s="157"/>
      <c r="BBB21" s="157"/>
      <c r="BBC21" s="157"/>
      <c r="BBD21" s="157"/>
      <c r="BBE21" s="157"/>
      <c r="BBF21" s="157"/>
      <c r="BBG21" s="157"/>
      <c r="BBH21" s="157"/>
      <c r="BBI21" s="157"/>
      <c r="BBJ21" s="157"/>
      <c r="BBK21" s="157"/>
      <c r="BBL21" s="157"/>
      <c r="BBM21" s="157"/>
      <c r="BBN21" s="157"/>
      <c r="BBO21" s="157"/>
      <c r="BBP21" s="157"/>
      <c r="BBQ21" s="157"/>
      <c r="BBR21" s="157"/>
      <c r="BBS21" s="157"/>
      <c r="BBT21" s="157"/>
      <c r="BBU21" s="157"/>
      <c r="BBV21" s="157"/>
      <c r="BBW21" s="157"/>
      <c r="BBX21" s="157"/>
      <c r="BBY21" s="157"/>
      <c r="BBZ21" s="157"/>
      <c r="BCA21" s="157"/>
      <c r="BCB21" s="157"/>
      <c r="BCC21" s="157"/>
      <c r="BCD21" s="157"/>
      <c r="BCE21" s="157"/>
      <c r="BCF21" s="157"/>
      <c r="BCG21" s="157"/>
      <c r="BCH21" s="157"/>
      <c r="BCI21" s="157"/>
      <c r="BCJ21" s="157"/>
      <c r="BCK21" s="157"/>
      <c r="BCL21" s="157"/>
      <c r="BCM21" s="157"/>
      <c r="BCN21" s="157"/>
      <c r="BCO21" s="157"/>
      <c r="BCP21" s="157"/>
      <c r="BCQ21" s="157"/>
      <c r="BCR21" s="157"/>
      <c r="BCS21" s="157"/>
      <c r="BCT21" s="157"/>
      <c r="BCU21" s="157"/>
      <c r="BCV21" s="157"/>
      <c r="BCW21" s="157"/>
      <c r="BCX21" s="157"/>
      <c r="BCY21" s="157"/>
      <c r="BCZ21" s="157"/>
      <c r="BDA21" s="157"/>
      <c r="BDB21" s="157"/>
      <c r="BDC21" s="157"/>
      <c r="BDD21" s="157"/>
      <c r="BDE21" s="157"/>
      <c r="BDF21" s="157"/>
      <c r="BDG21" s="157"/>
      <c r="BDH21" s="157"/>
      <c r="BDI21" s="157"/>
      <c r="BDJ21" s="157"/>
      <c r="BDK21" s="157"/>
      <c r="BDL21" s="157"/>
      <c r="BDM21" s="157"/>
      <c r="BDN21" s="157"/>
      <c r="BDO21" s="157"/>
      <c r="BDP21" s="157"/>
      <c r="BDQ21" s="157"/>
      <c r="BDR21" s="157"/>
      <c r="BDS21" s="157"/>
      <c r="BDT21" s="157"/>
      <c r="BDU21" s="157"/>
      <c r="BDV21" s="157"/>
      <c r="BDW21" s="157"/>
      <c r="BDX21" s="157"/>
      <c r="BDY21" s="157"/>
      <c r="BDZ21" s="157"/>
      <c r="BEA21" s="157"/>
      <c r="BEB21" s="157"/>
      <c r="BEC21" s="157"/>
      <c r="BED21" s="157"/>
      <c r="BEE21" s="157"/>
      <c r="BEF21" s="157"/>
      <c r="BEG21" s="157"/>
      <c r="BEH21" s="157"/>
      <c r="BEI21" s="157"/>
      <c r="BEJ21" s="157"/>
      <c r="BEK21" s="157"/>
      <c r="BEL21" s="157"/>
      <c r="BEM21" s="157"/>
      <c r="BEN21" s="157"/>
      <c r="BEO21" s="157"/>
      <c r="BEP21" s="157"/>
      <c r="BEQ21" s="157"/>
      <c r="BER21" s="157"/>
      <c r="BES21" s="157"/>
      <c r="BET21" s="157"/>
      <c r="BEU21" s="157"/>
      <c r="BEV21" s="157"/>
      <c r="BEW21" s="157"/>
      <c r="BEX21" s="157"/>
      <c r="BEY21" s="157"/>
      <c r="BEZ21" s="157"/>
      <c r="BFA21" s="157"/>
      <c r="BFB21" s="157"/>
      <c r="BFC21" s="157"/>
      <c r="BFD21" s="157"/>
      <c r="BFE21" s="157"/>
      <c r="BFF21" s="157"/>
      <c r="BFG21" s="157"/>
      <c r="BFH21" s="157"/>
      <c r="BFI21" s="157"/>
      <c r="BFJ21" s="157"/>
      <c r="BFK21" s="157"/>
      <c r="BFL21" s="157"/>
      <c r="BFM21" s="157"/>
      <c r="BFN21" s="157"/>
      <c r="BFO21" s="157"/>
      <c r="BFP21" s="157"/>
      <c r="BFQ21" s="157"/>
      <c r="BFR21" s="157"/>
      <c r="BFS21" s="157"/>
      <c r="BFT21" s="157"/>
      <c r="BFU21" s="157"/>
      <c r="BFV21" s="157"/>
      <c r="BFW21" s="157"/>
      <c r="BFX21" s="157"/>
      <c r="BFY21" s="157"/>
      <c r="BFZ21" s="157"/>
      <c r="BGA21" s="157"/>
      <c r="BGB21" s="157"/>
      <c r="BGC21" s="157"/>
      <c r="BGD21" s="157"/>
      <c r="BGE21" s="157"/>
      <c r="BGF21" s="157"/>
      <c r="BGG21" s="157"/>
      <c r="BGH21" s="157"/>
      <c r="BGI21" s="157"/>
      <c r="BGJ21" s="157"/>
      <c r="BGK21" s="157"/>
      <c r="BGL21" s="157"/>
      <c r="BGM21" s="157"/>
      <c r="BGN21" s="157"/>
      <c r="BGO21" s="157"/>
      <c r="BGP21" s="157"/>
      <c r="BGQ21" s="157"/>
      <c r="BGR21" s="157"/>
      <c r="BGS21" s="157"/>
      <c r="BGT21" s="157"/>
      <c r="BGU21" s="157"/>
      <c r="BGV21" s="157"/>
      <c r="BGW21" s="157"/>
      <c r="BGX21" s="157"/>
      <c r="BGY21" s="157"/>
      <c r="BGZ21" s="157"/>
      <c r="BHA21" s="157"/>
      <c r="BHB21" s="157"/>
      <c r="BHC21" s="157"/>
      <c r="BHD21" s="157"/>
      <c r="BHE21" s="157"/>
      <c r="BHF21" s="157"/>
      <c r="BHG21" s="157"/>
      <c r="BHH21" s="157"/>
      <c r="BHI21" s="157"/>
      <c r="BHJ21" s="157"/>
      <c r="BHK21" s="157"/>
      <c r="BHL21" s="157"/>
      <c r="BHM21" s="157"/>
      <c r="BHN21" s="157"/>
      <c r="BHO21" s="157"/>
      <c r="BHP21" s="157"/>
      <c r="BHQ21" s="157"/>
      <c r="BHR21" s="157"/>
      <c r="BHS21" s="157"/>
      <c r="BHT21" s="157"/>
      <c r="BHU21" s="157"/>
      <c r="BHV21" s="157"/>
      <c r="BHW21" s="157"/>
      <c r="BHX21" s="157"/>
      <c r="BHY21" s="157"/>
      <c r="BHZ21" s="157"/>
      <c r="BIA21" s="157"/>
      <c r="BIB21" s="157"/>
      <c r="BIC21" s="157"/>
      <c r="BID21" s="157"/>
      <c r="BIE21" s="157"/>
      <c r="BIF21" s="157"/>
      <c r="BIG21" s="157"/>
      <c r="BIH21" s="157"/>
      <c r="BII21" s="157"/>
      <c r="BIJ21" s="157"/>
      <c r="BIK21" s="157"/>
      <c r="BIL21" s="157"/>
      <c r="BIM21" s="157"/>
      <c r="BIN21" s="157"/>
      <c r="BIO21" s="157"/>
      <c r="BIP21" s="157"/>
      <c r="BIQ21" s="157"/>
      <c r="BIR21" s="157"/>
      <c r="BIS21" s="157"/>
      <c r="BIT21" s="157"/>
      <c r="BIU21" s="157"/>
      <c r="BIV21" s="157"/>
      <c r="BIW21" s="157"/>
      <c r="BIX21" s="157"/>
      <c r="BIY21" s="157"/>
      <c r="BIZ21" s="157"/>
      <c r="BJA21" s="157"/>
      <c r="BJB21" s="157"/>
      <c r="BJC21" s="157"/>
      <c r="BJD21" s="157"/>
      <c r="BJE21" s="157"/>
      <c r="BJF21" s="157"/>
      <c r="BJG21" s="157"/>
      <c r="BJH21" s="157"/>
      <c r="BJI21" s="157"/>
      <c r="BJJ21" s="157"/>
      <c r="BJK21" s="157"/>
      <c r="BJL21" s="157"/>
      <c r="BJM21" s="157"/>
      <c r="BJN21" s="157"/>
      <c r="BJO21" s="157"/>
      <c r="BJP21" s="157"/>
      <c r="BJQ21" s="157"/>
      <c r="BJR21" s="157"/>
      <c r="BJS21" s="157"/>
      <c r="BJT21" s="157"/>
      <c r="BJU21" s="157"/>
      <c r="BJV21" s="157"/>
      <c r="BJW21" s="157"/>
      <c r="BJX21" s="157"/>
      <c r="BJY21" s="157"/>
      <c r="BJZ21" s="157"/>
      <c r="BKA21" s="157"/>
      <c r="BKB21" s="157"/>
      <c r="BKC21" s="157"/>
      <c r="BKD21" s="157"/>
      <c r="BKE21" s="157"/>
      <c r="BKF21" s="157"/>
      <c r="BKG21" s="157"/>
      <c r="BKH21" s="157"/>
      <c r="BKI21" s="157"/>
      <c r="BKJ21" s="157"/>
      <c r="BKK21" s="157"/>
      <c r="BKL21" s="157"/>
      <c r="BKM21" s="157"/>
      <c r="BKN21" s="157"/>
      <c r="BKO21" s="157"/>
      <c r="BKP21" s="157"/>
      <c r="BKQ21" s="157"/>
      <c r="BKR21" s="157"/>
      <c r="BKS21" s="157"/>
      <c r="BKT21" s="157"/>
      <c r="BKU21" s="157"/>
      <c r="BKV21" s="157"/>
      <c r="BKW21" s="157"/>
      <c r="BKX21" s="157"/>
      <c r="BKY21" s="157"/>
      <c r="BKZ21" s="157"/>
      <c r="BLA21" s="157"/>
      <c r="BLB21" s="157"/>
      <c r="BLC21" s="157"/>
      <c r="BLD21" s="157"/>
      <c r="BLE21" s="157"/>
      <c r="BLF21" s="157"/>
      <c r="BLG21" s="157"/>
      <c r="BLH21" s="157"/>
      <c r="BLI21" s="157"/>
      <c r="BLJ21" s="157"/>
      <c r="BLK21" s="157"/>
      <c r="BLL21" s="157"/>
      <c r="BLM21" s="157"/>
      <c r="BLN21" s="157"/>
      <c r="BLO21" s="157"/>
      <c r="BLP21" s="157"/>
      <c r="BLQ21" s="157"/>
      <c r="BLR21" s="157"/>
      <c r="BLS21" s="157"/>
      <c r="BLT21" s="157"/>
      <c r="BLU21" s="157"/>
      <c r="BLV21" s="157"/>
      <c r="BLW21" s="157"/>
      <c r="BLX21" s="157"/>
      <c r="BLY21" s="157"/>
      <c r="BLZ21" s="157"/>
      <c r="BMA21" s="157"/>
      <c r="BMB21" s="157"/>
      <c r="BMC21" s="157"/>
      <c r="BMD21" s="157"/>
      <c r="BME21" s="157"/>
      <c r="BMF21" s="157"/>
      <c r="BMG21" s="157"/>
      <c r="BMH21" s="157"/>
      <c r="BMI21" s="157"/>
      <c r="BMJ21" s="157"/>
      <c r="BMK21" s="157"/>
      <c r="BML21" s="157"/>
      <c r="BMM21" s="157"/>
      <c r="BMN21" s="157"/>
      <c r="BMO21" s="157"/>
      <c r="BMP21" s="157"/>
      <c r="BMQ21" s="157"/>
      <c r="BMR21" s="157"/>
      <c r="BMS21" s="157"/>
      <c r="BMT21" s="157"/>
      <c r="BMU21" s="157"/>
      <c r="BMV21" s="157"/>
      <c r="BMW21" s="157"/>
      <c r="BMX21" s="157"/>
      <c r="BMY21" s="157"/>
      <c r="BMZ21" s="157"/>
      <c r="BNA21" s="157"/>
      <c r="BNB21" s="157"/>
      <c r="BNC21" s="157"/>
      <c r="BND21" s="157"/>
      <c r="BNE21" s="157"/>
      <c r="BNF21" s="157"/>
      <c r="BNG21" s="157"/>
      <c r="BNH21" s="157"/>
      <c r="BNI21" s="157"/>
      <c r="BNJ21" s="157"/>
      <c r="BNK21" s="157"/>
      <c r="BNL21" s="157"/>
      <c r="BNM21" s="157"/>
      <c r="BNN21" s="157"/>
      <c r="BNO21" s="157"/>
      <c r="BNP21" s="157"/>
      <c r="BNQ21" s="157"/>
      <c r="BNR21" s="157"/>
      <c r="BNS21" s="157"/>
      <c r="BNT21" s="157"/>
      <c r="BNU21" s="157"/>
      <c r="BNV21" s="157"/>
      <c r="BNW21" s="157"/>
      <c r="BNX21" s="157"/>
      <c r="BNY21" s="157"/>
      <c r="BNZ21" s="157"/>
      <c r="BOA21" s="157"/>
      <c r="BOB21" s="157"/>
      <c r="BOC21" s="157"/>
      <c r="BOD21" s="157"/>
      <c r="BOE21" s="157"/>
      <c r="BOF21" s="157"/>
      <c r="BOG21" s="157"/>
      <c r="BOH21" s="157"/>
      <c r="BOI21" s="157"/>
      <c r="BOJ21" s="157"/>
      <c r="BOK21" s="157"/>
      <c r="BOL21" s="157"/>
      <c r="BOM21" s="157"/>
      <c r="BON21" s="157"/>
      <c r="BOO21" s="157"/>
      <c r="BOP21" s="157"/>
      <c r="BOQ21" s="157"/>
      <c r="BOR21" s="157"/>
      <c r="BOS21" s="157"/>
      <c r="BOT21" s="157"/>
      <c r="BOU21" s="157"/>
      <c r="BOV21" s="157"/>
      <c r="BOW21" s="157"/>
      <c r="BOX21" s="157"/>
      <c r="BOY21" s="157"/>
      <c r="BOZ21" s="157"/>
      <c r="BPA21" s="157"/>
      <c r="BPB21" s="157"/>
      <c r="BPC21" s="157"/>
      <c r="BPD21" s="157"/>
      <c r="BPE21" s="157"/>
      <c r="BPF21" s="157"/>
      <c r="BPG21" s="157"/>
      <c r="BPH21" s="157"/>
      <c r="BPI21" s="157"/>
      <c r="BPJ21" s="157"/>
      <c r="BPK21" s="157"/>
      <c r="BPL21" s="157"/>
      <c r="BPM21" s="157"/>
      <c r="BPN21" s="157"/>
      <c r="BPO21" s="157"/>
      <c r="BPP21" s="157"/>
      <c r="BPQ21" s="157"/>
      <c r="BPR21" s="157"/>
      <c r="BPS21" s="157"/>
      <c r="BPT21" s="157"/>
      <c r="BPU21" s="157"/>
      <c r="BPV21" s="157"/>
      <c r="BPW21" s="157"/>
      <c r="BPX21" s="157"/>
      <c r="BPY21" s="157"/>
      <c r="BPZ21" s="157"/>
      <c r="BQA21" s="157"/>
      <c r="BQB21" s="157"/>
      <c r="BQC21" s="157"/>
      <c r="BQD21" s="157"/>
      <c r="BQE21" s="157"/>
      <c r="BQF21" s="157"/>
      <c r="BQG21" s="157"/>
      <c r="BQH21" s="157"/>
      <c r="BQI21" s="157"/>
      <c r="BQJ21" s="157"/>
      <c r="BQK21" s="157"/>
      <c r="BQL21" s="157"/>
      <c r="BQM21" s="157"/>
      <c r="BQN21" s="157"/>
      <c r="BQO21" s="157"/>
      <c r="BQP21" s="157"/>
      <c r="BQQ21" s="157"/>
      <c r="BQR21" s="157"/>
      <c r="BQS21" s="157"/>
      <c r="BQT21" s="157"/>
      <c r="BQU21" s="157"/>
      <c r="BQV21" s="157"/>
      <c r="BQW21" s="157"/>
      <c r="BQX21" s="157"/>
      <c r="BQY21" s="157"/>
      <c r="BQZ21" s="157"/>
      <c r="BRA21" s="157"/>
      <c r="BRB21" s="157"/>
      <c r="BRC21" s="157"/>
      <c r="BRD21" s="157"/>
      <c r="BRE21" s="157"/>
      <c r="BRF21" s="157"/>
      <c r="BRG21" s="157"/>
      <c r="BRH21" s="157"/>
      <c r="BRI21" s="157"/>
      <c r="BRJ21" s="157"/>
      <c r="BRK21" s="157"/>
      <c r="BRL21" s="157"/>
      <c r="BRM21" s="157"/>
      <c r="BRN21" s="157"/>
      <c r="BRO21" s="157"/>
      <c r="BRP21" s="157"/>
      <c r="BRQ21" s="157"/>
      <c r="BRR21" s="157"/>
      <c r="BRS21" s="157"/>
      <c r="BRT21" s="157"/>
      <c r="BRU21" s="157"/>
      <c r="BRV21" s="157"/>
      <c r="BRW21" s="157"/>
      <c r="BRX21" s="157"/>
      <c r="BRY21" s="157"/>
      <c r="BRZ21" s="157"/>
      <c r="BSA21" s="157"/>
      <c r="BSB21" s="157"/>
      <c r="BSC21" s="157"/>
      <c r="BSD21" s="157"/>
      <c r="BSE21" s="157"/>
      <c r="BSF21" s="157"/>
      <c r="BSG21" s="157"/>
      <c r="BSH21" s="157"/>
      <c r="BSI21" s="157"/>
      <c r="BSJ21" s="157"/>
      <c r="BSK21" s="157"/>
      <c r="BSL21" s="157"/>
      <c r="BSM21" s="157"/>
      <c r="BSN21" s="157"/>
      <c r="BSO21" s="157"/>
      <c r="BSP21" s="157"/>
      <c r="BSQ21" s="157"/>
      <c r="BSR21" s="157"/>
      <c r="BSS21" s="157"/>
      <c r="BST21" s="157"/>
      <c r="BSU21" s="157"/>
      <c r="BSV21" s="157"/>
      <c r="BSW21" s="157"/>
      <c r="BSX21" s="157"/>
      <c r="BSY21" s="157"/>
      <c r="BSZ21" s="157"/>
      <c r="BTA21" s="157"/>
      <c r="BTB21" s="157"/>
      <c r="BTC21" s="157"/>
      <c r="BTD21" s="157"/>
      <c r="BTE21" s="157"/>
      <c r="BTF21" s="157"/>
      <c r="BTG21" s="157"/>
      <c r="BTH21" s="157"/>
      <c r="BTI21" s="157"/>
      <c r="BTJ21" s="157"/>
      <c r="BTK21" s="157"/>
      <c r="BTL21" s="157"/>
      <c r="BTM21" s="157"/>
      <c r="BTN21" s="157"/>
      <c r="BTO21" s="157"/>
      <c r="BTP21" s="157"/>
      <c r="BTQ21" s="157"/>
      <c r="BTR21" s="157"/>
      <c r="BTS21" s="157"/>
      <c r="BTT21" s="157"/>
      <c r="BTU21" s="157"/>
      <c r="BTV21" s="157"/>
      <c r="BTW21" s="157"/>
      <c r="BTX21" s="157"/>
      <c r="BTY21" s="157"/>
      <c r="BTZ21" s="157"/>
      <c r="BUA21" s="157"/>
      <c r="BUB21" s="157"/>
      <c r="BUC21" s="157"/>
      <c r="BUD21" s="157"/>
      <c r="BUE21" s="157"/>
      <c r="BUF21" s="157"/>
      <c r="BUG21" s="157"/>
      <c r="BUH21" s="157"/>
      <c r="BUI21" s="157"/>
      <c r="BUJ21" s="157"/>
      <c r="BUK21" s="157"/>
      <c r="BUL21" s="157"/>
      <c r="BUM21" s="157"/>
      <c r="BUN21" s="157"/>
      <c r="BUO21" s="157"/>
      <c r="BUP21" s="157"/>
      <c r="BUQ21" s="157"/>
      <c r="BUR21" s="157"/>
      <c r="BUS21" s="157"/>
      <c r="BUT21" s="157"/>
      <c r="BUU21" s="157"/>
      <c r="BUV21" s="157"/>
      <c r="BUW21" s="157"/>
      <c r="BUX21" s="157"/>
      <c r="BUY21" s="157"/>
      <c r="BUZ21" s="157"/>
      <c r="BVA21" s="157"/>
      <c r="BVB21" s="157"/>
      <c r="BVC21" s="157"/>
      <c r="BVD21" s="157"/>
      <c r="BVE21" s="157"/>
      <c r="BVF21" s="157"/>
      <c r="BVG21" s="157"/>
      <c r="BVH21" s="157"/>
      <c r="BVI21" s="157"/>
      <c r="BVJ21" s="157"/>
      <c r="BVK21" s="157"/>
      <c r="BVL21" s="157"/>
      <c r="BVM21" s="157"/>
      <c r="BVN21" s="157"/>
      <c r="BVO21" s="157"/>
      <c r="BVP21" s="157"/>
      <c r="BVQ21" s="157"/>
      <c r="BVR21" s="157"/>
      <c r="BVS21" s="157"/>
      <c r="BVT21" s="157"/>
      <c r="BVU21" s="157"/>
      <c r="BVV21" s="157"/>
      <c r="BVW21" s="157"/>
      <c r="BVX21" s="157"/>
      <c r="BVY21" s="157"/>
      <c r="BVZ21" s="157"/>
      <c r="BWA21" s="157"/>
      <c r="BWB21" s="157"/>
      <c r="BWC21" s="157"/>
      <c r="BWD21" s="157"/>
      <c r="BWE21" s="157"/>
      <c r="BWF21" s="157"/>
      <c r="BWG21" s="157"/>
      <c r="BWH21" s="157"/>
      <c r="BWI21" s="157"/>
      <c r="BWJ21" s="157"/>
      <c r="BWK21" s="157"/>
      <c r="BWL21" s="157"/>
      <c r="BWM21" s="157"/>
      <c r="BWN21" s="157"/>
      <c r="BWO21" s="157"/>
      <c r="BWP21" s="157"/>
      <c r="BWQ21" s="157"/>
      <c r="BWR21" s="157"/>
      <c r="BWS21" s="157"/>
      <c r="BWT21" s="157"/>
      <c r="BWU21" s="157"/>
      <c r="BWV21" s="157"/>
      <c r="BWW21" s="157"/>
      <c r="BWX21" s="157"/>
      <c r="BWY21" s="157"/>
      <c r="BWZ21" s="157"/>
      <c r="BXA21" s="157"/>
      <c r="BXB21" s="157"/>
      <c r="BXC21" s="157"/>
      <c r="BXD21" s="157"/>
      <c r="BXE21" s="157"/>
      <c r="BXF21" s="157"/>
      <c r="BXG21" s="157"/>
      <c r="BXH21" s="157"/>
      <c r="BXI21" s="157"/>
      <c r="BXJ21" s="157"/>
      <c r="BXK21" s="157"/>
      <c r="BXL21" s="157"/>
      <c r="BXM21" s="157"/>
      <c r="BXN21" s="157"/>
      <c r="BXO21" s="157"/>
      <c r="BXP21" s="157"/>
      <c r="BXQ21" s="157"/>
      <c r="BXR21" s="157"/>
      <c r="BXS21" s="157"/>
      <c r="BXT21" s="157"/>
      <c r="BXU21" s="157"/>
      <c r="BXV21" s="157"/>
      <c r="BXW21" s="157"/>
      <c r="BXX21" s="157"/>
      <c r="BXY21" s="157"/>
      <c r="BXZ21" s="157"/>
      <c r="BYA21" s="157"/>
      <c r="BYB21" s="157"/>
      <c r="BYC21" s="157"/>
      <c r="BYD21" s="157"/>
      <c r="BYE21" s="157"/>
      <c r="BYF21" s="157"/>
      <c r="BYG21" s="157"/>
      <c r="BYH21" s="157"/>
      <c r="BYI21" s="157"/>
      <c r="BYJ21" s="157"/>
      <c r="BYK21" s="157"/>
      <c r="BYL21" s="157"/>
      <c r="BYM21" s="157"/>
      <c r="BYN21" s="157"/>
      <c r="BYO21" s="157"/>
      <c r="BYP21" s="157"/>
      <c r="BYQ21" s="157"/>
      <c r="BYR21" s="157"/>
      <c r="BYS21" s="157"/>
      <c r="BYT21" s="157"/>
      <c r="BYU21" s="157"/>
      <c r="BYV21" s="157"/>
      <c r="BYW21" s="157"/>
      <c r="BYX21" s="157"/>
      <c r="BYY21" s="157"/>
      <c r="BYZ21" s="157"/>
      <c r="BZA21" s="157"/>
      <c r="BZB21" s="157"/>
      <c r="BZC21" s="157"/>
      <c r="BZD21" s="157"/>
      <c r="BZE21" s="157"/>
      <c r="BZF21" s="157"/>
      <c r="BZG21" s="157"/>
      <c r="BZH21" s="157"/>
      <c r="BZI21" s="157"/>
      <c r="BZJ21" s="157"/>
      <c r="BZK21" s="157"/>
      <c r="BZL21" s="157"/>
      <c r="BZM21" s="157"/>
      <c r="BZN21" s="157"/>
      <c r="BZO21" s="157"/>
      <c r="BZP21" s="157"/>
      <c r="BZQ21" s="157"/>
      <c r="BZR21" s="157"/>
      <c r="BZS21" s="157"/>
      <c r="BZT21" s="157"/>
      <c r="BZU21" s="157"/>
      <c r="BZV21" s="157"/>
      <c r="BZW21" s="157"/>
      <c r="BZX21" s="157"/>
      <c r="BZY21" s="157"/>
      <c r="BZZ21" s="157"/>
      <c r="CAA21" s="157"/>
      <c r="CAB21" s="157"/>
      <c r="CAC21" s="157"/>
      <c r="CAD21" s="157"/>
      <c r="CAE21" s="157"/>
      <c r="CAF21" s="157"/>
      <c r="CAG21" s="157"/>
      <c r="CAH21" s="157"/>
      <c r="CAI21" s="157"/>
      <c r="CAJ21" s="157"/>
      <c r="CAK21" s="157"/>
      <c r="CAL21" s="157"/>
      <c r="CAM21" s="157"/>
      <c r="CAN21" s="157"/>
      <c r="CAO21" s="157"/>
      <c r="CAP21" s="157"/>
      <c r="CAQ21" s="157"/>
      <c r="CAR21" s="157"/>
      <c r="CAS21" s="157"/>
      <c r="CAT21" s="157"/>
      <c r="CAU21" s="157"/>
      <c r="CAV21" s="157"/>
      <c r="CAW21" s="157"/>
      <c r="CAX21" s="157"/>
      <c r="CAY21" s="157"/>
      <c r="CAZ21" s="157"/>
      <c r="CBA21" s="157"/>
      <c r="CBB21" s="157"/>
      <c r="CBC21" s="157"/>
      <c r="CBD21" s="157"/>
      <c r="CBE21" s="157"/>
      <c r="CBF21" s="157"/>
      <c r="CBG21" s="157"/>
      <c r="CBH21" s="157"/>
      <c r="CBI21" s="157"/>
      <c r="CBJ21" s="157"/>
      <c r="CBK21" s="157"/>
      <c r="CBL21" s="157"/>
      <c r="CBM21" s="157"/>
      <c r="CBN21" s="157"/>
      <c r="CBO21" s="157"/>
      <c r="CBP21" s="157"/>
      <c r="CBQ21" s="157"/>
      <c r="CBR21" s="157"/>
      <c r="CBS21" s="157"/>
      <c r="CBT21" s="157"/>
      <c r="CBU21" s="157"/>
      <c r="CBV21" s="157"/>
      <c r="CBW21" s="157"/>
      <c r="CBX21" s="157"/>
      <c r="CBY21" s="157"/>
      <c r="CBZ21" s="157"/>
      <c r="CCA21" s="157"/>
      <c r="CCB21" s="157"/>
      <c r="CCC21" s="157"/>
      <c r="CCD21" s="157"/>
      <c r="CCE21" s="157"/>
      <c r="CCF21" s="157"/>
      <c r="CCG21" s="157"/>
      <c r="CCH21" s="157"/>
      <c r="CCI21" s="157"/>
      <c r="CCJ21" s="157"/>
      <c r="CCK21" s="157"/>
      <c r="CCL21" s="157"/>
      <c r="CCM21" s="157"/>
      <c r="CCN21" s="157"/>
      <c r="CCO21" s="157"/>
      <c r="CCP21" s="157"/>
      <c r="CCQ21" s="157"/>
      <c r="CCR21" s="157"/>
      <c r="CCS21" s="157"/>
      <c r="CCT21" s="157"/>
      <c r="CCU21" s="157"/>
      <c r="CCV21" s="157"/>
      <c r="CCW21" s="157"/>
      <c r="CCX21" s="157"/>
      <c r="CCY21" s="157"/>
      <c r="CCZ21" s="157"/>
      <c r="CDA21" s="157"/>
      <c r="CDB21" s="157"/>
      <c r="CDC21" s="157"/>
      <c r="CDD21" s="157"/>
      <c r="CDE21" s="157"/>
      <c r="CDF21" s="157"/>
      <c r="CDG21" s="157"/>
      <c r="CDH21" s="157"/>
      <c r="CDI21" s="157"/>
      <c r="CDJ21" s="157"/>
      <c r="CDK21" s="157"/>
      <c r="CDL21" s="157"/>
      <c r="CDM21" s="157"/>
      <c r="CDN21" s="157"/>
      <c r="CDO21" s="157"/>
      <c r="CDP21" s="157"/>
      <c r="CDQ21" s="157"/>
      <c r="CDR21" s="157"/>
      <c r="CDS21" s="157"/>
      <c r="CDT21" s="157"/>
      <c r="CDU21" s="157"/>
      <c r="CDV21" s="157"/>
      <c r="CDW21" s="157"/>
      <c r="CDX21" s="157"/>
      <c r="CDY21" s="157"/>
      <c r="CDZ21" s="157"/>
      <c r="CEA21" s="157"/>
      <c r="CEB21" s="157"/>
      <c r="CEC21" s="157"/>
      <c r="CED21" s="157"/>
      <c r="CEE21" s="157"/>
      <c r="CEF21" s="157"/>
      <c r="CEG21" s="157"/>
      <c r="CEH21" s="157"/>
      <c r="CEI21" s="157"/>
      <c r="CEJ21" s="157"/>
      <c r="CEK21" s="157"/>
      <c r="CEL21" s="157"/>
      <c r="CEM21" s="157"/>
      <c r="CEN21" s="157"/>
      <c r="CEO21" s="157"/>
      <c r="CEP21" s="157"/>
      <c r="CEQ21" s="157"/>
      <c r="CER21" s="157"/>
      <c r="CES21" s="157"/>
      <c r="CET21" s="157"/>
      <c r="CEU21" s="157"/>
      <c r="CEV21" s="157"/>
      <c r="CEW21" s="157"/>
      <c r="CEX21" s="157"/>
      <c r="CEY21" s="157"/>
      <c r="CEZ21" s="157"/>
      <c r="CFA21" s="157"/>
      <c r="CFB21" s="157"/>
      <c r="CFC21" s="157"/>
      <c r="CFD21" s="157"/>
      <c r="CFE21" s="157"/>
      <c r="CFF21" s="157"/>
      <c r="CFG21" s="157"/>
      <c r="CFH21" s="157"/>
      <c r="CFI21" s="157"/>
      <c r="CFJ21" s="157"/>
      <c r="CFK21" s="157"/>
      <c r="CFL21" s="157"/>
      <c r="CFM21" s="157"/>
      <c r="CFN21" s="157"/>
      <c r="CFO21" s="157"/>
      <c r="CFP21" s="157"/>
      <c r="CFQ21" s="157"/>
      <c r="CFR21" s="157"/>
      <c r="CFS21" s="157"/>
      <c r="CFT21" s="157"/>
      <c r="CFU21" s="157"/>
      <c r="CFV21" s="157"/>
      <c r="CFW21" s="157"/>
      <c r="CFX21" s="157"/>
      <c r="CFY21" s="157"/>
      <c r="CFZ21" s="157"/>
      <c r="CGA21" s="157"/>
      <c r="CGB21" s="157"/>
      <c r="CGC21" s="157"/>
      <c r="CGD21" s="157"/>
      <c r="CGE21" s="157"/>
      <c r="CGF21" s="157"/>
      <c r="CGG21" s="157"/>
      <c r="CGH21" s="157"/>
      <c r="CGI21" s="157"/>
      <c r="CGJ21" s="157"/>
      <c r="CGK21" s="157"/>
      <c r="CGL21" s="157"/>
      <c r="CGM21" s="157"/>
      <c r="CGN21" s="157"/>
      <c r="CGO21" s="157"/>
      <c r="CGP21" s="157"/>
      <c r="CGQ21" s="157"/>
      <c r="CGR21" s="157"/>
      <c r="CGS21" s="157"/>
      <c r="CGT21" s="157"/>
      <c r="CGU21" s="157"/>
      <c r="CGV21" s="157"/>
      <c r="CGW21" s="157"/>
      <c r="CGX21" s="157"/>
      <c r="CGY21" s="157"/>
      <c r="CGZ21" s="157"/>
      <c r="CHA21" s="157"/>
      <c r="CHB21" s="157"/>
      <c r="CHC21" s="157"/>
      <c r="CHD21" s="157"/>
      <c r="CHE21" s="157"/>
      <c r="CHF21" s="157"/>
      <c r="CHG21" s="157"/>
      <c r="CHH21" s="157"/>
      <c r="CHI21" s="157"/>
      <c r="CHJ21" s="157"/>
      <c r="CHK21" s="157"/>
      <c r="CHL21" s="157"/>
      <c r="CHM21" s="157"/>
      <c r="CHN21" s="157"/>
      <c r="CHO21" s="157"/>
      <c r="CHP21" s="157"/>
      <c r="CHQ21" s="157"/>
      <c r="CHR21" s="157"/>
      <c r="CHS21" s="157"/>
      <c r="CHT21" s="157"/>
      <c r="CHU21" s="157"/>
      <c r="CHV21" s="157"/>
      <c r="CHW21" s="157"/>
      <c r="CHX21" s="157"/>
      <c r="CHY21" s="157"/>
      <c r="CHZ21" s="157"/>
      <c r="CIA21" s="157"/>
      <c r="CIB21" s="157"/>
      <c r="CIC21" s="157"/>
      <c r="CID21" s="157"/>
      <c r="CIE21" s="157"/>
      <c r="CIF21" s="157"/>
      <c r="CIG21" s="157"/>
      <c r="CIH21" s="157"/>
      <c r="CII21" s="157"/>
      <c r="CIJ21" s="157"/>
      <c r="CIK21" s="157"/>
      <c r="CIL21" s="157"/>
      <c r="CIM21" s="157"/>
      <c r="CIN21" s="157"/>
      <c r="CIO21" s="157"/>
      <c r="CIP21" s="157"/>
      <c r="CIQ21" s="157"/>
      <c r="CIR21" s="157"/>
      <c r="CIS21" s="157"/>
      <c r="CIT21" s="157"/>
      <c r="CIU21" s="157"/>
      <c r="CIV21" s="157"/>
      <c r="CIW21" s="157"/>
      <c r="CIX21" s="157"/>
      <c r="CIY21" s="157"/>
      <c r="CIZ21" s="157"/>
      <c r="CJA21" s="157"/>
      <c r="CJB21" s="157"/>
      <c r="CJC21" s="157"/>
      <c r="CJD21" s="157"/>
      <c r="CJE21" s="157"/>
      <c r="CJF21" s="157"/>
      <c r="CJG21" s="157"/>
      <c r="CJH21" s="157"/>
      <c r="CJI21" s="157"/>
      <c r="CJJ21" s="157"/>
      <c r="CJK21" s="157"/>
      <c r="CJL21" s="157"/>
      <c r="CJM21" s="157"/>
      <c r="CJN21" s="157"/>
      <c r="CJO21" s="157"/>
      <c r="CJP21" s="157"/>
      <c r="CJQ21" s="157"/>
      <c r="CJR21" s="157"/>
      <c r="CJS21" s="157"/>
      <c r="CJT21" s="157"/>
      <c r="CJU21" s="157"/>
      <c r="CJV21" s="157"/>
      <c r="CJW21" s="157"/>
      <c r="CJX21" s="157"/>
      <c r="CJY21" s="157"/>
      <c r="CJZ21" s="157"/>
      <c r="CKA21" s="157"/>
      <c r="CKB21" s="157"/>
      <c r="CKC21" s="157"/>
      <c r="CKD21" s="157"/>
      <c r="CKE21" s="157"/>
      <c r="CKF21" s="157"/>
      <c r="CKG21" s="157"/>
      <c r="CKH21" s="157"/>
      <c r="CKI21" s="157"/>
      <c r="CKJ21" s="157"/>
      <c r="CKK21" s="157"/>
      <c r="CKL21" s="157"/>
      <c r="CKM21" s="157"/>
      <c r="CKN21" s="157"/>
      <c r="CKO21" s="157"/>
      <c r="CKP21" s="157"/>
      <c r="CKQ21" s="157"/>
      <c r="CKR21" s="157"/>
      <c r="CKS21" s="157"/>
      <c r="CKT21" s="157"/>
      <c r="CKU21" s="157"/>
      <c r="CKV21" s="157"/>
      <c r="CKW21" s="157"/>
      <c r="CKX21" s="157"/>
      <c r="CKY21" s="157"/>
      <c r="CKZ21" s="157"/>
      <c r="CLA21" s="157"/>
      <c r="CLB21" s="157"/>
      <c r="CLC21" s="157"/>
      <c r="CLD21" s="157"/>
      <c r="CLE21" s="157"/>
      <c r="CLF21" s="157"/>
      <c r="CLG21" s="157"/>
      <c r="CLH21" s="157"/>
      <c r="CLI21" s="157"/>
      <c r="CLJ21" s="157"/>
      <c r="CLK21" s="157"/>
      <c r="CLL21" s="157"/>
      <c r="CLM21" s="157"/>
      <c r="CLN21" s="157"/>
      <c r="CLO21" s="157"/>
      <c r="CLP21" s="157"/>
      <c r="CLQ21" s="157"/>
      <c r="CLR21" s="157"/>
      <c r="CLS21" s="157"/>
      <c r="CLT21" s="157"/>
      <c r="CLU21" s="157"/>
      <c r="CLV21" s="157"/>
      <c r="CLW21" s="157"/>
      <c r="CLX21" s="157"/>
      <c r="CLY21" s="157"/>
      <c r="CLZ21" s="157"/>
      <c r="CMA21" s="157"/>
      <c r="CMB21" s="157"/>
      <c r="CMC21" s="157"/>
      <c r="CMD21" s="157"/>
      <c r="CME21" s="157"/>
      <c r="CMF21" s="157"/>
      <c r="CMG21" s="157"/>
      <c r="CMH21" s="157"/>
      <c r="CMI21" s="157"/>
      <c r="CMJ21" s="157"/>
      <c r="CMK21" s="157"/>
      <c r="CML21" s="157"/>
      <c r="CMM21" s="157"/>
      <c r="CMN21" s="157"/>
      <c r="CMO21" s="157"/>
      <c r="CMP21" s="157"/>
      <c r="CMQ21" s="157"/>
      <c r="CMR21" s="157"/>
      <c r="CMS21" s="157"/>
      <c r="CMT21" s="157"/>
      <c r="CMU21" s="157"/>
      <c r="CMV21" s="157"/>
      <c r="CMW21" s="157"/>
      <c r="CMX21" s="157"/>
      <c r="CMY21" s="157"/>
      <c r="CMZ21" s="157"/>
      <c r="CNA21" s="157"/>
      <c r="CNB21" s="157"/>
      <c r="CNC21" s="157"/>
      <c r="CND21" s="157"/>
      <c r="CNE21" s="157"/>
      <c r="CNF21" s="157"/>
      <c r="CNG21" s="157"/>
      <c r="CNH21" s="157"/>
      <c r="CNI21" s="157"/>
      <c r="CNJ21" s="157"/>
      <c r="CNK21" s="157"/>
      <c r="CNL21" s="157"/>
      <c r="CNM21" s="157"/>
      <c r="CNN21" s="157"/>
      <c r="CNO21" s="157"/>
      <c r="CNP21" s="157"/>
      <c r="CNQ21" s="157"/>
      <c r="CNR21" s="157"/>
      <c r="CNS21" s="157"/>
      <c r="CNT21" s="157"/>
      <c r="CNU21" s="157"/>
      <c r="CNV21" s="157"/>
      <c r="CNW21" s="157"/>
      <c r="CNX21" s="157"/>
      <c r="CNY21" s="157"/>
      <c r="CNZ21" s="157"/>
      <c r="COA21" s="157"/>
      <c r="COB21" s="157"/>
      <c r="COC21" s="157"/>
      <c r="COD21" s="157"/>
      <c r="COE21" s="157"/>
      <c r="COF21" s="157"/>
      <c r="COG21" s="157"/>
      <c r="COH21" s="157"/>
      <c r="COI21" s="157"/>
      <c r="COJ21" s="157"/>
      <c r="COK21" s="157"/>
      <c r="COL21" s="157"/>
      <c r="COM21" s="157"/>
      <c r="CON21" s="157"/>
      <c r="COO21" s="157"/>
      <c r="COP21" s="157"/>
      <c r="COQ21" s="157"/>
      <c r="COR21" s="157"/>
      <c r="COS21" s="157"/>
      <c r="COT21" s="157"/>
      <c r="COU21" s="157"/>
      <c r="COV21" s="157"/>
      <c r="COW21" s="157"/>
      <c r="COX21" s="157"/>
      <c r="COY21" s="157"/>
      <c r="COZ21" s="157"/>
      <c r="CPA21" s="157"/>
      <c r="CPB21" s="157"/>
      <c r="CPC21" s="157"/>
      <c r="CPD21" s="157"/>
      <c r="CPE21" s="157"/>
      <c r="CPF21" s="157"/>
      <c r="CPG21" s="157"/>
      <c r="CPH21" s="157"/>
      <c r="CPI21" s="157"/>
      <c r="CPJ21" s="157"/>
      <c r="CPK21" s="157"/>
      <c r="CPL21" s="157"/>
      <c r="CPM21" s="157"/>
      <c r="CPN21" s="157"/>
      <c r="CPO21" s="157"/>
      <c r="CPP21" s="157"/>
      <c r="CPQ21" s="157"/>
      <c r="CPR21" s="157"/>
      <c r="CPS21" s="157"/>
      <c r="CPT21" s="157"/>
      <c r="CPU21" s="157"/>
      <c r="CPV21" s="157"/>
      <c r="CPW21" s="157"/>
      <c r="CPX21" s="157"/>
      <c r="CPY21" s="157"/>
      <c r="CPZ21" s="157"/>
      <c r="CQA21" s="157"/>
      <c r="CQB21" s="157"/>
      <c r="CQC21" s="157"/>
      <c r="CQD21" s="157"/>
      <c r="CQE21" s="157"/>
      <c r="CQF21" s="157"/>
      <c r="CQG21" s="157"/>
      <c r="CQH21" s="157"/>
      <c r="CQI21" s="157"/>
      <c r="CQJ21" s="157"/>
      <c r="CQK21" s="157"/>
      <c r="CQL21" s="157"/>
      <c r="CQM21" s="157"/>
      <c r="CQN21" s="157"/>
      <c r="CQO21" s="157"/>
      <c r="CQP21" s="157"/>
      <c r="CQQ21" s="157"/>
      <c r="CQR21" s="157"/>
      <c r="CQS21" s="157"/>
      <c r="CQT21" s="157"/>
      <c r="CQU21" s="157"/>
      <c r="CQV21" s="157"/>
      <c r="CQW21" s="157"/>
      <c r="CQX21" s="157"/>
      <c r="CQY21" s="157"/>
      <c r="CQZ21" s="157"/>
      <c r="CRA21" s="157"/>
      <c r="CRB21" s="157"/>
      <c r="CRC21" s="157"/>
      <c r="CRD21" s="157"/>
      <c r="CRE21" s="157"/>
      <c r="CRF21" s="157"/>
      <c r="CRG21" s="157"/>
      <c r="CRH21" s="157"/>
      <c r="CRI21" s="157"/>
      <c r="CRJ21" s="157"/>
      <c r="CRK21" s="157"/>
      <c r="CRL21" s="157"/>
      <c r="CRM21" s="157"/>
      <c r="CRN21" s="157"/>
      <c r="CRO21" s="157"/>
      <c r="CRP21" s="157"/>
      <c r="CRQ21" s="157"/>
      <c r="CRR21" s="157"/>
      <c r="CRS21" s="157"/>
      <c r="CRT21" s="157"/>
      <c r="CRU21" s="157"/>
      <c r="CRV21" s="157"/>
      <c r="CRW21" s="157"/>
      <c r="CRX21" s="157"/>
      <c r="CRY21" s="157"/>
      <c r="CRZ21" s="157"/>
      <c r="CSA21" s="157"/>
      <c r="CSB21" s="157"/>
      <c r="CSC21" s="157"/>
      <c r="CSD21" s="157"/>
      <c r="CSE21" s="157"/>
      <c r="CSF21" s="157"/>
      <c r="CSG21" s="157"/>
      <c r="CSH21" s="157"/>
      <c r="CSI21" s="157"/>
      <c r="CSJ21" s="157"/>
      <c r="CSK21" s="157"/>
      <c r="CSL21" s="157"/>
      <c r="CSM21" s="157"/>
      <c r="CSN21" s="157"/>
      <c r="CSO21" s="157"/>
      <c r="CSP21" s="157"/>
      <c r="CSQ21" s="157"/>
      <c r="CSR21" s="157"/>
      <c r="CSS21" s="157"/>
      <c r="CST21" s="157"/>
      <c r="CSU21" s="157"/>
      <c r="CSV21" s="157"/>
      <c r="CSW21" s="157"/>
      <c r="CSX21" s="157"/>
      <c r="CSY21" s="157"/>
      <c r="CSZ21" s="157"/>
      <c r="CTA21" s="157"/>
      <c r="CTB21" s="157"/>
      <c r="CTC21" s="157"/>
      <c r="CTD21" s="157"/>
      <c r="CTE21" s="157"/>
      <c r="CTF21" s="157"/>
      <c r="CTG21" s="157"/>
      <c r="CTH21" s="157"/>
      <c r="CTI21" s="157"/>
      <c r="CTJ21" s="157"/>
      <c r="CTK21" s="157"/>
      <c r="CTL21" s="157"/>
      <c r="CTM21" s="157"/>
      <c r="CTN21" s="157"/>
      <c r="CTO21" s="157"/>
      <c r="CTP21" s="157"/>
      <c r="CTQ21" s="157"/>
      <c r="CTR21" s="157"/>
      <c r="CTS21" s="157"/>
      <c r="CTT21" s="157"/>
      <c r="CTU21" s="157"/>
      <c r="CTV21" s="157"/>
      <c r="CTW21" s="157"/>
      <c r="CTX21" s="157"/>
      <c r="CTY21" s="157"/>
      <c r="CTZ21" s="157"/>
      <c r="CUA21" s="157"/>
      <c r="CUB21" s="157"/>
      <c r="CUC21" s="157"/>
      <c r="CUD21" s="157"/>
      <c r="CUE21" s="157"/>
      <c r="CUF21" s="157"/>
      <c r="CUG21" s="157"/>
      <c r="CUH21" s="157"/>
      <c r="CUI21" s="157"/>
      <c r="CUJ21" s="157"/>
      <c r="CUK21" s="157"/>
      <c r="CUL21" s="157"/>
      <c r="CUM21" s="157"/>
      <c r="CUN21" s="157"/>
      <c r="CUO21" s="157"/>
      <c r="CUP21" s="157"/>
      <c r="CUQ21" s="157"/>
      <c r="CUR21" s="157"/>
      <c r="CUS21" s="157"/>
      <c r="CUT21" s="157"/>
      <c r="CUU21" s="157"/>
      <c r="CUV21" s="157"/>
      <c r="CUW21" s="157"/>
      <c r="CUX21" s="157"/>
      <c r="CUY21" s="157"/>
      <c r="CUZ21" s="157"/>
      <c r="CVA21" s="157"/>
      <c r="CVB21" s="157"/>
      <c r="CVC21" s="157"/>
      <c r="CVD21" s="157"/>
      <c r="CVE21" s="157"/>
      <c r="CVF21" s="157"/>
      <c r="CVG21" s="157"/>
      <c r="CVH21" s="157"/>
      <c r="CVI21" s="157"/>
      <c r="CVJ21" s="157"/>
      <c r="CVK21" s="157"/>
      <c r="CVL21" s="157"/>
      <c r="CVM21" s="157"/>
      <c r="CVN21" s="157"/>
      <c r="CVO21" s="157"/>
      <c r="CVP21" s="157"/>
      <c r="CVQ21" s="157"/>
      <c r="CVR21" s="157"/>
      <c r="CVS21" s="157"/>
      <c r="CVT21" s="157"/>
      <c r="CVU21" s="157"/>
      <c r="CVV21" s="157"/>
      <c r="CVW21" s="157"/>
      <c r="CVX21" s="157"/>
      <c r="CVY21" s="157"/>
      <c r="CVZ21" s="157"/>
      <c r="CWA21" s="157"/>
      <c r="CWB21" s="157"/>
      <c r="CWC21" s="157"/>
      <c r="CWD21" s="157"/>
      <c r="CWE21" s="157"/>
      <c r="CWF21" s="157"/>
      <c r="CWG21" s="157"/>
      <c r="CWH21" s="157"/>
      <c r="CWI21" s="157"/>
      <c r="CWJ21" s="157"/>
      <c r="CWK21" s="157"/>
      <c r="CWL21" s="157"/>
      <c r="CWM21" s="157"/>
      <c r="CWN21" s="157"/>
      <c r="CWO21" s="157"/>
      <c r="CWP21" s="157"/>
      <c r="CWQ21" s="157"/>
      <c r="CWR21" s="157"/>
      <c r="CWS21" s="157"/>
      <c r="CWT21" s="157"/>
      <c r="CWU21" s="157"/>
      <c r="CWV21" s="157"/>
      <c r="CWW21" s="157"/>
      <c r="CWX21" s="157"/>
      <c r="CWY21" s="157"/>
      <c r="CWZ21" s="157"/>
      <c r="CXA21" s="157"/>
      <c r="CXB21" s="157"/>
      <c r="CXC21" s="157"/>
      <c r="CXD21" s="157"/>
      <c r="CXE21" s="157"/>
      <c r="CXF21" s="157"/>
      <c r="CXG21" s="157"/>
      <c r="CXH21" s="157"/>
      <c r="CXI21" s="157"/>
      <c r="CXJ21" s="157"/>
      <c r="CXK21" s="157"/>
      <c r="CXL21" s="157"/>
      <c r="CXM21" s="157"/>
      <c r="CXN21" s="157"/>
      <c r="CXO21" s="157"/>
      <c r="CXP21" s="157"/>
      <c r="CXQ21" s="157"/>
      <c r="CXR21" s="157"/>
      <c r="CXS21" s="157"/>
      <c r="CXT21" s="157"/>
      <c r="CXU21" s="157"/>
      <c r="CXV21" s="157"/>
      <c r="CXW21" s="157"/>
      <c r="CXX21" s="157"/>
      <c r="CXY21" s="157"/>
      <c r="CXZ21" s="157"/>
      <c r="CYA21" s="157"/>
      <c r="CYB21" s="157"/>
      <c r="CYC21" s="157"/>
      <c r="CYD21" s="157"/>
      <c r="CYE21" s="157"/>
      <c r="CYF21" s="157"/>
      <c r="CYG21" s="157"/>
      <c r="CYH21" s="157"/>
      <c r="CYI21" s="157"/>
      <c r="CYJ21" s="157"/>
      <c r="CYK21" s="157"/>
      <c r="CYL21" s="157"/>
      <c r="CYM21" s="157"/>
      <c r="CYN21" s="157"/>
      <c r="CYO21" s="157"/>
      <c r="CYP21" s="157"/>
      <c r="CYQ21" s="157"/>
      <c r="CYR21" s="157"/>
      <c r="CYS21" s="157"/>
      <c r="CYT21" s="157"/>
      <c r="CYU21" s="157"/>
      <c r="CYV21" s="157"/>
      <c r="CYW21" s="157"/>
      <c r="CYX21" s="157"/>
      <c r="CYY21" s="157"/>
      <c r="CYZ21" s="157"/>
      <c r="CZA21" s="157"/>
      <c r="CZB21" s="157"/>
      <c r="CZC21" s="157"/>
      <c r="CZD21" s="157"/>
      <c r="CZE21" s="157"/>
      <c r="CZF21" s="157"/>
      <c r="CZG21" s="157"/>
      <c r="CZH21" s="157"/>
      <c r="CZI21" s="157"/>
      <c r="CZJ21" s="157"/>
      <c r="CZK21" s="157"/>
      <c r="CZL21" s="157"/>
      <c r="CZM21" s="157"/>
      <c r="CZN21" s="157"/>
      <c r="CZO21" s="157"/>
      <c r="CZP21" s="157"/>
      <c r="CZQ21" s="157"/>
      <c r="CZR21" s="157"/>
      <c r="CZS21" s="157"/>
      <c r="CZT21" s="157"/>
      <c r="CZU21" s="157"/>
      <c r="CZV21" s="157"/>
      <c r="CZW21" s="157"/>
      <c r="CZX21" s="157"/>
      <c r="CZY21" s="157"/>
      <c r="CZZ21" s="157"/>
      <c r="DAA21" s="157"/>
      <c r="DAB21" s="157"/>
      <c r="DAC21" s="157"/>
      <c r="DAD21" s="157"/>
      <c r="DAE21" s="157"/>
      <c r="DAF21" s="157"/>
      <c r="DAG21" s="157"/>
      <c r="DAH21" s="157"/>
      <c r="DAI21" s="157"/>
      <c r="DAJ21" s="157"/>
      <c r="DAK21" s="157"/>
      <c r="DAL21" s="157"/>
      <c r="DAM21" s="157"/>
      <c r="DAN21" s="157"/>
      <c r="DAO21" s="157"/>
      <c r="DAP21" s="157"/>
      <c r="DAQ21" s="157"/>
      <c r="DAR21" s="157"/>
      <c r="DAS21" s="157"/>
      <c r="DAT21" s="157"/>
      <c r="DAU21" s="157"/>
      <c r="DAV21" s="157"/>
      <c r="DAW21" s="157"/>
      <c r="DAX21" s="157"/>
      <c r="DAY21" s="157"/>
      <c r="DAZ21" s="157"/>
      <c r="DBA21" s="157"/>
      <c r="DBB21" s="157"/>
      <c r="DBC21" s="157"/>
      <c r="DBD21" s="157"/>
      <c r="DBE21" s="157"/>
      <c r="DBF21" s="157"/>
      <c r="DBG21" s="157"/>
      <c r="DBH21" s="157"/>
      <c r="DBI21" s="157"/>
      <c r="DBJ21" s="157"/>
      <c r="DBK21" s="157"/>
      <c r="DBL21" s="157"/>
      <c r="DBM21" s="157"/>
      <c r="DBN21" s="157"/>
      <c r="DBO21" s="157"/>
      <c r="DBP21" s="157"/>
      <c r="DBQ21" s="157"/>
      <c r="DBR21" s="157"/>
      <c r="DBS21" s="157"/>
      <c r="DBT21" s="157"/>
      <c r="DBU21" s="157"/>
      <c r="DBV21" s="157"/>
      <c r="DBW21" s="157"/>
      <c r="DBX21" s="157"/>
      <c r="DBY21" s="157"/>
      <c r="DBZ21" s="157"/>
      <c r="DCA21" s="157"/>
      <c r="DCB21" s="157"/>
      <c r="DCC21" s="157"/>
      <c r="DCD21" s="157"/>
      <c r="DCE21" s="157"/>
      <c r="DCF21" s="157"/>
      <c r="DCG21" s="157"/>
      <c r="DCH21" s="157"/>
      <c r="DCI21" s="157"/>
      <c r="DCJ21" s="157"/>
      <c r="DCK21" s="157"/>
      <c r="DCL21" s="157"/>
      <c r="DCM21" s="157"/>
      <c r="DCN21" s="157"/>
      <c r="DCO21" s="157"/>
      <c r="DCP21" s="157"/>
      <c r="DCQ21" s="157"/>
      <c r="DCR21" s="157"/>
      <c r="DCS21" s="157"/>
      <c r="DCT21" s="157"/>
      <c r="DCU21" s="157"/>
      <c r="DCV21" s="157"/>
      <c r="DCW21" s="157"/>
      <c r="DCX21" s="157"/>
      <c r="DCY21" s="157"/>
      <c r="DCZ21" s="157"/>
      <c r="DDA21" s="157"/>
      <c r="DDB21" s="157"/>
      <c r="DDC21" s="157"/>
      <c r="DDD21" s="157"/>
      <c r="DDE21" s="157"/>
      <c r="DDF21" s="157"/>
      <c r="DDG21" s="157"/>
      <c r="DDH21" s="157"/>
      <c r="DDI21" s="157"/>
      <c r="DDJ21" s="157"/>
      <c r="DDK21" s="157"/>
      <c r="DDL21" s="157"/>
      <c r="DDM21" s="157"/>
      <c r="DDN21" s="157"/>
      <c r="DDO21" s="157"/>
      <c r="DDP21" s="157"/>
      <c r="DDQ21" s="157"/>
      <c r="DDR21" s="157"/>
      <c r="DDS21" s="157"/>
      <c r="DDT21" s="157"/>
      <c r="DDU21" s="157"/>
      <c r="DDV21" s="157"/>
      <c r="DDW21" s="157"/>
      <c r="DDX21" s="157"/>
      <c r="DDY21" s="157"/>
      <c r="DDZ21" s="157"/>
      <c r="DEA21" s="157"/>
      <c r="DEB21" s="157"/>
      <c r="DEC21" s="157"/>
      <c r="DED21" s="157"/>
      <c r="DEE21" s="157"/>
      <c r="DEF21" s="157"/>
      <c r="DEG21" s="157"/>
      <c r="DEH21" s="157"/>
      <c r="DEI21" s="157"/>
      <c r="DEJ21" s="157"/>
      <c r="DEK21" s="157"/>
      <c r="DEL21" s="157"/>
      <c r="DEM21" s="157"/>
      <c r="DEN21" s="157"/>
      <c r="DEO21" s="157"/>
      <c r="DEP21" s="157"/>
      <c r="DEQ21" s="157"/>
      <c r="DER21" s="157"/>
      <c r="DES21" s="157"/>
      <c r="DET21" s="157"/>
      <c r="DEU21" s="157"/>
      <c r="DEV21" s="157"/>
      <c r="DEW21" s="157"/>
      <c r="DEX21" s="157"/>
      <c r="DEY21" s="157"/>
      <c r="DEZ21" s="157"/>
      <c r="DFA21" s="157"/>
      <c r="DFB21" s="157"/>
      <c r="DFC21" s="157"/>
      <c r="DFD21" s="157"/>
      <c r="DFE21" s="157"/>
      <c r="DFF21" s="157"/>
      <c r="DFG21" s="157"/>
      <c r="DFH21" s="157"/>
      <c r="DFI21" s="157"/>
      <c r="DFJ21" s="157"/>
      <c r="DFK21" s="157"/>
      <c r="DFL21" s="157"/>
      <c r="DFM21" s="157"/>
      <c r="DFN21" s="157"/>
      <c r="DFO21" s="157"/>
      <c r="DFP21" s="157"/>
      <c r="DFQ21" s="157"/>
      <c r="DFR21" s="157"/>
      <c r="DFS21" s="157"/>
      <c r="DFT21" s="157"/>
      <c r="DFU21" s="157"/>
      <c r="DFV21" s="157"/>
      <c r="DFW21" s="157"/>
      <c r="DFX21" s="157"/>
      <c r="DFY21" s="157"/>
      <c r="DFZ21" s="157"/>
      <c r="DGA21" s="157"/>
      <c r="DGB21" s="157"/>
      <c r="DGC21" s="157"/>
      <c r="DGD21" s="157"/>
      <c r="DGE21" s="157"/>
      <c r="DGF21" s="157"/>
      <c r="DGG21" s="157"/>
      <c r="DGH21" s="157"/>
      <c r="DGI21" s="157"/>
      <c r="DGJ21" s="157"/>
      <c r="DGK21" s="157"/>
      <c r="DGL21" s="157"/>
      <c r="DGM21" s="157"/>
      <c r="DGN21" s="157"/>
      <c r="DGO21" s="157"/>
      <c r="DGP21" s="157"/>
      <c r="DGQ21" s="157"/>
      <c r="DGR21" s="157"/>
      <c r="DGS21" s="157"/>
      <c r="DGT21" s="157"/>
      <c r="DGU21" s="157"/>
      <c r="DGV21" s="157"/>
      <c r="DGW21" s="157"/>
      <c r="DGX21" s="157"/>
      <c r="DGY21" s="157"/>
      <c r="DGZ21" s="157"/>
      <c r="DHA21" s="157"/>
      <c r="DHB21" s="157"/>
      <c r="DHC21" s="157"/>
      <c r="DHD21" s="157"/>
      <c r="DHE21" s="157"/>
      <c r="DHF21" s="157"/>
      <c r="DHG21" s="157"/>
      <c r="DHH21" s="157"/>
      <c r="DHI21" s="157"/>
      <c r="DHJ21" s="157"/>
      <c r="DHK21" s="157"/>
      <c r="DHL21" s="157"/>
      <c r="DHM21" s="157"/>
      <c r="DHN21" s="157"/>
      <c r="DHO21" s="157"/>
      <c r="DHP21" s="157"/>
      <c r="DHQ21" s="157"/>
      <c r="DHR21" s="157"/>
      <c r="DHS21" s="157"/>
      <c r="DHT21" s="157"/>
      <c r="DHU21" s="157"/>
      <c r="DHV21" s="157"/>
      <c r="DHW21" s="157"/>
      <c r="DHX21" s="157"/>
      <c r="DHY21" s="157"/>
      <c r="DHZ21" s="157"/>
      <c r="DIA21" s="157"/>
      <c r="DIB21" s="157"/>
      <c r="DIC21" s="157"/>
      <c r="DID21" s="157"/>
      <c r="DIE21" s="157"/>
      <c r="DIF21" s="157"/>
      <c r="DIG21" s="157"/>
      <c r="DIH21" s="157"/>
      <c r="DII21" s="157"/>
      <c r="DIJ21" s="157"/>
      <c r="DIK21" s="157"/>
      <c r="DIL21" s="157"/>
      <c r="DIM21" s="157"/>
      <c r="DIN21" s="157"/>
      <c r="DIO21" s="157"/>
      <c r="DIP21" s="157"/>
      <c r="DIQ21" s="157"/>
      <c r="DIR21" s="157"/>
      <c r="DIS21" s="157"/>
      <c r="DIT21" s="157"/>
      <c r="DIU21" s="157"/>
      <c r="DIV21" s="157"/>
      <c r="DIW21" s="157"/>
      <c r="DIX21" s="157"/>
      <c r="DIY21" s="157"/>
      <c r="DIZ21" s="157"/>
      <c r="DJA21" s="157"/>
      <c r="DJB21" s="157"/>
      <c r="DJC21" s="157"/>
      <c r="DJD21" s="157"/>
      <c r="DJE21" s="157"/>
      <c r="DJF21" s="157"/>
      <c r="DJG21" s="157"/>
      <c r="DJH21" s="157"/>
      <c r="DJI21" s="157"/>
      <c r="DJJ21" s="157"/>
      <c r="DJK21" s="157"/>
      <c r="DJL21" s="157"/>
      <c r="DJM21" s="157"/>
      <c r="DJN21" s="157"/>
      <c r="DJO21" s="157"/>
      <c r="DJP21" s="157"/>
      <c r="DJQ21" s="157"/>
      <c r="DJR21" s="157"/>
      <c r="DJS21" s="157"/>
      <c r="DJT21" s="157"/>
      <c r="DJU21" s="157"/>
      <c r="DJV21" s="157"/>
      <c r="DJW21" s="157"/>
      <c r="DJX21" s="157"/>
      <c r="DJY21" s="157"/>
      <c r="DJZ21" s="157"/>
      <c r="DKA21" s="157"/>
      <c r="DKB21" s="157"/>
      <c r="DKC21" s="157"/>
      <c r="DKD21" s="157"/>
      <c r="DKE21" s="157"/>
      <c r="DKF21" s="157"/>
      <c r="DKG21" s="157"/>
      <c r="DKH21" s="157"/>
      <c r="DKI21" s="157"/>
      <c r="DKJ21" s="157"/>
      <c r="DKK21" s="157"/>
      <c r="DKL21" s="157"/>
      <c r="DKM21" s="157"/>
      <c r="DKN21" s="157"/>
      <c r="DKO21" s="157"/>
      <c r="DKP21" s="157"/>
      <c r="DKQ21" s="157"/>
      <c r="DKR21" s="157"/>
      <c r="DKS21" s="157"/>
      <c r="DKT21" s="157"/>
      <c r="DKU21" s="157"/>
      <c r="DKV21" s="157"/>
      <c r="DKW21" s="157"/>
      <c r="DKX21" s="157"/>
      <c r="DKY21" s="157"/>
      <c r="DKZ21" s="157"/>
      <c r="DLA21" s="157"/>
      <c r="DLB21" s="157"/>
      <c r="DLC21" s="157"/>
      <c r="DLD21" s="157"/>
      <c r="DLE21" s="157"/>
      <c r="DLF21" s="157"/>
      <c r="DLG21" s="157"/>
      <c r="DLH21" s="157"/>
      <c r="DLI21" s="157"/>
      <c r="DLJ21" s="157"/>
      <c r="DLK21" s="157"/>
      <c r="DLL21" s="157"/>
      <c r="DLM21" s="157"/>
      <c r="DLN21" s="157"/>
      <c r="DLO21" s="157"/>
      <c r="DLP21" s="157"/>
      <c r="DLQ21" s="157"/>
      <c r="DLR21" s="157"/>
      <c r="DLS21" s="157"/>
      <c r="DLT21" s="157"/>
      <c r="DLU21" s="157"/>
      <c r="DLV21" s="157"/>
      <c r="DLW21" s="157"/>
      <c r="DLX21" s="157"/>
      <c r="DLY21" s="157"/>
      <c r="DLZ21" s="157"/>
      <c r="DMA21" s="157"/>
      <c r="DMB21" s="157"/>
      <c r="DMC21" s="157"/>
      <c r="DMD21" s="157"/>
      <c r="DME21" s="157"/>
      <c r="DMF21" s="157"/>
      <c r="DMG21" s="157"/>
      <c r="DMH21" s="157"/>
      <c r="DMI21" s="157"/>
      <c r="DMJ21" s="157"/>
      <c r="DMK21" s="157"/>
      <c r="DML21" s="157"/>
      <c r="DMM21" s="157"/>
      <c r="DMN21" s="157"/>
      <c r="DMO21" s="157"/>
      <c r="DMP21" s="157"/>
      <c r="DMQ21" s="157"/>
      <c r="DMR21" s="157"/>
      <c r="DMS21" s="157"/>
      <c r="DMT21" s="157"/>
      <c r="DMU21" s="157"/>
      <c r="DMV21" s="157"/>
      <c r="DMW21" s="157"/>
      <c r="DMX21" s="157"/>
      <c r="DMY21" s="157"/>
      <c r="DMZ21" s="157"/>
      <c r="DNA21" s="157"/>
      <c r="DNB21" s="157"/>
      <c r="DNC21" s="157"/>
      <c r="DND21" s="157"/>
      <c r="DNE21" s="157"/>
      <c r="DNF21" s="157"/>
      <c r="DNG21" s="157"/>
      <c r="DNH21" s="157"/>
      <c r="DNI21" s="157"/>
      <c r="DNJ21" s="157"/>
      <c r="DNK21" s="157"/>
      <c r="DNL21" s="157"/>
      <c r="DNM21" s="157"/>
      <c r="DNN21" s="157"/>
      <c r="DNO21" s="157"/>
      <c r="DNP21" s="157"/>
      <c r="DNQ21" s="157"/>
      <c r="DNR21" s="157"/>
      <c r="DNS21" s="157"/>
      <c r="DNT21" s="157"/>
      <c r="DNU21" s="157"/>
      <c r="DNV21" s="157"/>
      <c r="DNW21" s="157"/>
      <c r="DNX21" s="157"/>
      <c r="DNY21" s="157"/>
      <c r="DNZ21" s="157"/>
      <c r="DOA21" s="157"/>
      <c r="DOB21" s="157"/>
      <c r="DOC21" s="157"/>
      <c r="DOD21" s="157"/>
      <c r="DOE21" s="157"/>
      <c r="DOF21" s="157"/>
      <c r="DOG21" s="157"/>
      <c r="DOH21" s="157"/>
      <c r="DOI21" s="157"/>
      <c r="DOJ21" s="157"/>
      <c r="DOK21" s="157"/>
      <c r="DOL21" s="157"/>
      <c r="DOM21" s="157"/>
      <c r="DON21" s="157"/>
      <c r="DOO21" s="157"/>
      <c r="DOP21" s="157"/>
      <c r="DOQ21" s="157"/>
      <c r="DOR21" s="157"/>
      <c r="DOS21" s="157"/>
      <c r="DOT21" s="157"/>
      <c r="DOU21" s="157"/>
      <c r="DOV21" s="157"/>
      <c r="DOW21" s="157"/>
      <c r="DOX21" s="157"/>
      <c r="DOY21" s="157"/>
      <c r="DOZ21" s="157"/>
      <c r="DPA21" s="157"/>
      <c r="DPB21" s="157"/>
      <c r="DPC21" s="157"/>
      <c r="DPD21" s="157"/>
      <c r="DPE21" s="157"/>
      <c r="DPF21" s="157"/>
      <c r="DPG21" s="157"/>
      <c r="DPH21" s="157"/>
      <c r="DPI21" s="157"/>
      <c r="DPJ21" s="157"/>
      <c r="DPK21" s="157"/>
      <c r="DPL21" s="157"/>
      <c r="DPM21" s="157"/>
      <c r="DPN21" s="157"/>
      <c r="DPO21" s="157"/>
      <c r="DPP21" s="157"/>
      <c r="DPQ21" s="157"/>
      <c r="DPR21" s="157"/>
      <c r="DPS21" s="157"/>
      <c r="DPT21" s="157"/>
      <c r="DPU21" s="157"/>
      <c r="DPV21" s="157"/>
      <c r="DPW21" s="157"/>
      <c r="DPX21" s="157"/>
      <c r="DPY21" s="157"/>
      <c r="DPZ21" s="157"/>
      <c r="DQA21" s="157"/>
      <c r="DQB21" s="157"/>
      <c r="DQC21" s="157"/>
      <c r="DQD21" s="157"/>
      <c r="DQE21" s="157"/>
      <c r="DQF21" s="157"/>
      <c r="DQG21" s="157"/>
      <c r="DQH21" s="157"/>
      <c r="DQI21" s="157"/>
      <c r="DQJ21" s="157"/>
      <c r="DQK21" s="157"/>
      <c r="DQL21" s="157"/>
      <c r="DQM21" s="157"/>
      <c r="DQN21" s="157"/>
      <c r="DQO21" s="157"/>
      <c r="DQP21" s="157"/>
      <c r="DQQ21" s="157"/>
      <c r="DQR21" s="157"/>
      <c r="DQS21" s="157"/>
      <c r="DQT21" s="157"/>
      <c r="DQU21" s="157"/>
      <c r="DQV21" s="157"/>
      <c r="DQW21" s="157"/>
      <c r="DQX21" s="157"/>
      <c r="DQY21" s="157"/>
      <c r="DQZ21" s="157"/>
      <c r="DRA21" s="157"/>
      <c r="DRB21" s="157"/>
      <c r="DRC21" s="157"/>
      <c r="DRD21" s="157"/>
      <c r="DRE21" s="157"/>
      <c r="DRF21" s="157"/>
      <c r="DRG21" s="157"/>
      <c r="DRH21" s="157"/>
      <c r="DRI21" s="157"/>
      <c r="DRJ21" s="157"/>
      <c r="DRK21" s="157"/>
      <c r="DRL21" s="157"/>
      <c r="DRM21" s="157"/>
      <c r="DRN21" s="157"/>
      <c r="DRO21" s="157"/>
      <c r="DRP21" s="157"/>
      <c r="DRQ21" s="157"/>
      <c r="DRR21" s="157"/>
      <c r="DRS21" s="157"/>
      <c r="DRT21" s="157"/>
      <c r="DRU21" s="157"/>
      <c r="DRV21" s="157"/>
      <c r="DRW21" s="157"/>
      <c r="DRX21" s="157"/>
      <c r="DRY21" s="157"/>
      <c r="DRZ21" s="157"/>
      <c r="DSA21" s="157"/>
      <c r="DSB21" s="157"/>
      <c r="DSC21" s="157"/>
      <c r="DSD21" s="157"/>
      <c r="DSE21" s="157"/>
      <c r="DSF21" s="157"/>
      <c r="DSG21" s="157"/>
      <c r="DSH21" s="157"/>
      <c r="DSI21" s="157"/>
      <c r="DSJ21" s="157"/>
      <c r="DSK21" s="157"/>
      <c r="DSL21" s="157"/>
      <c r="DSM21" s="157"/>
      <c r="DSN21" s="157"/>
      <c r="DSO21" s="157"/>
      <c r="DSP21" s="157"/>
      <c r="DSQ21" s="157"/>
      <c r="DSR21" s="157"/>
      <c r="DSS21" s="157"/>
      <c r="DST21" s="157"/>
      <c r="DSU21" s="157"/>
      <c r="DSV21" s="157"/>
      <c r="DSW21" s="157"/>
      <c r="DSX21" s="157"/>
      <c r="DSY21" s="157"/>
      <c r="DSZ21" s="157"/>
      <c r="DTA21" s="157"/>
      <c r="DTB21" s="157"/>
      <c r="DTC21" s="157"/>
      <c r="DTD21" s="157"/>
      <c r="DTE21" s="157"/>
      <c r="DTF21" s="157"/>
      <c r="DTG21" s="157"/>
      <c r="DTH21" s="157"/>
      <c r="DTI21" s="157"/>
      <c r="DTJ21" s="157"/>
      <c r="DTK21" s="157"/>
      <c r="DTL21" s="157"/>
      <c r="DTM21" s="157"/>
      <c r="DTN21" s="157"/>
      <c r="DTO21" s="157"/>
      <c r="DTP21" s="157"/>
      <c r="DTQ21" s="157"/>
      <c r="DTR21" s="157"/>
      <c r="DTS21" s="157"/>
      <c r="DTT21" s="157"/>
      <c r="DTU21" s="157"/>
      <c r="DTV21" s="157"/>
      <c r="DTW21" s="157"/>
      <c r="DTX21" s="157"/>
      <c r="DTY21" s="157"/>
      <c r="DTZ21" s="157"/>
      <c r="DUA21" s="157"/>
      <c r="DUB21" s="157"/>
      <c r="DUC21" s="157"/>
      <c r="DUD21" s="157"/>
      <c r="DUE21" s="157"/>
      <c r="DUF21" s="157"/>
      <c r="DUG21" s="157"/>
      <c r="DUH21" s="157"/>
      <c r="DUI21" s="157"/>
      <c r="DUJ21" s="157"/>
      <c r="DUK21" s="157"/>
      <c r="DUL21" s="157"/>
      <c r="DUM21" s="157"/>
      <c r="DUN21" s="157"/>
      <c r="DUO21" s="157"/>
      <c r="DUP21" s="157"/>
      <c r="DUQ21" s="157"/>
      <c r="DUR21" s="157"/>
      <c r="DUS21" s="157"/>
      <c r="DUT21" s="157"/>
      <c r="DUU21" s="157"/>
      <c r="DUV21" s="157"/>
      <c r="DUW21" s="157"/>
      <c r="DUX21" s="157"/>
      <c r="DUY21" s="157"/>
      <c r="DUZ21" s="157"/>
      <c r="DVA21" s="157"/>
      <c r="DVB21" s="157"/>
      <c r="DVC21" s="157"/>
      <c r="DVD21" s="157"/>
      <c r="DVE21" s="157"/>
      <c r="DVF21" s="157"/>
      <c r="DVG21" s="157"/>
      <c r="DVH21" s="157"/>
      <c r="DVI21" s="157"/>
      <c r="DVJ21" s="157"/>
      <c r="DVK21" s="157"/>
      <c r="DVL21" s="157"/>
      <c r="DVM21" s="157"/>
      <c r="DVN21" s="157"/>
      <c r="DVO21" s="157"/>
      <c r="DVP21" s="157"/>
      <c r="DVQ21" s="157"/>
      <c r="DVR21" s="157"/>
      <c r="DVS21" s="157"/>
      <c r="DVT21" s="157"/>
      <c r="DVU21" s="157"/>
      <c r="DVV21" s="157"/>
      <c r="DVW21" s="157"/>
      <c r="DVX21" s="157"/>
      <c r="DVY21" s="157"/>
      <c r="DVZ21" s="157"/>
      <c r="DWA21" s="157"/>
      <c r="DWB21" s="157"/>
      <c r="DWC21" s="157"/>
      <c r="DWD21" s="157"/>
      <c r="DWE21" s="157"/>
      <c r="DWF21" s="157"/>
      <c r="DWG21" s="157"/>
      <c r="DWH21" s="157"/>
      <c r="DWI21" s="157"/>
      <c r="DWJ21" s="157"/>
      <c r="DWK21" s="157"/>
      <c r="DWL21" s="157"/>
      <c r="DWM21" s="157"/>
      <c r="DWN21" s="157"/>
      <c r="DWO21" s="157"/>
      <c r="DWP21" s="157"/>
      <c r="DWQ21" s="157"/>
      <c r="DWR21" s="157"/>
      <c r="DWS21" s="157"/>
      <c r="DWT21" s="157"/>
      <c r="DWU21" s="157"/>
      <c r="DWV21" s="157"/>
      <c r="DWW21" s="157"/>
      <c r="DWX21" s="157"/>
      <c r="DWY21" s="157"/>
      <c r="DWZ21" s="157"/>
      <c r="DXA21" s="157"/>
      <c r="DXB21" s="157"/>
      <c r="DXC21" s="157"/>
      <c r="DXD21" s="157"/>
      <c r="DXE21" s="157"/>
      <c r="DXF21" s="157"/>
      <c r="DXG21" s="157"/>
      <c r="DXH21" s="157"/>
      <c r="DXI21" s="157"/>
      <c r="DXJ21" s="157"/>
      <c r="DXK21" s="157"/>
      <c r="DXL21" s="157"/>
      <c r="DXM21" s="157"/>
      <c r="DXN21" s="157"/>
      <c r="DXO21" s="157"/>
      <c r="DXP21" s="157"/>
      <c r="DXQ21" s="157"/>
      <c r="DXR21" s="157"/>
      <c r="DXS21" s="157"/>
      <c r="DXT21" s="157"/>
      <c r="DXU21" s="157"/>
      <c r="DXV21" s="157"/>
      <c r="DXW21" s="157"/>
      <c r="DXX21" s="157"/>
      <c r="DXY21" s="157"/>
      <c r="DXZ21" s="157"/>
      <c r="DYA21" s="157"/>
      <c r="DYB21" s="157"/>
      <c r="DYC21" s="157"/>
      <c r="DYD21" s="157"/>
      <c r="DYE21" s="157"/>
      <c r="DYF21" s="157"/>
      <c r="DYG21" s="157"/>
      <c r="DYH21" s="157"/>
      <c r="DYI21" s="157"/>
      <c r="DYJ21" s="157"/>
      <c r="DYK21" s="157"/>
      <c r="DYL21" s="157"/>
      <c r="DYM21" s="157"/>
      <c r="DYN21" s="157"/>
      <c r="DYO21" s="157"/>
      <c r="DYP21" s="157"/>
      <c r="DYQ21" s="157"/>
      <c r="DYR21" s="157"/>
      <c r="DYS21" s="157"/>
      <c r="DYT21" s="157"/>
      <c r="DYU21" s="157"/>
      <c r="DYV21" s="157"/>
      <c r="DYW21" s="157"/>
      <c r="DYX21" s="157"/>
      <c r="DYY21" s="157"/>
      <c r="DYZ21" s="157"/>
      <c r="DZA21" s="157"/>
      <c r="DZB21" s="157"/>
      <c r="DZC21" s="157"/>
      <c r="DZD21" s="157"/>
      <c r="DZE21" s="157"/>
      <c r="DZF21" s="157"/>
      <c r="DZG21" s="157"/>
      <c r="DZH21" s="157"/>
      <c r="DZI21" s="157"/>
      <c r="DZJ21" s="157"/>
      <c r="DZK21" s="157"/>
      <c r="DZL21" s="157"/>
      <c r="DZM21" s="157"/>
      <c r="DZN21" s="157"/>
      <c r="DZO21" s="157"/>
      <c r="DZP21" s="157"/>
      <c r="DZQ21" s="157"/>
      <c r="DZR21" s="157"/>
      <c r="DZS21" s="157"/>
      <c r="DZT21" s="157"/>
      <c r="DZU21" s="157"/>
      <c r="DZV21" s="157"/>
      <c r="DZW21" s="157"/>
      <c r="DZX21" s="157"/>
      <c r="DZY21" s="157"/>
      <c r="DZZ21" s="157"/>
      <c r="EAA21" s="157"/>
      <c r="EAB21" s="157"/>
      <c r="EAC21" s="157"/>
      <c r="EAD21" s="157"/>
      <c r="EAE21" s="157"/>
      <c r="EAF21" s="157"/>
      <c r="EAG21" s="157"/>
      <c r="EAH21" s="157"/>
      <c r="EAI21" s="157"/>
      <c r="EAJ21" s="157"/>
      <c r="EAK21" s="157"/>
      <c r="EAL21" s="157"/>
      <c r="EAM21" s="157"/>
      <c r="EAN21" s="157"/>
      <c r="EAO21" s="157"/>
      <c r="EAP21" s="157"/>
      <c r="EAQ21" s="157"/>
      <c r="EAR21" s="157"/>
      <c r="EAS21" s="157"/>
      <c r="EAT21" s="157"/>
      <c r="EAU21" s="157"/>
      <c r="EAV21" s="157"/>
      <c r="EAW21" s="157"/>
      <c r="EAX21" s="157"/>
      <c r="EAY21" s="157"/>
      <c r="EAZ21" s="157"/>
      <c r="EBA21" s="157"/>
      <c r="EBB21" s="157"/>
      <c r="EBC21" s="157"/>
      <c r="EBD21" s="157"/>
      <c r="EBE21" s="157"/>
      <c r="EBF21" s="157"/>
      <c r="EBG21" s="157"/>
      <c r="EBH21" s="157"/>
      <c r="EBI21" s="157"/>
      <c r="EBJ21" s="157"/>
      <c r="EBK21" s="157"/>
      <c r="EBL21" s="157"/>
      <c r="EBM21" s="157"/>
      <c r="EBN21" s="157"/>
      <c r="EBO21" s="157"/>
      <c r="EBP21" s="157"/>
      <c r="EBQ21" s="157"/>
      <c r="EBR21" s="157"/>
      <c r="EBS21" s="157"/>
      <c r="EBT21" s="157"/>
      <c r="EBU21" s="157"/>
      <c r="EBV21" s="157"/>
      <c r="EBW21" s="157"/>
      <c r="EBX21" s="157"/>
      <c r="EBY21" s="157"/>
      <c r="EBZ21" s="157"/>
      <c r="ECA21" s="157"/>
      <c r="ECB21" s="157"/>
      <c r="ECC21" s="157"/>
      <c r="ECD21" s="157"/>
      <c r="ECE21" s="157"/>
      <c r="ECF21" s="157"/>
      <c r="ECG21" s="157"/>
      <c r="ECH21" s="157"/>
      <c r="ECI21" s="157"/>
      <c r="ECJ21" s="157"/>
      <c r="ECK21" s="157"/>
      <c r="ECL21" s="157"/>
      <c r="ECM21" s="157"/>
      <c r="ECN21" s="157"/>
      <c r="ECO21" s="157"/>
      <c r="ECP21" s="157"/>
      <c r="ECQ21" s="157"/>
      <c r="ECR21" s="157"/>
      <c r="ECS21" s="157"/>
      <c r="ECT21" s="157"/>
      <c r="ECU21" s="157"/>
      <c r="ECV21" s="157"/>
      <c r="ECW21" s="157"/>
      <c r="ECX21" s="157"/>
      <c r="ECY21" s="157"/>
      <c r="ECZ21" s="157"/>
      <c r="EDA21" s="157"/>
      <c r="EDB21" s="157"/>
      <c r="EDC21" s="157"/>
      <c r="EDD21" s="157"/>
      <c r="EDE21" s="157"/>
      <c r="EDF21" s="157"/>
      <c r="EDG21" s="157"/>
      <c r="EDH21" s="157"/>
      <c r="EDI21" s="157"/>
      <c r="EDJ21" s="157"/>
      <c r="EDK21" s="157"/>
      <c r="EDL21" s="157"/>
      <c r="EDM21" s="157"/>
      <c r="EDN21" s="157"/>
      <c r="EDO21" s="157"/>
      <c r="EDP21" s="157"/>
      <c r="EDQ21" s="157"/>
      <c r="EDR21" s="157"/>
      <c r="EDS21" s="157"/>
      <c r="EDT21" s="157"/>
      <c r="EDU21" s="157"/>
      <c r="EDV21" s="157"/>
      <c r="EDW21" s="157"/>
      <c r="EDX21" s="157"/>
      <c r="EDY21" s="157"/>
      <c r="EDZ21" s="157"/>
      <c r="EEA21" s="157"/>
      <c r="EEB21" s="157"/>
      <c r="EEC21" s="157"/>
      <c r="EED21" s="157"/>
      <c r="EEE21" s="157"/>
      <c r="EEF21" s="157"/>
      <c r="EEG21" s="157"/>
      <c r="EEH21" s="157"/>
      <c r="EEI21" s="157"/>
      <c r="EEJ21" s="157"/>
      <c r="EEK21" s="157"/>
      <c r="EEL21" s="157"/>
      <c r="EEM21" s="157"/>
      <c r="EEN21" s="157"/>
      <c r="EEO21" s="157"/>
      <c r="EEP21" s="157"/>
      <c r="EEQ21" s="157"/>
      <c r="EER21" s="157"/>
      <c r="EES21" s="157"/>
      <c r="EET21" s="157"/>
      <c r="EEU21" s="157"/>
      <c r="EEV21" s="157"/>
      <c r="EEW21" s="157"/>
      <c r="EEX21" s="157"/>
      <c r="EEY21" s="157"/>
      <c r="EEZ21" s="157"/>
      <c r="EFA21" s="157"/>
      <c r="EFB21" s="157"/>
      <c r="EFC21" s="157"/>
      <c r="EFD21" s="157"/>
      <c r="EFE21" s="157"/>
      <c r="EFF21" s="157"/>
      <c r="EFG21" s="157"/>
      <c r="EFH21" s="157"/>
      <c r="EFI21" s="157"/>
      <c r="EFJ21" s="157"/>
      <c r="EFK21" s="157"/>
      <c r="EFL21" s="157"/>
      <c r="EFM21" s="157"/>
      <c r="EFN21" s="157"/>
      <c r="EFO21" s="157"/>
      <c r="EFP21" s="157"/>
      <c r="EFQ21" s="157"/>
      <c r="EFR21" s="157"/>
      <c r="EFS21" s="157"/>
      <c r="EFT21" s="157"/>
      <c r="EFU21" s="157"/>
      <c r="EFV21" s="157"/>
      <c r="EFW21" s="157"/>
      <c r="EFX21" s="157"/>
      <c r="EFY21" s="157"/>
      <c r="EFZ21" s="157"/>
      <c r="EGA21" s="157"/>
      <c r="EGB21" s="157"/>
      <c r="EGC21" s="157"/>
      <c r="EGD21" s="157"/>
      <c r="EGE21" s="157"/>
      <c r="EGF21" s="157"/>
      <c r="EGG21" s="157"/>
      <c r="EGH21" s="157"/>
      <c r="EGI21" s="157"/>
      <c r="EGJ21" s="157"/>
      <c r="EGK21" s="157"/>
      <c r="EGL21" s="157"/>
      <c r="EGM21" s="157"/>
      <c r="EGN21" s="157"/>
      <c r="EGO21" s="157"/>
      <c r="EGP21" s="157"/>
      <c r="EGQ21" s="157"/>
      <c r="EGR21" s="157"/>
      <c r="EGS21" s="157"/>
      <c r="EGT21" s="157"/>
      <c r="EGU21" s="157"/>
      <c r="EGV21" s="157"/>
      <c r="EGW21" s="157"/>
      <c r="EGX21" s="157"/>
      <c r="EGY21" s="157"/>
      <c r="EGZ21" s="157"/>
      <c r="EHA21" s="157"/>
      <c r="EHB21" s="157"/>
      <c r="EHC21" s="157"/>
      <c r="EHD21" s="157"/>
      <c r="EHE21" s="157"/>
      <c r="EHF21" s="157"/>
      <c r="EHG21" s="157"/>
      <c r="EHH21" s="157"/>
      <c r="EHI21" s="157"/>
      <c r="EHJ21" s="157"/>
      <c r="EHK21" s="157"/>
      <c r="EHL21" s="157"/>
      <c r="EHM21" s="157"/>
      <c r="EHN21" s="157"/>
      <c r="EHO21" s="157"/>
      <c r="EHP21" s="157"/>
      <c r="EHQ21" s="157"/>
      <c r="EHR21" s="157"/>
      <c r="EHS21" s="157"/>
      <c r="EHT21" s="157"/>
      <c r="EHU21" s="157"/>
      <c r="EHV21" s="157"/>
      <c r="EHW21" s="157"/>
      <c r="EHX21" s="157"/>
      <c r="EHY21" s="157"/>
      <c r="EHZ21" s="157"/>
      <c r="EIA21" s="157"/>
      <c r="EIB21" s="157"/>
      <c r="EIC21" s="157"/>
      <c r="EID21" s="157"/>
      <c r="EIE21" s="157"/>
      <c r="EIF21" s="157"/>
      <c r="EIG21" s="157"/>
      <c r="EIH21" s="157"/>
      <c r="EII21" s="157"/>
      <c r="EIJ21" s="157"/>
      <c r="EIK21" s="157"/>
      <c r="EIL21" s="157"/>
      <c r="EIM21" s="157"/>
      <c r="EIN21" s="157"/>
      <c r="EIO21" s="157"/>
      <c r="EIP21" s="157"/>
      <c r="EIQ21" s="157"/>
      <c r="EIR21" s="157"/>
      <c r="EIS21" s="157"/>
      <c r="EIT21" s="157"/>
      <c r="EIU21" s="157"/>
      <c r="EIV21" s="157"/>
      <c r="EIW21" s="157"/>
      <c r="EIX21" s="157"/>
      <c r="EIY21" s="157"/>
      <c r="EIZ21" s="157"/>
      <c r="EJA21" s="157"/>
      <c r="EJB21" s="157"/>
      <c r="EJC21" s="157"/>
      <c r="EJD21" s="157"/>
      <c r="EJE21" s="157"/>
      <c r="EJF21" s="157"/>
      <c r="EJG21" s="157"/>
      <c r="EJH21" s="157"/>
      <c r="EJI21" s="157"/>
      <c r="EJJ21" s="157"/>
      <c r="EJK21" s="157"/>
      <c r="EJL21" s="157"/>
      <c r="EJM21" s="157"/>
      <c r="EJN21" s="157"/>
      <c r="EJO21" s="157"/>
      <c r="EJP21" s="157"/>
      <c r="EJQ21" s="157"/>
      <c r="EJR21" s="157"/>
      <c r="EJS21" s="157"/>
      <c r="EJT21" s="157"/>
      <c r="EJU21" s="157"/>
      <c r="EJV21" s="157"/>
      <c r="EJW21" s="157"/>
      <c r="EJX21" s="157"/>
      <c r="EJY21" s="157"/>
      <c r="EJZ21" s="157"/>
      <c r="EKA21" s="157"/>
      <c r="EKB21" s="157"/>
      <c r="EKC21" s="157"/>
      <c r="EKD21" s="157"/>
      <c r="EKE21" s="157"/>
      <c r="EKF21" s="157"/>
      <c r="EKG21" s="157"/>
      <c r="EKH21" s="157"/>
      <c r="EKI21" s="157"/>
      <c r="EKJ21" s="157"/>
      <c r="EKK21" s="157"/>
      <c r="EKL21" s="157"/>
      <c r="EKM21" s="157"/>
      <c r="EKN21" s="157"/>
      <c r="EKO21" s="157"/>
      <c r="EKP21" s="157"/>
      <c r="EKQ21" s="157"/>
      <c r="EKR21" s="157"/>
      <c r="EKS21" s="157"/>
      <c r="EKT21" s="157"/>
      <c r="EKU21" s="157"/>
      <c r="EKV21" s="157"/>
      <c r="EKW21" s="157"/>
      <c r="EKX21" s="157"/>
      <c r="EKY21" s="157"/>
      <c r="EKZ21" s="157"/>
      <c r="ELA21" s="157"/>
      <c r="ELB21" s="157"/>
      <c r="ELC21" s="157"/>
      <c r="ELD21" s="157"/>
      <c r="ELE21" s="157"/>
      <c r="ELF21" s="157"/>
      <c r="ELG21" s="157"/>
      <c r="ELH21" s="157"/>
      <c r="ELI21" s="157"/>
      <c r="ELJ21" s="157"/>
      <c r="ELK21" s="157"/>
      <c r="ELL21" s="157"/>
      <c r="ELM21" s="157"/>
      <c r="ELN21" s="157"/>
      <c r="ELO21" s="157"/>
      <c r="ELP21" s="157"/>
      <c r="ELQ21" s="157"/>
      <c r="ELR21" s="157"/>
      <c r="ELS21" s="157"/>
      <c r="ELT21" s="157"/>
      <c r="ELU21" s="157"/>
      <c r="ELV21" s="157"/>
      <c r="ELW21" s="157"/>
      <c r="ELX21" s="157"/>
      <c r="ELY21" s="157"/>
      <c r="ELZ21" s="157"/>
      <c r="EMA21" s="157"/>
      <c r="EMB21" s="157"/>
      <c r="EMC21" s="157"/>
      <c r="EMD21" s="157"/>
      <c r="EME21" s="157"/>
      <c r="EMF21" s="157"/>
      <c r="EMG21" s="157"/>
      <c r="EMH21" s="157"/>
      <c r="EMI21" s="157"/>
      <c r="EMJ21" s="157"/>
      <c r="EMK21" s="157"/>
      <c r="EML21" s="157"/>
      <c r="EMM21" s="157"/>
      <c r="EMN21" s="157"/>
      <c r="EMO21" s="157"/>
      <c r="EMP21" s="157"/>
      <c r="EMQ21" s="157"/>
      <c r="EMR21" s="157"/>
      <c r="EMS21" s="157"/>
      <c r="EMT21" s="157"/>
      <c r="EMU21" s="157"/>
      <c r="EMV21" s="157"/>
      <c r="EMW21" s="157"/>
      <c r="EMX21" s="157"/>
      <c r="EMY21" s="157"/>
      <c r="EMZ21" s="157"/>
      <c r="ENA21" s="157"/>
      <c r="ENB21" s="157"/>
      <c r="ENC21" s="157"/>
      <c r="END21" s="157"/>
      <c r="ENE21" s="157"/>
      <c r="ENF21" s="157"/>
      <c r="ENG21" s="157"/>
      <c r="ENH21" s="157"/>
      <c r="ENI21" s="157"/>
      <c r="ENJ21" s="157"/>
      <c r="ENK21" s="157"/>
      <c r="ENL21" s="157"/>
      <c r="ENM21" s="157"/>
      <c r="ENN21" s="157"/>
      <c r="ENO21" s="157"/>
      <c r="ENP21" s="157"/>
      <c r="ENQ21" s="157"/>
      <c r="ENR21" s="157"/>
      <c r="ENS21" s="157"/>
      <c r="ENT21" s="157"/>
      <c r="ENU21" s="157"/>
      <c r="ENV21" s="157"/>
      <c r="ENW21" s="157"/>
      <c r="ENX21" s="157"/>
      <c r="ENY21" s="157"/>
      <c r="ENZ21" s="157"/>
      <c r="EOA21" s="157"/>
      <c r="EOB21" s="157"/>
      <c r="EOC21" s="157"/>
      <c r="EOD21" s="157"/>
      <c r="EOE21" s="157"/>
      <c r="EOF21" s="157"/>
      <c r="EOG21" s="157"/>
      <c r="EOH21" s="157"/>
      <c r="EOI21" s="157"/>
      <c r="EOJ21" s="157"/>
      <c r="EOK21" s="157"/>
      <c r="EOL21" s="157"/>
      <c r="EOM21" s="157"/>
      <c r="EON21" s="157"/>
      <c r="EOO21" s="157"/>
      <c r="EOP21" s="157"/>
      <c r="EOQ21" s="157"/>
      <c r="EOR21" s="157"/>
      <c r="EOS21" s="157"/>
      <c r="EOT21" s="157"/>
      <c r="EOU21" s="157"/>
      <c r="EOV21" s="157"/>
      <c r="EOW21" s="157"/>
      <c r="EOX21" s="157"/>
      <c r="EOY21" s="157"/>
      <c r="EOZ21" s="157"/>
      <c r="EPA21" s="157"/>
      <c r="EPB21" s="157"/>
      <c r="EPC21" s="157"/>
      <c r="EPD21" s="157"/>
      <c r="EPE21" s="157"/>
      <c r="EPF21" s="157"/>
      <c r="EPG21" s="157"/>
      <c r="EPH21" s="157"/>
      <c r="EPI21" s="157"/>
      <c r="EPJ21" s="157"/>
      <c r="EPK21" s="157"/>
      <c r="EPL21" s="157"/>
      <c r="EPM21" s="157"/>
      <c r="EPN21" s="157"/>
      <c r="EPO21" s="157"/>
      <c r="EPP21" s="157"/>
      <c r="EPQ21" s="157"/>
      <c r="EPR21" s="157"/>
      <c r="EPS21" s="157"/>
      <c r="EPT21" s="157"/>
      <c r="EPU21" s="157"/>
      <c r="EPV21" s="157"/>
      <c r="EPW21" s="157"/>
      <c r="EPX21" s="157"/>
      <c r="EPY21" s="157"/>
      <c r="EPZ21" s="157"/>
      <c r="EQA21" s="157"/>
      <c r="EQB21" s="157"/>
      <c r="EQC21" s="157"/>
      <c r="EQD21" s="157"/>
      <c r="EQE21" s="157"/>
      <c r="EQF21" s="157"/>
      <c r="EQG21" s="157"/>
      <c r="EQH21" s="157"/>
      <c r="EQI21" s="157"/>
      <c r="EQJ21" s="157"/>
      <c r="EQK21" s="157"/>
      <c r="EQL21" s="157"/>
      <c r="EQM21" s="157"/>
      <c r="EQN21" s="157"/>
      <c r="EQO21" s="157"/>
      <c r="EQP21" s="157"/>
      <c r="EQQ21" s="157"/>
      <c r="EQR21" s="157"/>
      <c r="EQS21" s="157"/>
      <c r="EQT21" s="157"/>
      <c r="EQU21" s="157"/>
      <c r="EQV21" s="157"/>
      <c r="EQW21" s="157"/>
      <c r="EQX21" s="157"/>
      <c r="EQY21" s="157"/>
      <c r="EQZ21" s="157"/>
      <c r="ERA21" s="157"/>
      <c r="ERB21" s="157"/>
      <c r="ERC21" s="157"/>
      <c r="ERD21" s="157"/>
      <c r="ERE21" s="157"/>
      <c r="ERF21" s="157"/>
      <c r="ERG21" s="157"/>
      <c r="ERH21" s="157"/>
      <c r="ERI21" s="157"/>
      <c r="ERJ21" s="157"/>
      <c r="ERK21" s="157"/>
      <c r="ERL21" s="157"/>
      <c r="ERM21" s="157"/>
      <c r="ERN21" s="157"/>
      <c r="ERO21" s="157"/>
      <c r="ERP21" s="157"/>
      <c r="ERQ21" s="157"/>
      <c r="ERR21" s="157"/>
      <c r="ERS21" s="157"/>
      <c r="ERT21" s="157"/>
      <c r="ERU21" s="157"/>
      <c r="ERV21" s="157"/>
      <c r="ERW21" s="157"/>
      <c r="ERX21" s="157"/>
      <c r="ERY21" s="157"/>
      <c r="ERZ21" s="157"/>
      <c r="ESA21" s="157"/>
      <c r="ESB21" s="157"/>
      <c r="ESC21" s="157"/>
      <c r="ESD21" s="157"/>
      <c r="ESE21" s="157"/>
      <c r="ESF21" s="157"/>
      <c r="ESG21" s="157"/>
      <c r="ESH21" s="157"/>
      <c r="ESI21" s="157"/>
      <c r="ESJ21" s="157"/>
      <c r="ESK21" s="157"/>
      <c r="ESL21" s="157"/>
      <c r="ESM21" s="157"/>
      <c r="ESN21" s="157"/>
      <c r="ESO21" s="157"/>
      <c r="ESP21" s="157"/>
      <c r="ESQ21" s="157"/>
      <c r="ESR21" s="157"/>
      <c r="ESS21" s="157"/>
      <c r="EST21" s="157"/>
      <c r="ESU21" s="157"/>
      <c r="ESV21" s="157"/>
      <c r="ESW21" s="157"/>
      <c r="ESX21" s="157"/>
      <c r="ESY21" s="157"/>
      <c r="ESZ21" s="157"/>
      <c r="ETA21" s="157"/>
      <c r="ETB21" s="157"/>
      <c r="ETC21" s="157"/>
      <c r="ETD21" s="157"/>
      <c r="ETE21" s="157"/>
      <c r="ETF21" s="157"/>
      <c r="ETG21" s="157"/>
      <c r="ETH21" s="157"/>
      <c r="ETI21" s="157"/>
      <c r="ETJ21" s="157"/>
      <c r="ETK21" s="157"/>
      <c r="ETL21" s="157"/>
      <c r="ETM21" s="157"/>
      <c r="ETN21" s="157"/>
      <c r="ETO21" s="157"/>
      <c r="ETP21" s="157"/>
      <c r="ETQ21" s="157"/>
      <c r="ETR21" s="157"/>
      <c r="ETS21" s="157"/>
      <c r="ETT21" s="157"/>
      <c r="ETU21" s="157"/>
      <c r="ETV21" s="157"/>
      <c r="ETW21" s="157"/>
      <c r="ETX21" s="157"/>
      <c r="ETY21" s="157"/>
      <c r="ETZ21" s="157"/>
      <c r="EUA21" s="157"/>
      <c r="EUB21" s="157"/>
      <c r="EUC21" s="157"/>
      <c r="EUD21" s="157"/>
      <c r="EUE21" s="157"/>
      <c r="EUF21" s="157"/>
      <c r="EUG21" s="157"/>
      <c r="EUH21" s="157"/>
      <c r="EUI21" s="157"/>
      <c r="EUJ21" s="157"/>
      <c r="EUK21" s="157"/>
      <c r="EUL21" s="157"/>
      <c r="EUM21" s="157"/>
      <c r="EUN21" s="157"/>
      <c r="EUO21" s="157"/>
      <c r="EUP21" s="157"/>
      <c r="EUQ21" s="157"/>
      <c r="EUR21" s="157"/>
      <c r="EUS21" s="157"/>
      <c r="EUT21" s="157"/>
      <c r="EUU21" s="157"/>
      <c r="EUV21" s="157"/>
      <c r="EUW21" s="157"/>
      <c r="EUX21" s="157"/>
      <c r="EUY21" s="157"/>
      <c r="EUZ21" s="157"/>
      <c r="EVA21" s="157"/>
      <c r="EVB21" s="157"/>
      <c r="EVC21" s="157"/>
      <c r="EVD21" s="157"/>
      <c r="EVE21" s="157"/>
      <c r="EVF21" s="157"/>
      <c r="EVG21" s="157"/>
      <c r="EVH21" s="157"/>
      <c r="EVI21" s="157"/>
      <c r="EVJ21" s="157"/>
      <c r="EVK21" s="157"/>
      <c r="EVL21" s="157"/>
      <c r="EVM21" s="157"/>
      <c r="EVN21" s="157"/>
      <c r="EVO21" s="157"/>
      <c r="EVP21" s="157"/>
      <c r="EVQ21" s="157"/>
      <c r="EVR21" s="157"/>
      <c r="EVS21" s="157"/>
      <c r="EVT21" s="157"/>
      <c r="EVU21" s="157"/>
      <c r="EVV21" s="157"/>
      <c r="EVW21" s="157"/>
      <c r="EVX21" s="157"/>
      <c r="EVY21" s="157"/>
      <c r="EVZ21" s="157"/>
      <c r="EWA21" s="157"/>
      <c r="EWB21" s="157"/>
      <c r="EWC21" s="157"/>
      <c r="EWD21" s="157"/>
      <c r="EWE21" s="157"/>
      <c r="EWF21" s="157"/>
      <c r="EWG21" s="157"/>
      <c r="EWH21" s="157"/>
      <c r="EWI21" s="157"/>
      <c r="EWJ21" s="157"/>
      <c r="EWK21" s="157"/>
      <c r="EWL21" s="157"/>
      <c r="EWM21" s="157"/>
      <c r="EWN21" s="157"/>
      <c r="EWO21" s="157"/>
      <c r="EWP21" s="157"/>
      <c r="EWQ21" s="157"/>
      <c r="EWR21" s="157"/>
      <c r="EWS21" s="157"/>
      <c r="EWT21" s="157"/>
      <c r="EWU21" s="157"/>
      <c r="EWV21" s="157"/>
      <c r="EWW21" s="157"/>
      <c r="EWX21" s="157"/>
      <c r="EWY21" s="157"/>
      <c r="EWZ21" s="157"/>
      <c r="EXA21" s="157"/>
      <c r="EXB21" s="157"/>
      <c r="EXC21" s="157"/>
      <c r="EXD21" s="157"/>
      <c r="EXE21" s="157"/>
      <c r="EXF21" s="157"/>
      <c r="EXG21" s="157"/>
      <c r="EXH21" s="157"/>
      <c r="EXI21" s="157"/>
      <c r="EXJ21" s="157"/>
      <c r="EXK21" s="157"/>
      <c r="EXL21" s="157"/>
      <c r="EXM21" s="157"/>
      <c r="EXN21" s="157"/>
      <c r="EXO21" s="157"/>
      <c r="EXP21" s="157"/>
      <c r="EXQ21" s="157"/>
      <c r="EXR21" s="157"/>
      <c r="EXS21" s="157"/>
      <c r="EXT21" s="157"/>
      <c r="EXU21" s="157"/>
      <c r="EXV21" s="157"/>
      <c r="EXW21" s="157"/>
      <c r="EXX21" s="157"/>
      <c r="EXY21" s="157"/>
      <c r="EXZ21" s="157"/>
      <c r="EYA21" s="157"/>
      <c r="EYB21" s="157"/>
      <c r="EYC21" s="157"/>
      <c r="EYD21" s="157"/>
      <c r="EYE21" s="157"/>
      <c r="EYF21" s="157"/>
      <c r="EYG21" s="157"/>
      <c r="EYH21" s="157"/>
      <c r="EYI21" s="157"/>
      <c r="EYJ21" s="157"/>
      <c r="EYK21" s="157"/>
      <c r="EYL21" s="157"/>
      <c r="EYM21" s="157"/>
      <c r="EYN21" s="157"/>
      <c r="EYO21" s="157"/>
      <c r="EYP21" s="157"/>
      <c r="EYQ21" s="157"/>
      <c r="EYR21" s="157"/>
      <c r="EYS21" s="157"/>
      <c r="EYT21" s="157"/>
      <c r="EYU21" s="157"/>
      <c r="EYV21" s="157"/>
      <c r="EYW21" s="157"/>
      <c r="EYX21" s="157"/>
      <c r="EYY21" s="157"/>
      <c r="EYZ21" s="157"/>
      <c r="EZA21" s="157"/>
      <c r="EZB21" s="157"/>
      <c r="EZC21" s="157"/>
      <c r="EZD21" s="157"/>
      <c r="EZE21" s="157"/>
      <c r="EZF21" s="157"/>
      <c r="EZG21" s="157"/>
      <c r="EZH21" s="157"/>
      <c r="EZI21" s="157"/>
      <c r="EZJ21" s="157"/>
      <c r="EZK21" s="157"/>
      <c r="EZL21" s="157"/>
      <c r="EZM21" s="157"/>
      <c r="EZN21" s="157"/>
      <c r="EZO21" s="157"/>
      <c r="EZP21" s="157"/>
      <c r="EZQ21" s="157"/>
      <c r="EZR21" s="157"/>
      <c r="EZS21" s="157"/>
      <c r="EZT21" s="157"/>
      <c r="EZU21" s="157"/>
      <c r="EZV21" s="157"/>
      <c r="EZW21" s="157"/>
      <c r="EZX21" s="157"/>
      <c r="EZY21" s="157"/>
      <c r="EZZ21" s="157"/>
      <c r="FAA21" s="157"/>
      <c r="FAB21" s="157"/>
      <c r="FAC21" s="157"/>
      <c r="FAD21" s="157"/>
      <c r="FAE21" s="157"/>
      <c r="FAF21" s="157"/>
      <c r="FAG21" s="157"/>
      <c r="FAH21" s="157"/>
      <c r="FAI21" s="157"/>
      <c r="FAJ21" s="157"/>
      <c r="FAK21" s="157"/>
      <c r="FAL21" s="157"/>
      <c r="FAM21" s="157"/>
      <c r="FAN21" s="157"/>
      <c r="FAO21" s="157"/>
      <c r="FAP21" s="157"/>
      <c r="FAQ21" s="157"/>
      <c r="FAR21" s="157"/>
      <c r="FAS21" s="157"/>
      <c r="FAT21" s="157"/>
      <c r="FAU21" s="157"/>
      <c r="FAV21" s="157"/>
      <c r="FAW21" s="157"/>
      <c r="FAX21" s="157"/>
      <c r="FAY21" s="157"/>
      <c r="FAZ21" s="157"/>
      <c r="FBA21" s="157"/>
      <c r="FBB21" s="157"/>
      <c r="FBC21" s="157"/>
      <c r="FBD21" s="157"/>
      <c r="FBE21" s="157"/>
      <c r="FBF21" s="157"/>
      <c r="FBG21" s="157"/>
      <c r="FBH21" s="157"/>
      <c r="FBI21" s="157"/>
      <c r="FBJ21" s="157"/>
      <c r="FBK21" s="157"/>
      <c r="FBL21" s="157"/>
      <c r="FBM21" s="157"/>
      <c r="FBN21" s="157"/>
      <c r="FBO21" s="157"/>
      <c r="FBP21" s="157"/>
      <c r="FBQ21" s="157"/>
      <c r="FBR21" s="157"/>
      <c r="FBS21" s="157"/>
      <c r="FBT21" s="157"/>
      <c r="FBU21" s="157"/>
      <c r="FBV21" s="157"/>
      <c r="FBW21" s="157"/>
      <c r="FBX21" s="157"/>
      <c r="FBY21" s="157"/>
      <c r="FBZ21" s="157"/>
      <c r="FCA21" s="157"/>
      <c r="FCB21" s="157"/>
      <c r="FCC21" s="157"/>
      <c r="FCD21" s="157"/>
      <c r="FCE21" s="157"/>
      <c r="FCF21" s="157"/>
      <c r="FCG21" s="157"/>
      <c r="FCH21" s="157"/>
      <c r="FCI21" s="157"/>
      <c r="FCJ21" s="157"/>
      <c r="FCK21" s="157"/>
      <c r="FCL21" s="157"/>
      <c r="FCM21" s="157"/>
      <c r="FCN21" s="157"/>
      <c r="FCO21" s="157"/>
      <c r="FCP21" s="157"/>
      <c r="FCQ21" s="157"/>
      <c r="FCR21" s="157"/>
      <c r="FCS21" s="157"/>
      <c r="FCT21" s="157"/>
      <c r="FCU21" s="157"/>
      <c r="FCV21" s="157"/>
      <c r="FCW21" s="157"/>
      <c r="FCX21" s="157"/>
      <c r="FCY21" s="157"/>
      <c r="FCZ21" s="157"/>
      <c r="FDA21" s="157"/>
      <c r="FDB21" s="157"/>
      <c r="FDC21" s="157"/>
      <c r="FDD21" s="157"/>
      <c r="FDE21" s="157"/>
      <c r="FDF21" s="157"/>
      <c r="FDG21" s="157"/>
      <c r="FDH21" s="157"/>
      <c r="FDI21" s="157"/>
      <c r="FDJ21" s="157"/>
      <c r="FDK21" s="157"/>
      <c r="FDL21" s="157"/>
      <c r="FDM21" s="157"/>
      <c r="FDN21" s="157"/>
      <c r="FDO21" s="157"/>
      <c r="FDP21" s="157"/>
      <c r="FDQ21" s="157"/>
      <c r="FDR21" s="157"/>
      <c r="FDS21" s="157"/>
      <c r="FDT21" s="157"/>
      <c r="FDU21" s="157"/>
      <c r="FDV21" s="157"/>
      <c r="FDW21" s="157"/>
      <c r="FDX21" s="157"/>
      <c r="FDY21" s="157"/>
      <c r="FDZ21" s="157"/>
      <c r="FEA21" s="157"/>
      <c r="FEB21" s="157"/>
      <c r="FEC21" s="157"/>
      <c r="FED21" s="157"/>
      <c r="FEE21" s="157"/>
      <c r="FEF21" s="157"/>
      <c r="FEG21" s="157"/>
      <c r="FEH21" s="157"/>
      <c r="FEI21" s="157"/>
      <c r="FEJ21" s="157"/>
      <c r="FEK21" s="157"/>
      <c r="FEL21" s="157"/>
      <c r="FEM21" s="157"/>
      <c r="FEN21" s="157"/>
      <c r="FEO21" s="157"/>
      <c r="FEP21" s="157"/>
      <c r="FEQ21" s="157"/>
      <c r="FER21" s="157"/>
      <c r="FES21" s="157"/>
      <c r="FET21" s="157"/>
      <c r="FEU21" s="157"/>
      <c r="FEV21" s="157"/>
      <c r="FEW21" s="157"/>
      <c r="FEX21" s="157"/>
      <c r="FEY21" s="157"/>
      <c r="FEZ21" s="157"/>
      <c r="FFA21" s="157"/>
      <c r="FFB21" s="157"/>
      <c r="FFC21" s="157"/>
      <c r="FFD21" s="157"/>
      <c r="FFE21" s="157"/>
      <c r="FFF21" s="157"/>
      <c r="FFG21" s="157"/>
      <c r="FFH21" s="157"/>
      <c r="FFI21" s="157"/>
      <c r="FFJ21" s="157"/>
      <c r="FFK21" s="157"/>
      <c r="FFL21" s="157"/>
      <c r="FFM21" s="157"/>
      <c r="FFN21" s="157"/>
      <c r="FFO21" s="157"/>
      <c r="FFP21" s="157"/>
      <c r="FFQ21" s="157"/>
      <c r="FFR21" s="157"/>
      <c r="FFS21" s="157"/>
      <c r="FFT21" s="157"/>
      <c r="FFU21" s="157"/>
      <c r="FFV21" s="157"/>
      <c r="FFW21" s="157"/>
      <c r="FFX21" s="157"/>
      <c r="FFY21" s="157"/>
      <c r="FFZ21" s="157"/>
      <c r="FGA21" s="157"/>
      <c r="FGB21" s="157"/>
      <c r="FGC21" s="157"/>
      <c r="FGD21" s="157"/>
      <c r="FGE21" s="157"/>
      <c r="FGF21" s="157"/>
      <c r="FGG21" s="157"/>
      <c r="FGH21" s="157"/>
      <c r="FGI21" s="157"/>
      <c r="FGJ21" s="157"/>
      <c r="FGK21" s="157"/>
      <c r="FGL21" s="157"/>
      <c r="FGM21" s="157"/>
      <c r="FGN21" s="157"/>
      <c r="FGO21" s="157"/>
      <c r="FGP21" s="157"/>
      <c r="FGQ21" s="157"/>
      <c r="FGR21" s="157"/>
      <c r="FGS21" s="157"/>
      <c r="FGT21" s="157"/>
      <c r="FGU21" s="157"/>
      <c r="FGV21" s="157"/>
      <c r="FGW21" s="157"/>
      <c r="FGX21" s="157"/>
      <c r="FGY21" s="157"/>
      <c r="FGZ21" s="157"/>
      <c r="FHA21" s="157"/>
      <c r="FHB21" s="157"/>
      <c r="FHC21" s="157"/>
      <c r="FHD21" s="157"/>
      <c r="FHE21" s="157"/>
      <c r="FHF21" s="157"/>
      <c r="FHG21" s="157"/>
      <c r="FHH21" s="157"/>
      <c r="FHI21" s="157"/>
      <c r="FHJ21" s="157"/>
      <c r="FHK21" s="157"/>
      <c r="FHL21" s="157"/>
      <c r="FHM21" s="157"/>
      <c r="FHN21" s="157"/>
      <c r="FHO21" s="157"/>
      <c r="FHP21" s="157"/>
      <c r="FHQ21" s="157"/>
      <c r="FHR21" s="157"/>
      <c r="FHS21" s="157"/>
      <c r="FHT21" s="157"/>
      <c r="FHU21" s="157"/>
      <c r="FHV21" s="157"/>
      <c r="FHW21" s="157"/>
      <c r="FHX21" s="157"/>
      <c r="FHY21" s="157"/>
      <c r="FHZ21" s="157"/>
      <c r="FIA21" s="157"/>
      <c r="FIB21" s="157"/>
      <c r="FIC21" s="157"/>
      <c r="FID21" s="157"/>
      <c r="FIE21" s="157"/>
      <c r="FIF21" s="157"/>
      <c r="FIG21" s="157"/>
      <c r="FIH21" s="157"/>
      <c r="FII21" s="157"/>
      <c r="FIJ21" s="157"/>
      <c r="FIK21" s="157"/>
      <c r="FIL21" s="157"/>
      <c r="FIM21" s="157"/>
      <c r="FIN21" s="157"/>
      <c r="FIO21" s="157"/>
      <c r="FIP21" s="157"/>
      <c r="FIQ21" s="157"/>
      <c r="FIR21" s="157"/>
      <c r="FIS21" s="157"/>
      <c r="FIT21" s="157"/>
      <c r="FIU21" s="157"/>
      <c r="FIV21" s="157"/>
      <c r="FIW21" s="157"/>
      <c r="FIX21" s="157"/>
      <c r="FIY21" s="157"/>
      <c r="FIZ21" s="157"/>
      <c r="FJA21" s="157"/>
      <c r="FJB21" s="157"/>
      <c r="FJC21" s="157"/>
      <c r="FJD21" s="157"/>
      <c r="FJE21" s="157"/>
      <c r="FJF21" s="157"/>
      <c r="FJG21" s="157"/>
      <c r="FJH21" s="157"/>
      <c r="FJI21" s="157"/>
      <c r="FJJ21" s="157"/>
      <c r="FJK21" s="157"/>
      <c r="FJL21" s="157"/>
      <c r="FJM21" s="157"/>
      <c r="FJN21" s="157"/>
      <c r="FJO21" s="157"/>
      <c r="FJP21" s="157"/>
      <c r="FJQ21" s="157"/>
      <c r="FJR21" s="157"/>
      <c r="FJS21" s="157"/>
      <c r="FJT21" s="157"/>
      <c r="FJU21" s="157"/>
      <c r="FJV21" s="157"/>
      <c r="FJW21" s="157"/>
      <c r="FJX21" s="157"/>
      <c r="FJY21" s="157"/>
      <c r="FJZ21" s="157"/>
      <c r="FKA21" s="157"/>
      <c r="FKB21" s="157"/>
      <c r="FKC21" s="157"/>
      <c r="FKD21" s="157"/>
      <c r="FKE21" s="157"/>
      <c r="FKF21" s="157"/>
      <c r="FKG21" s="157"/>
      <c r="FKH21" s="157"/>
      <c r="FKI21" s="157"/>
      <c r="FKJ21" s="157"/>
      <c r="FKK21" s="157"/>
      <c r="FKL21" s="157"/>
      <c r="FKM21" s="157"/>
      <c r="FKN21" s="157"/>
      <c r="FKO21" s="157"/>
      <c r="FKP21" s="157"/>
      <c r="FKQ21" s="157"/>
      <c r="FKR21" s="157"/>
      <c r="FKS21" s="157"/>
      <c r="FKT21" s="157"/>
      <c r="FKU21" s="157"/>
      <c r="FKV21" s="157"/>
      <c r="FKW21" s="157"/>
      <c r="FKX21" s="157"/>
      <c r="FKY21" s="157"/>
      <c r="FKZ21" s="157"/>
      <c r="FLA21" s="157"/>
      <c r="FLB21" s="157"/>
      <c r="FLC21" s="157"/>
      <c r="FLD21" s="157"/>
      <c r="FLE21" s="157"/>
      <c r="FLF21" s="157"/>
      <c r="FLG21" s="157"/>
      <c r="FLH21" s="157"/>
      <c r="FLI21" s="157"/>
      <c r="FLJ21" s="157"/>
      <c r="FLK21" s="157"/>
      <c r="FLL21" s="157"/>
      <c r="FLM21" s="157"/>
      <c r="FLN21" s="157"/>
      <c r="FLO21" s="157"/>
      <c r="FLP21" s="157"/>
      <c r="FLQ21" s="157"/>
      <c r="FLR21" s="157"/>
      <c r="FLS21" s="157"/>
      <c r="FLT21" s="157"/>
      <c r="FLU21" s="157"/>
      <c r="FLV21" s="157"/>
      <c r="FLW21" s="157"/>
      <c r="FLX21" s="157"/>
      <c r="FLY21" s="157"/>
      <c r="FLZ21" s="157"/>
      <c r="FMA21" s="157"/>
      <c r="FMB21" s="157"/>
      <c r="FMC21" s="157"/>
      <c r="FMD21" s="157"/>
      <c r="FME21" s="157"/>
      <c r="FMF21" s="157"/>
      <c r="FMG21" s="157"/>
      <c r="FMH21" s="157"/>
      <c r="FMI21" s="157"/>
      <c r="FMJ21" s="157"/>
      <c r="FMK21" s="157"/>
      <c r="FML21" s="157"/>
      <c r="FMM21" s="157"/>
      <c r="FMN21" s="157"/>
      <c r="FMO21" s="157"/>
      <c r="FMP21" s="157"/>
      <c r="FMQ21" s="157"/>
      <c r="FMR21" s="157"/>
      <c r="FMS21" s="157"/>
      <c r="FMT21" s="157"/>
      <c r="FMU21" s="157"/>
      <c r="FMV21" s="157"/>
      <c r="FMW21" s="157"/>
      <c r="FMX21" s="157"/>
      <c r="FMY21" s="157"/>
      <c r="FMZ21" s="157"/>
      <c r="FNA21" s="157"/>
      <c r="FNB21" s="157"/>
      <c r="FNC21" s="157"/>
      <c r="FND21" s="157"/>
      <c r="FNE21" s="157"/>
      <c r="FNF21" s="157"/>
      <c r="FNG21" s="157"/>
      <c r="FNH21" s="157"/>
      <c r="FNI21" s="157"/>
      <c r="FNJ21" s="157"/>
      <c r="FNK21" s="157"/>
      <c r="FNL21" s="157"/>
      <c r="FNM21" s="157"/>
      <c r="FNN21" s="157"/>
      <c r="FNO21" s="157"/>
      <c r="FNP21" s="157"/>
      <c r="FNQ21" s="157"/>
      <c r="FNR21" s="157"/>
      <c r="FNS21" s="157"/>
      <c r="FNT21" s="157"/>
      <c r="FNU21" s="157"/>
      <c r="FNV21" s="157"/>
      <c r="FNW21" s="157"/>
      <c r="FNX21" s="157"/>
      <c r="FNY21" s="157"/>
      <c r="FNZ21" s="157"/>
      <c r="FOA21" s="157"/>
      <c r="FOB21" s="157"/>
      <c r="FOC21" s="157"/>
      <c r="FOD21" s="157"/>
      <c r="FOE21" s="157"/>
      <c r="FOF21" s="157"/>
      <c r="FOG21" s="157"/>
      <c r="FOH21" s="157"/>
      <c r="FOI21" s="157"/>
      <c r="FOJ21" s="157"/>
      <c r="FOK21" s="157"/>
      <c r="FOL21" s="157"/>
      <c r="FOM21" s="157"/>
      <c r="FON21" s="157"/>
      <c r="FOO21" s="157"/>
      <c r="FOP21" s="157"/>
      <c r="FOQ21" s="157"/>
      <c r="FOR21" s="157"/>
      <c r="FOS21" s="157"/>
      <c r="FOT21" s="157"/>
      <c r="FOU21" s="157"/>
      <c r="FOV21" s="157"/>
      <c r="FOW21" s="157"/>
      <c r="FOX21" s="157"/>
      <c r="FOY21" s="157"/>
      <c r="FOZ21" s="157"/>
      <c r="FPA21" s="157"/>
      <c r="FPB21" s="157"/>
      <c r="FPC21" s="157"/>
      <c r="FPD21" s="157"/>
      <c r="FPE21" s="157"/>
      <c r="FPF21" s="157"/>
      <c r="FPG21" s="157"/>
      <c r="FPH21" s="157"/>
      <c r="FPI21" s="157"/>
      <c r="FPJ21" s="157"/>
      <c r="FPK21" s="157"/>
      <c r="FPL21" s="157"/>
      <c r="FPM21" s="157"/>
      <c r="FPN21" s="157"/>
      <c r="FPO21" s="157"/>
      <c r="FPP21" s="157"/>
      <c r="FPQ21" s="157"/>
      <c r="FPR21" s="157"/>
      <c r="FPS21" s="157"/>
      <c r="FPT21" s="157"/>
      <c r="FPU21" s="157"/>
      <c r="FPV21" s="157"/>
      <c r="FPW21" s="157"/>
      <c r="FPX21" s="157"/>
      <c r="FPY21" s="157"/>
      <c r="FPZ21" s="157"/>
      <c r="FQA21" s="157"/>
      <c r="FQB21" s="157"/>
      <c r="FQC21" s="157"/>
      <c r="FQD21" s="157"/>
      <c r="FQE21" s="157"/>
      <c r="FQF21" s="157"/>
      <c r="FQG21" s="157"/>
      <c r="FQH21" s="157"/>
      <c r="FQI21" s="157"/>
      <c r="FQJ21" s="157"/>
      <c r="FQK21" s="157"/>
      <c r="FQL21" s="157"/>
      <c r="FQM21" s="157"/>
      <c r="FQN21" s="157"/>
      <c r="FQO21" s="157"/>
      <c r="FQP21" s="157"/>
      <c r="FQQ21" s="157"/>
      <c r="FQR21" s="157"/>
      <c r="FQS21" s="157"/>
      <c r="FQT21" s="157"/>
      <c r="FQU21" s="157"/>
      <c r="FQV21" s="157"/>
      <c r="FQW21" s="157"/>
      <c r="FQX21" s="157"/>
      <c r="FQY21" s="157"/>
      <c r="FQZ21" s="157"/>
      <c r="FRA21" s="157"/>
      <c r="FRB21" s="157"/>
      <c r="FRC21" s="157"/>
      <c r="FRD21" s="157"/>
      <c r="FRE21" s="157"/>
      <c r="FRF21" s="157"/>
      <c r="FRG21" s="157"/>
      <c r="FRH21" s="157"/>
      <c r="FRI21" s="157"/>
      <c r="FRJ21" s="157"/>
      <c r="FRK21" s="157"/>
      <c r="FRL21" s="157"/>
      <c r="FRM21" s="157"/>
      <c r="FRN21" s="157"/>
      <c r="FRO21" s="157"/>
      <c r="FRP21" s="157"/>
      <c r="FRQ21" s="157"/>
      <c r="FRR21" s="157"/>
      <c r="FRS21" s="157"/>
      <c r="FRT21" s="157"/>
      <c r="FRU21" s="157"/>
      <c r="FRV21" s="157"/>
      <c r="FRW21" s="157"/>
      <c r="FRX21" s="157"/>
      <c r="FRY21" s="157"/>
      <c r="FRZ21" s="157"/>
      <c r="FSA21" s="157"/>
      <c r="FSB21" s="157"/>
      <c r="FSC21" s="157"/>
      <c r="FSD21" s="157"/>
      <c r="FSE21" s="157"/>
      <c r="FSF21" s="157"/>
      <c r="FSG21" s="157"/>
      <c r="FSH21" s="157"/>
      <c r="FSI21" s="157"/>
      <c r="FSJ21" s="157"/>
      <c r="FSK21" s="157"/>
      <c r="FSL21" s="157"/>
      <c r="FSM21" s="157"/>
      <c r="FSN21" s="157"/>
      <c r="FSO21" s="157"/>
      <c r="FSP21" s="157"/>
      <c r="FSQ21" s="157"/>
      <c r="FSR21" s="157"/>
      <c r="FSS21" s="157"/>
      <c r="FST21" s="157"/>
      <c r="FSU21" s="157"/>
      <c r="FSV21" s="157"/>
      <c r="FSW21" s="157"/>
      <c r="FSX21" s="157"/>
      <c r="FSY21" s="157"/>
      <c r="FSZ21" s="157"/>
      <c r="FTA21" s="157"/>
      <c r="FTB21" s="157"/>
      <c r="FTC21" s="157"/>
      <c r="FTD21" s="157"/>
      <c r="FTE21" s="157"/>
      <c r="FTF21" s="157"/>
      <c r="FTG21" s="157"/>
      <c r="FTH21" s="157"/>
      <c r="FTI21" s="157"/>
      <c r="FTJ21" s="157"/>
      <c r="FTK21" s="157"/>
      <c r="FTL21" s="157"/>
      <c r="FTM21" s="157"/>
      <c r="FTN21" s="157"/>
      <c r="FTO21" s="157"/>
      <c r="FTP21" s="157"/>
      <c r="FTQ21" s="157"/>
      <c r="FTR21" s="157"/>
      <c r="FTS21" s="157"/>
      <c r="FTT21" s="157"/>
      <c r="FTU21" s="157"/>
      <c r="FTV21" s="157"/>
      <c r="FTW21" s="157"/>
      <c r="FTX21" s="157"/>
      <c r="FTY21" s="157"/>
      <c r="FTZ21" s="157"/>
      <c r="FUA21" s="157"/>
      <c r="FUB21" s="157"/>
      <c r="FUC21" s="157"/>
      <c r="FUD21" s="157"/>
      <c r="FUE21" s="157"/>
      <c r="FUF21" s="157"/>
      <c r="FUG21" s="157"/>
      <c r="FUH21" s="157"/>
      <c r="FUI21" s="157"/>
      <c r="FUJ21" s="157"/>
      <c r="FUK21" s="157"/>
      <c r="FUL21" s="157"/>
      <c r="FUM21" s="157"/>
      <c r="FUN21" s="157"/>
      <c r="FUO21" s="157"/>
      <c r="FUP21" s="157"/>
      <c r="FUQ21" s="157"/>
      <c r="FUR21" s="157"/>
      <c r="FUS21" s="157"/>
      <c r="FUT21" s="157"/>
      <c r="FUU21" s="157"/>
      <c r="FUV21" s="157"/>
      <c r="FUW21" s="157"/>
      <c r="FUX21" s="157"/>
      <c r="FUY21" s="157"/>
      <c r="FUZ21" s="157"/>
      <c r="FVA21" s="157"/>
      <c r="FVB21" s="157"/>
      <c r="FVC21" s="157"/>
      <c r="FVD21" s="157"/>
      <c r="FVE21" s="157"/>
      <c r="FVF21" s="157"/>
      <c r="FVG21" s="157"/>
      <c r="FVH21" s="157"/>
      <c r="FVI21" s="157"/>
      <c r="FVJ21" s="157"/>
      <c r="FVK21" s="157"/>
      <c r="FVL21" s="157"/>
      <c r="FVM21" s="157"/>
      <c r="FVN21" s="157"/>
      <c r="FVO21" s="157"/>
      <c r="FVP21" s="157"/>
      <c r="FVQ21" s="157"/>
      <c r="FVR21" s="157"/>
      <c r="FVS21" s="157"/>
      <c r="FVT21" s="157"/>
      <c r="FVU21" s="157"/>
      <c r="FVV21" s="157"/>
      <c r="FVW21" s="157"/>
      <c r="FVX21" s="157"/>
      <c r="FVY21" s="157"/>
      <c r="FVZ21" s="157"/>
      <c r="FWA21" s="157"/>
      <c r="FWB21" s="157"/>
      <c r="FWC21" s="157"/>
      <c r="FWD21" s="157"/>
      <c r="FWE21" s="157"/>
      <c r="FWF21" s="157"/>
      <c r="FWG21" s="157"/>
      <c r="FWH21" s="157"/>
      <c r="FWI21" s="157"/>
      <c r="FWJ21" s="157"/>
      <c r="FWK21" s="157"/>
      <c r="FWL21" s="157"/>
      <c r="FWM21" s="157"/>
      <c r="FWN21" s="157"/>
      <c r="FWO21" s="157"/>
      <c r="FWP21" s="157"/>
      <c r="FWQ21" s="157"/>
      <c r="FWR21" s="157"/>
      <c r="FWS21" s="157"/>
      <c r="FWT21" s="157"/>
      <c r="FWU21" s="157"/>
      <c r="FWV21" s="157"/>
      <c r="FWW21" s="157"/>
      <c r="FWX21" s="157"/>
      <c r="FWY21" s="157"/>
      <c r="FWZ21" s="157"/>
      <c r="FXA21" s="157"/>
      <c r="FXB21" s="157"/>
      <c r="FXC21" s="157"/>
      <c r="FXD21" s="157"/>
      <c r="FXE21" s="157"/>
      <c r="FXF21" s="157"/>
      <c r="FXG21" s="157"/>
      <c r="FXH21" s="157"/>
      <c r="FXI21" s="157"/>
      <c r="FXJ21" s="157"/>
      <c r="FXK21" s="157"/>
      <c r="FXL21" s="157"/>
      <c r="FXM21" s="157"/>
      <c r="FXN21" s="157"/>
      <c r="FXO21" s="157"/>
      <c r="FXP21" s="157"/>
      <c r="FXQ21" s="157"/>
      <c r="FXR21" s="157"/>
      <c r="FXS21" s="157"/>
      <c r="FXT21" s="157"/>
      <c r="FXU21" s="157"/>
      <c r="FXV21" s="157"/>
      <c r="FXW21" s="157"/>
      <c r="FXX21" s="157"/>
      <c r="FXY21" s="157"/>
      <c r="FXZ21" s="157"/>
      <c r="FYA21" s="157"/>
      <c r="FYB21" s="157"/>
      <c r="FYC21" s="157"/>
      <c r="FYD21" s="157"/>
      <c r="FYE21" s="157"/>
      <c r="FYF21" s="157"/>
      <c r="FYG21" s="157"/>
      <c r="FYH21" s="157"/>
      <c r="FYI21" s="157"/>
      <c r="FYJ21" s="157"/>
      <c r="FYK21" s="157"/>
      <c r="FYL21" s="157"/>
      <c r="FYM21" s="157"/>
      <c r="FYN21" s="157"/>
      <c r="FYO21" s="157"/>
      <c r="FYP21" s="157"/>
      <c r="FYQ21" s="157"/>
      <c r="FYR21" s="157"/>
      <c r="FYS21" s="157"/>
      <c r="FYT21" s="157"/>
      <c r="FYU21" s="157"/>
      <c r="FYV21" s="157"/>
      <c r="FYW21" s="157"/>
      <c r="FYX21" s="157"/>
      <c r="FYY21" s="157"/>
      <c r="FYZ21" s="157"/>
      <c r="FZA21" s="157"/>
      <c r="FZB21" s="157"/>
      <c r="FZC21" s="157"/>
      <c r="FZD21" s="157"/>
      <c r="FZE21" s="157"/>
      <c r="FZF21" s="157"/>
      <c r="FZG21" s="157"/>
      <c r="FZH21" s="157"/>
      <c r="FZI21" s="157"/>
      <c r="FZJ21" s="157"/>
      <c r="FZK21" s="157"/>
      <c r="FZL21" s="157"/>
      <c r="FZM21" s="157"/>
      <c r="FZN21" s="157"/>
      <c r="FZO21" s="157"/>
      <c r="FZP21" s="157"/>
      <c r="FZQ21" s="157"/>
      <c r="FZR21" s="157"/>
      <c r="FZS21" s="157"/>
      <c r="FZT21" s="157"/>
      <c r="FZU21" s="157"/>
      <c r="FZV21" s="157"/>
      <c r="FZW21" s="157"/>
      <c r="FZX21" s="157"/>
      <c r="FZY21" s="157"/>
      <c r="FZZ21" s="157"/>
      <c r="GAA21" s="157"/>
      <c r="GAB21" s="157"/>
      <c r="GAC21" s="157"/>
      <c r="GAD21" s="157"/>
      <c r="GAE21" s="157"/>
      <c r="GAF21" s="157"/>
      <c r="GAG21" s="157"/>
      <c r="GAH21" s="157"/>
      <c r="GAI21" s="157"/>
      <c r="GAJ21" s="157"/>
      <c r="GAK21" s="157"/>
      <c r="GAL21" s="157"/>
      <c r="GAM21" s="157"/>
      <c r="GAN21" s="157"/>
      <c r="GAO21" s="157"/>
      <c r="GAP21" s="157"/>
      <c r="GAQ21" s="157"/>
      <c r="GAR21" s="157"/>
      <c r="GAS21" s="157"/>
      <c r="GAT21" s="157"/>
      <c r="GAU21" s="157"/>
      <c r="GAV21" s="157"/>
      <c r="GAW21" s="157"/>
      <c r="GAX21" s="157"/>
      <c r="GAY21" s="157"/>
      <c r="GAZ21" s="157"/>
      <c r="GBA21" s="157"/>
      <c r="GBB21" s="157"/>
      <c r="GBC21" s="157"/>
      <c r="GBD21" s="157"/>
      <c r="GBE21" s="157"/>
      <c r="GBF21" s="157"/>
      <c r="GBG21" s="157"/>
      <c r="GBH21" s="157"/>
      <c r="GBI21" s="157"/>
      <c r="GBJ21" s="157"/>
      <c r="GBK21" s="157"/>
      <c r="GBL21" s="157"/>
      <c r="GBM21" s="157"/>
      <c r="GBN21" s="157"/>
      <c r="GBO21" s="157"/>
      <c r="GBP21" s="157"/>
      <c r="GBQ21" s="157"/>
      <c r="GBR21" s="157"/>
      <c r="GBS21" s="157"/>
      <c r="GBT21" s="157"/>
      <c r="GBU21" s="157"/>
      <c r="GBV21" s="157"/>
      <c r="GBW21" s="157"/>
      <c r="GBX21" s="157"/>
      <c r="GBY21" s="157"/>
      <c r="GBZ21" s="157"/>
      <c r="GCA21" s="157"/>
      <c r="GCB21" s="157"/>
      <c r="GCC21" s="157"/>
      <c r="GCD21" s="157"/>
      <c r="GCE21" s="157"/>
      <c r="GCF21" s="157"/>
      <c r="GCG21" s="157"/>
      <c r="GCH21" s="157"/>
      <c r="GCI21" s="157"/>
      <c r="GCJ21" s="157"/>
      <c r="GCK21" s="157"/>
      <c r="GCL21" s="157"/>
      <c r="GCM21" s="157"/>
      <c r="GCN21" s="157"/>
      <c r="GCO21" s="157"/>
      <c r="GCP21" s="157"/>
      <c r="GCQ21" s="157"/>
      <c r="GCR21" s="157"/>
      <c r="GCS21" s="157"/>
      <c r="GCT21" s="157"/>
      <c r="GCU21" s="157"/>
      <c r="GCV21" s="157"/>
      <c r="GCW21" s="157"/>
      <c r="GCX21" s="157"/>
      <c r="GCY21" s="157"/>
      <c r="GCZ21" s="157"/>
      <c r="GDA21" s="157"/>
      <c r="GDB21" s="157"/>
      <c r="GDC21" s="157"/>
      <c r="GDD21" s="157"/>
      <c r="GDE21" s="157"/>
      <c r="GDF21" s="157"/>
      <c r="GDG21" s="157"/>
      <c r="GDH21" s="157"/>
      <c r="GDI21" s="157"/>
      <c r="GDJ21" s="157"/>
      <c r="GDK21" s="157"/>
      <c r="GDL21" s="157"/>
      <c r="GDM21" s="157"/>
      <c r="GDN21" s="157"/>
      <c r="GDO21" s="157"/>
      <c r="GDP21" s="157"/>
      <c r="GDQ21" s="157"/>
      <c r="GDR21" s="157"/>
      <c r="GDS21" s="157"/>
      <c r="GDT21" s="157"/>
      <c r="GDU21" s="157"/>
      <c r="GDV21" s="157"/>
      <c r="GDW21" s="157"/>
      <c r="GDX21" s="157"/>
      <c r="GDY21" s="157"/>
      <c r="GDZ21" s="157"/>
      <c r="GEA21" s="157"/>
      <c r="GEB21" s="157"/>
      <c r="GEC21" s="157"/>
      <c r="GED21" s="157"/>
      <c r="GEE21" s="157"/>
      <c r="GEF21" s="157"/>
      <c r="GEG21" s="157"/>
      <c r="GEH21" s="157"/>
      <c r="GEI21" s="157"/>
      <c r="GEJ21" s="157"/>
      <c r="GEK21" s="157"/>
      <c r="GEL21" s="157"/>
      <c r="GEM21" s="157"/>
      <c r="GEN21" s="157"/>
      <c r="GEO21" s="157"/>
      <c r="GEP21" s="157"/>
      <c r="GEQ21" s="157"/>
      <c r="GER21" s="157"/>
      <c r="GES21" s="157"/>
      <c r="GET21" s="157"/>
      <c r="GEU21" s="157"/>
      <c r="GEV21" s="157"/>
      <c r="GEW21" s="157"/>
      <c r="GEX21" s="157"/>
      <c r="GEY21" s="157"/>
      <c r="GEZ21" s="157"/>
      <c r="GFA21" s="157"/>
      <c r="GFB21" s="157"/>
      <c r="GFC21" s="157"/>
      <c r="GFD21" s="157"/>
      <c r="GFE21" s="157"/>
      <c r="GFF21" s="157"/>
      <c r="GFG21" s="157"/>
      <c r="GFH21" s="157"/>
      <c r="GFI21" s="157"/>
      <c r="GFJ21" s="157"/>
      <c r="GFK21" s="157"/>
      <c r="GFL21" s="157"/>
      <c r="GFM21" s="157"/>
      <c r="GFN21" s="157"/>
      <c r="GFO21" s="157"/>
      <c r="GFP21" s="157"/>
      <c r="GFQ21" s="157"/>
      <c r="GFR21" s="157"/>
      <c r="GFS21" s="157"/>
      <c r="GFT21" s="157"/>
      <c r="GFU21" s="157"/>
      <c r="GFV21" s="157"/>
      <c r="GFW21" s="157"/>
      <c r="GFX21" s="157"/>
      <c r="GFY21" s="157"/>
      <c r="GFZ21" s="157"/>
      <c r="GGA21" s="157"/>
      <c r="GGB21" s="157"/>
      <c r="GGC21" s="157"/>
      <c r="GGD21" s="157"/>
      <c r="GGE21" s="157"/>
      <c r="GGF21" s="157"/>
      <c r="GGG21" s="157"/>
      <c r="GGH21" s="157"/>
      <c r="GGI21" s="157"/>
      <c r="GGJ21" s="157"/>
      <c r="GGK21" s="157"/>
      <c r="GGL21" s="157"/>
      <c r="GGM21" s="157"/>
      <c r="GGN21" s="157"/>
      <c r="GGO21" s="157"/>
      <c r="GGP21" s="157"/>
      <c r="GGQ21" s="157"/>
      <c r="GGR21" s="157"/>
      <c r="GGS21" s="157"/>
      <c r="GGT21" s="157"/>
      <c r="GGU21" s="157"/>
      <c r="GGV21" s="157"/>
      <c r="GGW21" s="157"/>
      <c r="GGX21" s="157"/>
      <c r="GGY21" s="157"/>
      <c r="GGZ21" s="157"/>
      <c r="GHA21" s="157"/>
      <c r="GHB21" s="157"/>
      <c r="GHC21" s="157"/>
      <c r="GHD21" s="157"/>
      <c r="GHE21" s="157"/>
      <c r="GHF21" s="157"/>
      <c r="GHG21" s="157"/>
      <c r="GHH21" s="157"/>
      <c r="GHI21" s="157"/>
      <c r="GHJ21" s="157"/>
      <c r="GHK21" s="157"/>
      <c r="GHL21" s="157"/>
      <c r="GHM21" s="157"/>
      <c r="GHN21" s="157"/>
      <c r="GHO21" s="157"/>
      <c r="GHP21" s="157"/>
      <c r="GHQ21" s="157"/>
      <c r="GHR21" s="157"/>
      <c r="GHS21" s="157"/>
      <c r="GHT21" s="157"/>
      <c r="GHU21" s="157"/>
      <c r="GHV21" s="157"/>
      <c r="GHW21" s="157"/>
      <c r="GHX21" s="157"/>
      <c r="GHY21" s="157"/>
      <c r="GHZ21" s="157"/>
      <c r="GIA21" s="157"/>
      <c r="GIB21" s="157"/>
      <c r="GIC21" s="157"/>
      <c r="GID21" s="157"/>
      <c r="GIE21" s="157"/>
      <c r="GIF21" s="157"/>
      <c r="GIG21" s="157"/>
      <c r="GIH21" s="157"/>
      <c r="GII21" s="157"/>
      <c r="GIJ21" s="157"/>
      <c r="GIK21" s="157"/>
      <c r="GIL21" s="157"/>
      <c r="GIM21" s="157"/>
      <c r="GIN21" s="157"/>
      <c r="GIO21" s="157"/>
      <c r="GIP21" s="157"/>
      <c r="GIQ21" s="157"/>
      <c r="GIR21" s="157"/>
      <c r="GIS21" s="157"/>
      <c r="GIT21" s="157"/>
      <c r="GIU21" s="157"/>
      <c r="GIV21" s="157"/>
      <c r="GIW21" s="157"/>
      <c r="GIX21" s="157"/>
      <c r="GIY21" s="157"/>
      <c r="GIZ21" s="157"/>
      <c r="GJA21" s="157"/>
      <c r="GJB21" s="157"/>
      <c r="GJC21" s="157"/>
      <c r="GJD21" s="157"/>
      <c r="GJE21" s="157"/>
      <c r="GJF21" s="157"/>
      <c r="GJG21" s="157"/>
      <c r="GJH21" s="157"/>
      <c r="GJI21" s="157"/>
      <c r="GJJ21" s="157"/>
      <c r="GJK21" s="157"/>
      <c r="GJL21" s="157"/>
      <c r="GJM21" s="157"/>
      <c r="GJN21" s="157"/>
      <c r="GJO21" s="157"/>
      <c r="GJP21" s="157"/>
      <c r="GJQ21" s="157"/>
      <c r="GJR21" s="157"/>
      <c r="GJS21" s="157"/>
      <c r="GJT21" s="157"/>
      <c r="GJU21" s="157"/>
      <c r="GJV21" s="157"/>
      <c r="GJW21" s="157"/>
      <c r="GJX21" s="157"/>
      <c r="GJY21" s="157"/>
      <c r="GJZ21" s="157"/>
      <c r="GKA21" s="157"/>
      <c r="GKB21" s="157"/>
      <c r="GKC21" s="157"/>
      <c r="GKD21" s="157"/>
      <c r="GKE21" s="157"/>
      <c r="GKF21" s="157"/>
      <c r="GKG21" s="157"/>
      <c r="GKH21" s="157"/>
      <c r="GKI21" s="157"/>
      <c r="GKJ21" s="157"/>
      <c r="GKK21" s="157"/>
      <c r="GKL21" s="157"/>
      <c r="GKM21" s="157"/>
      <c r="GKN21" s="157"/>
      <c r="GKO21" s="157"/>
      <c r="GKP21" s="157"/>
      <c r="GKQ21" s="157"/>
      <c r="GKR21" s="157"/>
      <c r="GKS21" s="157"/>
      <c r="GKT21" s="157"/>
      <c r="GKU21" s="157"/>
      <c r="GKV21" s="157"/>
      <c r="GKW21" s="157"/>
      <c r="GKX21" s="157"/>
      <c r="GKY21" s="157"/>
      <c r="GKZ21" s="157"/>
      <c r="GLA21" s="157"/>
      <c r="GLB21" s="157"/>
      <c r="GLC21" s="157"/>
      <c r="GLD21" s="157"/>
      <c r="GLE21" s="157"/>
      <c r="GLF21" s="157"/>
      <c r="GLG21" s="157"/>
      <c r="GLH21" s="157"/>
      <c r="GLI21" s="157"/>
      <c r="GLJ21" s="157"/>
      <c r="GLK21" s="157"/>
      <c r="GLL21" s="157"/>
      <c r="GLM21" s="157"/>
      <c r="GLN21" s="157"/>
      <c r="GLO21" s="157"/>
      <c r="GLP21" s="157"/>
      <c r="GLQ21" s="157"/>
      <c r="GLR21" s="157"/>
      <c r="GLS21" s="157"/>
      <c r="GLT21" s="157"/>
      <c r="GLU21" s="157"/>
      <c r="GLV21" s="157"/>
      <c r="GLW21" s="157"/>
      <c r="GLX21" s="157"/>
      <c r="GLY21" s="157"/>
      <c r="GLZ21" s="157"/>
      <c r="GMA21" s="157"/>
      <c r="GMB21" s="157"/>
      <c r="GMC21" s="157"/>
      <c r="GMD21" s="157"/>
      <c r="GME21" s="157"/>
      <c r="GMF21" s="157"/>
      <c r="GMG21" s="157"/>
      <c r="GMH21" s="157"/>
      <c r="GMI21" s="157"/>
      <c r="GMJ21" s="157"/>
      <c r="GMK21" s="157"/>
      <c r="GML21" s="157"/>
      <c r="GMM21" s="157"/>
      <c r="GMN21" s="157"/>
      <c r="GMO21" s="157"/>
      <c r="GMP21" s="157"/>
      <c r="GMQ21" s="157"/>
      <c r="GMR21" s="157"/>
      <c r="GMS21" s="157"/>
      <c r="GMT21" s="157"/>
      <c r="GMU21" s="157"/>
      <c r="GMV21" s="157"/>
      <c r="GMW21" s="157"/>
      <c r="GMX21" s="157"/>
      <c r="GMY21" s="157"/>
      <c r="GMZ21" s="157"/>
      <c r="GNA21" s="157"/>
      <c r="GNB21" s="157"/>
      <c r="GNC21" s="157"/>
      <c r="GND21" s="157"/>
      <c r="GNE21" s="157"/>
      <c r="GNF21" s="157"/>
      <c r="GNG21" s="157"/>
      <c r="GNH21" s="157"/>
      <c r="GNI21" s="157"/>
      <c r="GNJ21" s="157"/>
      <c r="GNK21" s="157"/>
      <c r="GNL21" s="157"/>
      <c r="GNM21" s="157"/>
      <c r="GNN21" s="157"/>
      <c r="GNO21" s="157"/>
      <c r="GNP21" s="157"/>
      <c r="GNQ21" s="157"/>
      <c r="GNR21" s="157"/>
      <c r="GNS21" s="157"/>
      <c r="GNT21" s="157"/>
      <c r="GNU21" s="157"/>
      <c r="GNV21" s="157"/>
      <c r="GNW21" s="157"/>
      <c r="GNX21" s="157"/>
      <c r="GNY21" s="157"/>
      <c r="GNZ21" s="157"/>
      <c r="GOA21" s="157"/>
      <c r="GOB21" s="157"/>
      <c r="GOC21" s="157"/>
      <c r="GOD21" s="157"/>
      <c r="GOE21" s="157"/>
      <c r="GOF21" s="157"/>
      <c r="GOG21" s="157"/>
      <c r="GOH21" s="157"/>
      <c r="GOI21" s="157"/>
      <c r="GOJ21" s="157"/>
      <c r="GOK21" s="157"/>
      <c r="GOL21" s="157"/>
      <c r="GOM21" s="157"/>
      <c r="GON21" s="157"/>
      <c r="GOO21" s="157"/>
      <c r="GOP21" s="157"/>
      <c r="GOQ21" s="157"/>
      <c r="GOR21" s="157"/>
      <c r="GOS21" s="157"/>
      <c r="GOT21" s="157"/>
      <c r="GOU21" s="157"/>
      <c r="GOV21" s="157"/>
      <c r="GOW21" s="157"/>
      <c r="GOX21" s="157"/>
      <c r="GOY21" s="157"/>
      <c r="GOZ21" s="157"/>
      <c r="GPA21" s="157"/>
      <c r="GPB21" s="157"/>
      <c r="GPC21" s="157"/>
      <c r="GPD21" s="157"/>
      <c r="GPE21" s="157"/>
      <c r="GPF21" s="157"/>
      <c r="GPG21" s="157"/>
      <c r="GPH21" s="157"/>
      <c r="GPI21" s="157"/>
      <c r="GPJ21" s="157"/>
      <c r="GPK21" s="157"/>
      <c r="GPL21" s="157"/>
      <c r="GPM21" s="157"/>
      <c r="GPN21" s="157"/>
      <c r="GPO21" s="157"/>
      <c r="GPP21" s="157"/>
      <c r="GPQ21" s="157"/>
      <c r="GPR21" s="157"/>
      <c r="GPS21" s="157"/>
      <c r="GPT21" s="157"/>
      <c r="GPU21" s="157"/>
      <c r="GPV21" s="157"/>
      <c r="GPW21" s="157"/>
      <c r="GPX21" s="157"/>
      <c r="GPY21" s="157"/>
      <c r="GPZ21" s="157"/>
      <c r="GQA21" s="157"/>
      <c r="GQB21" s="157"/>
      <c r="GQC21" s="157"/>
      <c r="GQD21" s="157"/>
      <c r="GQE21" s="157"/>
      <c r="GQF21" s="157"/>
      <c r="GQG21" s="157"/>
      <c r="GQH21" s="157"/>
      <c r="GQI21" s="157"/>
      <c r="GQJ21" s="157"/>
      <c r="GQK21" s="157"/>
      <c r="GQL21" s="157"/>
      <c r="GQM21" s="157"/>
      <c r="GQN21" s="157"/>
      <c r="GQO21" s="157"/>
      <c r="GQP21" s="157"/>
      <c r="GQQ21" s="157"/>
      <c r="GQR21" s="157"/>
      <c r="GQS21" s="157"/>
      <c r="GQT21" s="157"/>
      <c r="GQU21" s="157"/>
      <c r="GQV21" s="157"/>
      <c r="GQW21" s="157"/>
      <c r="GQX21" s="157"/>
      <c r="GQY21" s="157"/>
      <c r="GQZ21" s="157"/>
      <c r="GRA21" s="157"/>
      <c r="GRB21" s="157"/>
      <c r="GRC21" s="157"/>
      <c r="GRD21" s="157"/>
      <c r="GRE21" s="157"/>
      <c r="GRF21" s="157"/>
      <c r="GRG21" s="157"/>
      <c r="GRH21" s="157"/>
      <c r="GRI21" s="157"/>
      <c r="GRJ21" s="157"/>
      <c r="GRK21" s="157"/>
      <c r="GRL21" s="157"/>
      <c r="GRM21" s="157"/>
      <c r="GRN21" s="157"/>
      <c r="GRO21" s="157"/>
      <c r="GRP21" s="157"/>
      <c r="GRQ21" s="157"/>
      <c r="GRR21" s="157"/>
      <c r="GRS21" s="157"/>
      <c r="GRT21" s="157"/>
      <c r="GRU21" s="157"/>
      <c r="GRV21" s="157"/>
      <c r="GRW21" s="157"/>
      <c r="GRX21" s="157"/>
      <c r="GRY21" s="157"/>
      <c r="GRZ21" s="157"/>
      <c r="GSA21" s="157"/>
      <c r="GSB21" s="157"/>
      <c r="GSC21" s="157"/>
      <c r="GSD21" s="157"/>
      <c r="GSE21" s="157"/>
      <c r="GSF21" s="157"/>
      <c r="GSG21" s="157"/>
      <c r="GSH21" s="157"/>
      <c r="GSI21" s="157"/>
      <c r="GSJ21" s="157"/>
      <c r="GSK21" s="157"/>
      <c r="GSL21" s="157"/>
      <c r="GSM21" s="157"/>
      <c r="GSN21" s="157"/>
      <c r="GSO21" s="157"/>
      <c r="GSP21" s="157"/>
      <c r="GSQ21" s="157"/>
      <c r="GSR21" s="157"/>
      <c r="GSS21" s="157"/>
      <c r="GST21" s="157"/>
      <c r="GSU21" s="157"/>
      <c r="GSV21" s="157"/>
      <c r="GSW21" s="157"/>
      <c r="GSX21" s="157"/>
      <c r="GSY21" s="157"/>
      <c r="GSZ21" s="157"/>
      <c r="GTA21" s="157"/>
      <c r="GTB21" s="157"/>
      <c r="GTC21" s="157"/>
      <c r="GTD21" s="157"/>
      <c r="GTE21" s="157"/>
      <c r="GTF21" s="157"/>
      <c r="GTG21" s="157"/>
      <c r="GTH21" s="157"/>
      <c r="GTI21" s="157"/>
      <c r="GTJ21" s="157"/>
      <c r="GTK21" s="157"/>
      <c r="GTL21" s="157"/>
      <c r="GTM21" s="157"/>
      <c r="GTN21" s="157"/>
      <c r="GTO21" s="157"/>
      <c r="GTP21" s="157"/>
      <c r="GTQ21" s="157"/>
      <c r="GTR21" s="157"/>
      <c r="GTS21" s="157"/>
      <c r="GTT21" s="157"/>
      <c r="GTU21" s="157"/>
      <c r="GTV21" s="157"/>
      <c r="GTW21" s="157"/>
      <c r="GTX21" s="157"/>
      <c r="GTY21" s="157"/>
      <c r="GTZ21" s="157"/>
      <c r="GUA21" s="157"/>
      <c r="GUB21" s="157"/>
      <c r="GUC21" s="157"/>
      <c r="GUD21" s="157"/>
      <c r="GUE21" s="157"/>
      <c r="GUF21" s="157"/>
      <c r="GUG21" s="157"/>
      <c r="GUH21" s="157"/>
      <c r="GUI21" s="157"/>
      <c r="GUJ21" s="157"/>
      <c r="GUK21" s="157"/>
      <c r="GUL21" s="157"/>
      <c r="GUM21" s="157"/>
      <c r="GUN21" s="157"/>
      <c r="GUO21" s="157"/>
      <c r="GUP21" s="157"/>
      <c r="GUQ21" s="157"/>
      <c r="GUR21" s="157"/>
      <c r="GUS21" s="157"/>
      <c r="GUT21" s="157"/>
      <c r="GUU21" s="157"/>
      <c r="GUV21" s="157"/>
      <c r="GUW21" s="157"/>
      <c r="GUX21" s="157"/>
      <c r="GUY21" s="157"/>
      <c r="GUZ21" s="157"/>
      <c r="GVA21" s="157"/>
      <c r="GVB21" s="157"/>
      <c r="GVC21" s="157"/>
      <c r="GVD21" s="157"/>
      <c r="GVE21" s="157"/>
      <c r="GVF21" s="157"/>
      <c r="GVG21" s="157"/>
      <c r="GVH21" s="157"/>
      <c r="GVI21" s="157"/>
      <c r="GVJ21" s="157"/>
      <c r="GVK21" s="157"/>
      <c r="GVL21" s="157"/>
      <c r="GVM21" s="157"/>
      <c r="GVN21" s="157"/>
      <c r="GVO21" s="157"/>
      <c r="GVP21" s="157"/>
      <c r="GVQ21" s="157"/>
      <c r="GVR21" s="157"/>
      <c r="GVS21" s="157"/>
      <c r="GVT21" s="157"/>
      <c r="GVU21" s="157"/>
      <c r="GVV21" s="157"/>
      <c r="GVW21" s="157"/>
      <c r="GVX21" s="157"/>
      <c r="GVY21" s="157"/>
      <c r="GVZ21" s="157"/>
      <c r="GWA21" s="157"/>
      <c r="GWB21" s="157"/>
      <c r="GWC21" s="157"/>
      <c r="GWD21" s="157"/>
      <c r="GWE21" s="157"/>
      <c r="GWF21" s="157"/>
      <c r="GWG21" s="157"/>
      <c r="GWH21" s="157"/>
      <c r="GWI21" s="157"/>
      <c r="GWJ21" s="157"/>
      <c r="GWK21" s="157"/>
      <c r="GWL21" s="157"/>
      <c r="GWM21" s="157"/>
      <c r="GWN21" s="157"/>
      <c r="GWO21" s="157"/>
      <c r="GWP21" s="157"/>
      <c r="GWQ21" s="157"/>
      <c r="GWR21" s="157"/>
      <c r="GWS21" s="157"/>
      <c r="GWT21" s="157"/>
      <c r="GWU21" s="157"/>
      <c r="GWV21" s="157"/>
      <c r="GWW21" s="157"/>
      <c r="GWX21" s="157"/>
      <c r="GWY21" s="157"/>
      <c r="GWZ21" s="157"/>
      <c r="GXA21" s="157"/>
      <c r="GXB21" s="157"/>
      <c r="GXC21" s="157"/>
      <c r="GXD21" s="157"/>
      <c r="GXE21" s="157"/>
      <c r="GXF21" s="157"/>
      <c r="GXG21" s="157"/>
      <c r="GXH21" s="157"/>
      <c r="GXI21" s="157"/>
      <c r="GXJ21" s="157"/>
      <c r="GXK21" s="157"/>
      <c r="GXL21" s="157"/>
      <c r="GXM21" s="157"/>
      <c r="GXN21" s="157"/>
      <c r="GXO21" s="157"/>
      <c r="GXP21" s="157"/>
      <c r="GXQ21" s="157"/>
      <c r="GXR21" s="157"/>
      <c r="GXS21" s="157"/>
      <c r="GXT21" s="157"/>
      <c r="GXU21" s="157"/>
      <c r="GXV21" s="157"/>
      <c r="GXW21" s="157"/>
      <c r="GXX21" s="157"/>
      <c r="GXY21" s="157"/>
      <c r="GXZ21" s="157"/>
      <c r="GYA21" s="157"/>
      <c r="GYB21" s="157"/>
      <c r="GYC21" s="157"/>
      <c r="GYD21" s="157"/>
      <c r="GYE21" s="157"/>
      <c r="GYF21" s="157"/>
      <c r="GYG21" s="157"/>
      <c r="GYH21" s="157"/>
      <c r="GYI21" s="157"/>
      <c r="GYJ21" s="157"/>
      <c r="GYK21" s="157"/>
      <c r="GYL21" s="157"/>
      <c r="GYM21" s="157"/>
      <c r="GYN21" s="157"/>
      <c r="GYO21" s="157"/>
      <c r="GYP21" s="157"/>
      <c r="GYQ21" s="157"/>
      <c r="GYR21" s="157"/>
      <c r="GYS21" s="157"/>
      <c r="GYT21" s="157"/>
      <c r="GYU21" s="157"/>
      <c r="GYV21" s="157"/>
      <c r="GYW21" s="157"/>
      <c r="GYX21" s="157"/>
      <c r="GYY21" s="157"/>
      <c r="GYZ21" s="157"/>
      <c r="GZA21" s="157"/>
      <c r="GZB21" s="157"/>
      <c r="GZC21" s="157"/>
      <c r="GZD21" s="157"/>
      <c r="GZE21" s="157"/>
      <c r="GZF21" s="157"/>
      <c r="GZG21" s="157"/>
      <c r="GZH21" s="157"/>
      <c r="GZI21" s="157"/>
      <c r="GZJ21" s="157"/>
      <c r="GZK21" s="157"/>
      <c r="GZL21" s="157"/>
      <c r="GZM21" s="157"/>
      <c r="GZN21" s="157"/>
      <c r="GZO21" s="157"/>
      <c r="GZP21" s="157"/>
      <c r="GZQ21" s="157"/>
      <c r="GZR21" s="157"/>
      <c r="GZS21" s="157"/>
      <c r="GZT21" s="157"/>
      <c r="GZU21" s="157"/>
      <c r="GZV21" s="157"/>
      <c r="GZW21" s="157"/>
      <c r="GZX21" s="157"/>
      <c r="GZY21" s="157"/>
      <c r="GZZ21" s="157"/>
      <c r="HAA21" s="157"/>
      <c r="HAB21" s="157"/>
      <c r="HAC21" s="157"/>
      <c r="HAD21" s="157"/>
      <c r="HAE21" s="157"/>
      <c r="HAF21" s="157"/>
      <c r="HAG21" s="157"/>
      <c r="HAH21" s="157"/>
      <c r="HAI21" s="157"/>
      <c r="HAJ21" s="157"/>
      <c r="HAK21" s="157"/>
      <c r="HAL21" s="157"/>
      <c r="HAM21" s="157"/>
      <c r="HAN21" s="157"/>
      <c r="HAO21" s="157"/>
      <c r="HAP21" s="157"/>
      <c r="HAQ21" s="157"/>
      <c r="HAR21" s="157"/>
      <c r="HAS21" s="157"/>
      <c r="HAT21" s="157"/>
      <c r="HAU21" s="157"/>
      <c r="HAV21" s="157"/>
      <c r="HAW21" s="157"/>
      <c r="HAX21" s="157"/>
      <c r="HAY21" s="157"/>
      <c r="HAZ21" s="157"/>
      <c r="HBA21" s="157"/>
      <c r="HBB21" s="157"/>
      <c r="HBC21" s="157"/>
      <c r="HBD21" s="157"/>
      <c r="HBE21" s="157"/>
      <c r="HBF21" s="157"/>
      <c r="HBG21" s="157"/>
      <c r="HBH21" s="157"/>
      <c r="HBI21" s="157"/>
      <c r="HBJ21" s="157"/>
      <c r="HBK21" s="157"/>
      <c r="HBL21" s="157"/>
      <c r="HBM21" s="157"/>
      <c r="HBN21" s="157"/>
      <c r="HBO21" s="157"/>
      <c r="HBP21" s="157"/>
      <c r="HBQ21" s="157"/>
      <c r="HBR21" s="157"/>
      <c r="HBS21" s="157"/>
      <c r="HBT21" s="157"/>
      <c r="HBU21" s="157"/>
      <c r="HBV21" s="157"/>
      <c r="HBW21" s="157"/>
      <c r="HBX21" s="157"/>
      <c r="HBY21" s="157"/>
      <c r="HBZ21" s="157"/>
      <c r="HCA21" s="157"/>
      <c r="HCB21" s="157"/>
      <c r="HCC21" s="157"/>
      <c r="HCD21" s="157"/>
      <c r="HCE21" s="157"/>
      <c r="HCF21" s="157"/>
      <c r="HCG21" s="157"/>
      <c r="HCH21" s="157"/>
      <c r="HCI21" s="157"/>
      <c r="HCJ21" s="157"/>
      <c r="HCK21" s="157"/>
      <c r="HCL21" s="157"/>
      <c r="HCM21" s="157"/>
      <c r="HCN21" s="157"/>
      <c r="HCO21" s="157"/>
      <c r="HCP21" s="157"/>
      <c r="HCQ21" s="157"/>
      <c r="HCR21" s="157"/>
      <c r="HCS21" s="157"/>
      <c r="HCT21" s="157"/>
      <c r="HCU21" s="157"/>
      <c r="HCV21" s="157"/>
      <c r="HCW21" s="157"/>
      <c r="HCX21" s="157"/>
      <c r="HCY21" s="157"/>
      <c r="HCZ21" s="157"/>
      <c r="HDA21" s="157"/>
      <c r="HDB21" s="157"/>
      <c r="HDC21" s="157"/>
      <c r="HDD21" s="157"/>
      <c r="HDE21" s="157"/>
      <c r="HDF21" s="157"/>
      <c r="HDG21" s="157"/>
      <c r="HDH21" s="157"/>
      <c r="HDI21" s="157"/>
      <c r="HDJ21" s="157"/>
      <c r="HDK21" s="157"/>
      <c r="HDL21" s="157"/>
      <c r="HDM21" s="157"/>
      <c r="HDN21" s="157"/>
      <c r="HDO21" s="157"/>
      <c r="HDP21" s="157"/>
      <c r="HDQ21" s="157"/>
      <c r="HDR21" s="157"/>
      <c r="HDS21" s="157"/>
      <c r="HDT21" s="157"/>
      <c r="HDU21" s="157"/>
      <c r="HDV21" s="157"/>
      <c r="HDW21" s="157"/>
      <c r="HDX21" s="157"/>
      <c r="HDY21" s="157"/>
      <c r="HDZ21" s="157"/>
      <c r="HEA21" s="157"/>
      <c r="HEB21" s="157"/>
      <c r="HEC21" s="157"/>
      <c r="HED21" s="157"/>
      <c r="HEE21" s="157"/>
      <c r="HEF21" s="157"/>
      <c r="HEG21" s="157"/>
      <c r="HEH21" s="157"/>
      <c r="HEI21" s="157"/>
      <c r="HEJ21" s="157"/>
      <c r="HEK21" s="157"/>
      <c r="HEL21" s="157"/>
      <c r="HEM21" s="157"/>
      <c r="HEN21" s="157"/>
      <c r="HEO21" s="157"/>
      <c r="HEP21" s="157"/>
      <c r="HEQ21" s="157"/>
      <c r="HER21" s="157"/>
      <c r="HES21" s="157"/>
      <c r="HET21" s="157"/>
      <c r="HEU21" s="157"/>
      <c r="HEV21" s="157"/>
      <c r="HEW21" s="157"/>
      <c r="HEX21" s="157"/>
      <c r="HEY21" s="157"/>
      <c r="HEZ21" s="157"/>
      <c r="HFA21" s="157"/>
      <c r="HFB21" s="157"/>
      <c r="HFC21" s="157"/>
      <c r="HFD21" s="157"/>
      <c r="HFE21" s="157"/>
      <c r="HFF21" s="157"/>
      <c r="HFG21" s="157"/>
      <c r="HFH21" s="157"/>
      <c r="HFI21" s="157"/>
      <c r="HFJ21" s="157"/>
      <c r="HFK21" s="157"/>
      <c r="HFL21" s="157"/>
      <c r="HFM21" s="157"/>
      <c r="HFN21" s="157"/>
      <c r="HFO21" s="157"/>
      <c r="HFP21" s="157"/>
      <c r="HFQ21" s="157"/>
      <c r="HFR21" s="157"/>
      <c r="HFS21" s="157"/>
      <c r="HFT21" s="157"/>
      <c r="HFU21" s="157"/>
      <c r="HFV21" s="157"/>
      <c r="HFW21" s="157"/>
      <c r="HFX21" s="157"/>
      <c r="HFY21" s="157"/>
      <c r="HFZ21" s="157"/>
      <c r="HGA21" s="157"/>
      <c r="HGB21" s="157"/>
      <c r="HGC21" s="157"/>
      <c r="HGD21" s="157"/>
      <c r="HGE21" s="157"/>
      <c r="HGF21" s="157"/>
      <c r="HGG21" s="157"/>
      <c r="HGH21" s="157"/>
      <c r="HGI21" s="157"/>
      <c r="HGJ21" s="157"/>
      <c r="HGK21" s="157"/>
      <c r="HGL21" s="157"/>
      <c r="HGM21" s="157"/>
      <c r="HGN21" s="157"/>
      <c r="HGO21" s="157"/>
      <c r="HGP21" s="157"/>
      <c r="HGQ21" s="157"/>
      <c r="HGR21" s="157"/>
      <c r="HGS21" s="157"/>
      <c r="HGT21" s="157"/>
      <c r="HGU21" s="157"/>
      <c r="HGV21" s="157"/>
      <c r="HGW21" s="157"/>
      <c r="HGX21" s="157"/>
      <c r="HGY21" s="157"/>
      <c r="HGZ21" s="157"/>
      <c r="HHA21" s="157"/>
      <c r="HHB21" s="157"/>
      <c r="HHC21" s="157"/>
      <c r="HHD21" s="157"/>
      <c r="HHE21" s="157"/>
      <c r="HHF21" s="157"/>
      <c r="HHG21" s="157"/>
      <c r="HHH21" s="157"/>
      <c r="HHI21" s="157"/>
      <c r="HHJ21" s="157"/>
      <c r="HHK21" s="157"/>
      <c r="HHL21" s="157"/>
      <c r="HHM21" s="157"/>
      <c r="HHN21" s="157"/>
      <c r="HHO21" s="157"/>
      <c r="HHP21" s="157"/>
      <c r="HHQ21" s="157"/>
      <c r="HHR21" s="157"/>
      <c r="HHS21" s="157"/>
      <c r="HHT21" s="157"/>
      <c r="HHU21" s="157"/>
      <c r="HHV21" s="157"/>
      <c r="HHW21" s="157"/>
      <c r="HHX21" s="157"/>
      <c r="HHY21" s="157"/>
      <c r="HHZ21" s="157"/>
      <c r="HIA21" s="157"/>
      <c r="HIB21" s="157"/>
      <c r="HIC21" s="157"/>
      <c r="HID21" s="157"/>
      <c r="HIE21" s="157"/>
      <c r="HIF21" s="157"/>
      <c r="HIG21" s="157"/>
      <c r="HIH21" s="157"/>
      <c r="HII21" s="157"/>
      <c r="HIJ21" s="157"/>
      <c r="HIK21" s="157"/>
      <c r="HIL21" s="157"/>
      <c r="HIM21" s="157"/>
      <c r="HIN21" s="157"/>
      <c r="HIO21" s="157"/>
      <c r="HIP21" s="157"/>
      <c r="HIQ21" s="157"/>
      <c r="HIR21" s="157"/>
      <c r="HIS21" s="157"/>
      <c r="HIT21" s="157"/>
      <c r="HIU21" s="157"/>
      <c r="HIV21" s="157"/>
      <c r="HIW21" s="157"/>
      <c r="HIX21" s="157"/>
      <c r="HIY21" s="157"/>
      <c r="HIZ21" s="157"/>
      <c r="HJA21" s="157"/>
      <c r="HJB21" s="157"/>
      <c r="HJC21" s="157"/>
      <c r="HJD21" s="157"/>
      <c r="HJE21" s="157"/>
      <c r="HJF21" s="157"/>
      <c r="HJG21" s="157"/>
      <c r="HJH21" s="157"/>
      <c r="HJI21" s="157"/>
      <c r="HJJ21" s="157"/>
      <c r="HJK21" s="157"/>
      <c r="HJL21" s="157"/>
      <c r="HJM21" s="157"/>
      <c r="HJN21" s="157"/>
      <c r="HJO21" s="157"/>
      <c r="HJP21" s="157"/>
      <c r="HJQ21" s="157"/>
      <c r="HJR21" s="157"/>
      <c r="HJS21" s="157"/>
      <c r="HJT21" s="157"/>
      <c r="HJU21" s="157"/>
      <c r="HJV21" s="157"/>
      <c r="HJW21" s="157"/>
      <c r="HJX21" s="157"/>
      <c r="HJY21" s="157"/>
      <c r="HJZ21" s="157"/>
      <c r="HKA21" s="157"/>
      <c r="HKB21" s="157"/>
      <c r="HKC21" s="157"/>
      <c r="HKD21" s="157"/>
      <c r="HKE21" s="157"/>
      <c r="HKF21" s="157"/>
      <c r="HKG21" s="157"/>
      <c r="HKH21" s="157"/>
      <c r="HKI21" s="157"/>
      <c r="HKJ21" s="157"/>
      <c r="HKK21" s="157"/>
      <c r="HKL21" s="157"/>
      <c r="HKM21" s="157"/>
      <c r="HKN21" s="157"/>
      <c r="HKO21" s="157"/>
      <c r="HKP21" s="157"/>
      <c r="HKQ21" s="157"/>
      <c r="HKR21" s="157"/>
      <c r="HKS21" s="157"/>
      <c r="HKT21" s="157"/>
      <c r="HKU21" s="157"/>
      <c r="HKV21" s="157"/>
      <c r="HKW21" s="157"/>
      <c r="HKX21" s="157"/>
      <c r="HKY21" s="157"/>
      <c r="HKZ21" s="157"/>
      <c r="HLA21" s="157"/>
      <c r="HLB21" s="157"/>
      <c r="HLC21" s="157"/>
      <c r="HLD21" s="157"/>
      <c r="HLE21" s="157"/>
      <c r="HLF21" s="157"/>
      <c r="HLG21" s="157"/>
      <c r="HLH21" s="157"/>
      <c r="HLI21" s="157"/>
      <c r="HLJ21" s="157"/>
      <c r="HLK21" s="157"/>
      <c r="HLL21" s="157"/>
      <c r="HLM21" s="157"/>
      <c r="HLN21" s="157"/>
      <c r="HLO21" s="157"/>
      <c r="HLP21" s="157"/>
      <c r="HLQ21" s="157"/>
      <c r="HLR21" s="157"/>
      <c r="HLS21" s="157"/>
      <c r="HLT21" s="157"/>
      <c r="HLU21" s="157"/>
      <c r="HLV21" s="157"/>
      <c r="HLW21" s="157"/>
      <c r="HLX21" s="157"/>
      <c r="HLY21" s="157"/>
      <c r="HLZ21" s="157"/>
      <c r="HMA21" s="157"/>
      <c r="HMB21" s="157"/>
      <c r="HMC21" s="157"/>
      <c r="HMD21" s="157"/>
      <c r="HME21" s="157"/>
      <c r="HMF21" s="157"/>
      <c r="HMG21" s="157"/>
      <c r="HMH21" s="157"/>
      <c r="HMI21" s="157"/>
      <c r="HMJ21" s="157"/>
      <c r="HMK21" s="157"/>
      <c r="HML21" s="157"/>
      <c r="HMM21" s="157"/>
      <c r="HMN21" s="157"/>
      <c r="HMO21" s="157"/>
      <c r="HMP21" s="157"/>
      <c r="HMQ21" s="157"/>
      <c r="HMR21" s="157"/>
      <c r="HMS21" s="157"/>
      <c r="HMT21" s="157"/>
      <c r="HMU21" s="157"/>
      <c r="HMV21" s="157"/>
      <c r="HMW21" s="157"/>
      <c r="HMX21" s="157"/>
      <c r="HMY21" s="157"/>
      <c r="HMZ21" s="157"/>
      <c r="HNA21" s="157"/>
      <c r="HNB21" s="157"/>
      <c r="HNC21" s="157"/>
      <c r="HND21" s="157"/>
      <c r="HNE21" s="157"/>
      <c r="HNF21" s="157"/>
      <c r="HNG21" s="157"/>
      <c r="HNH21" s="157"/>
      <c r="HNI21" s="157"/>
      <c r="HNJ21" s="157"/>
      <c r="HNK21" s="157"/>
      <c r="HNL21" s="157"/>
      <c r="HNM21" s="157"/>
      <c r="HNN21" s="157"/>
      <c r="HNO21" s="157"/>
      <c r="HNP21" s="157"/>
      <c r="HNQ21" s="157"/>
      <c r="HNR21" s="157"/>
      <c r="HNS21" s="157"/>
      <c r="HNT21" s="157"/>
      <c r="HNU21" s="157"/>
      <c r="HNV21" s="157"/>
      <c r="HNW21" s="157"/>
      <c r="HNX21" s="157"/>
      <c r="HNY21" s="157"/>
      <c r="HNZ21" s="157"/>
      <c r="HOA21" s="157"/>
      <c r="HOB21" s="157"/>
      <c r="HOC21" s="157"/>
      <c r="HOD21" s="157"/>
      <c r="HOE21" s="157"/>
      <c r="HOF21" s="157"/>
      <c r="HOG21" s="157"/>
      <c r="HOH21" s="157"/>
      <c r="HOI21" s="157"/>
      <c r="HOJ21" s="157"/>
      <c r="HOK21" s="157"/>
      <c r="HOL21" s="157"/>
      <c r="HOM21" s="157"/>
      <c r="HON21" s="157"/>
      <c r="HOO21" s="157"/>
      <c r="HOP21" s="157"/>
      <c r="HOQ21" s="157"/>
      <c r="HOR21" s="157"/>
      <c r="HOS21" s="157"/>
      <c r="HOT21" s="157"/>
      <c r="HOU21" s="157"/>
      <c r="HOV21" s="157"/>
      <c r="HOW21" s="157"/>
      <c r="HOX21" s="157"/>
      <c r="HOY21" s="157"/>
      <c r="HOZ21" s="157"/>
      <c r="HPA21" s="157"/>
      <c r="HPB21" s="157"/>
      <c r="HPC21" s="157"/>
      <c r="HPD21" s="157"/>
      <c r="HPE21" s="157"/>
      <c r="HPF21" s="157"/>
      <c r="HPG21" s="157"/>
      <c r="HPH21" s="157"/>
      <c r="HPI21" s="157"/>
      <c r="HPJ21" s="157"/>
      <c r="HPK21" s="157"/>
      <c r="HPL21" s="157"/>
      <c r="HPM21" s="157"/>
      <c r="HPN21" s="157"/>
      <c r="HPO21" s="157"/>
      <c r="HPP21" s="157"/>
      <c r="HPQ21" s="157"/>
      <c r="HPR21" s="157"/>
      <c r="HPS21" s="157"/>
      <c r="HPT21" s="157"/>
      <c r="HPU21" s="157"/>
      <c r="HPV21" s="157"/>
      <c r="HPW21" s="157"/>
      <c r="HPX21" s="157"/>
      <c r="HPY21" s="157"/>
      <c r="HPZ21" s="157"/>
      <c r="HQA21" s="157"/>
      <c r="HQB21" s="157"/>
      <c r="HQC21" s="157"/>
      <c r="HQD21" s="157"/>
      <c r="HQE21" s="157"/>
      <c r="HQF21" s="157"/>
      <c r="HQG21" s="157"/>
      <c r="HQH21" s="157"/>
      <c r="HQI21" s="157"/>
      <c r="HQJ21" s="157"/>
      <c r="HQK21" s="157"/>
      <c r="HQL21" s="157"/>
      <c r="HQM21" s="157"/>
      <c r="HQN21" s="157"/>
      <c r="HQO21" s="157"/>
      <c r="HQP21" s="157"/>
      <c r="HQQ21" s="157"/>
      <c r="HQR21" s="157"/>
      <c r="HQS21" s="157"/>
      <c r="HQT21" s="157"/>
      <c r="HQU21" s="157"/>
      <c r="HQV21" s="157"/>
      <c r="HQW21" s="157"/>
      <c r="HQX21" s="157"/>
      <c r="HQY21" s="157"/>
      <c r="HQZ21" s="157"/>
      <c r="HRA21" s="157"/>
      <c r="HRB21" s="157"/>
      <c r="HRC21" s="157"/>
      <c r="HRD21" s="157"/>
      <c r="HRE21" s="157"/>
      <c r="HRF21" s="157"/>
      <c r="HRG21" s="157"/>
      <c r="HRH21" s="157"/>
      <c r="HRI21" s="157"/>
      <c r="HRJ21" s="157"/>
      <c r="HRK21" s="157"/>
      <c r="HRL21" s="157"/>
      <c r="HRM21" s="157"/>
      <c r="HRN21" s="157"/>
      <c r="HRO21" s="157"/>
      <c r="HRP21" s="157"/>
      <c r="HRQ21" s="157"/>
      <c r="HRR21" s="157"/>
      <c r="HRS21" s="157"/>
      <c r="HRT21" s="157"/>
      <c r="HRU21" s="157"/>
      <c r="HRV21" s="157"/>
      <c r="HRW21" s="157"/>
      <c r="HRX21" s="157"/>
      <c r="HRY21" s="157"/>
      <c r="HRZ21" s="157"/>
      <c r="HSA21" s="157"/>
      <c r="HSB21" s="157"/>
      <c r="HSC21" s="157"/>
      <c r="HSD21" s="157"/>
      <c r="HSE21" s="157"/>
      <c r="HSF21" s="157"/>
      <c r="HSG21" s="157"/>
      <c r="HSH21" s="157"/>
      <c r="HSI21" s="157"/>
      <c r="HSJ21" s="157"/>
      <c r="HSK21" s="157"/>
      <c r="HSL21" s="157"/>
      <c r="HSM21" s="157"/>
      <c r="HSN21" s="157"/>
      <c r="HSO21" s="157"/>
      <c r="HSP21" s="157"/>
      <c r="HSQ21" s="157"/>
      <c r="HSR21" s="157"/>
      <c r="HSS21" s="157"/>
      <c r="HST21" s="157"/>
      <c r="HSU21" s="157"/>
      <c r="HSV21" s="157"/>
      <c r="HSW21" s="157"/>
      <c r="HSX21" s="157"/>
      <c r="HSY21" s="157"/>
      <c r="HSZ21" s="157"/>
      <c r="HTA21" s="157"/>
      <c r="HTB21" s="157"/>
      <c r="HTC21" s="157"/>
      <c r="HTD21" s="157"/>
      <c r="HTE21" s="157"/>
      <c r="HTF21" s="157"/>
      <c r="HTG21" s="157"/>
      <c r="HTH21" s="157"/>
      <c r="HTI21" s="157"/>
      <c r="HTJ21" s="157"/>
      <c r="HTK21" s="157"/>
      <c r="HTL21" s="157"/>
      <c r="HTM21" s="157"/>
      <c r="HTN21" s="157"/>
      <c r="HTO21" s="157"/>
      <c r="HTP21" s="157"/>
      <c r="HTQ21" s="157"/>
      <c r="HTR21" s="157"/>
      <c r="HTS21" s="157"/>
      <c r="HTT21" s="157"/>
      <c r="HTU21" s="157"/>
      <c r="HTV21" s="157"/>
      <c r="HTW21" s="157"/>
      <c r="HTX21" s="157"/>
      <c r="HTY21" s="157"/>
      <c r="HTZ21" s="157"/>
      <c r="HUA21" s="157"/>
      <c r="HUB21" s="157"/>
      <c r="HUC21" s="157"/>
      <c r="HUD21" s="157"/>
      <c r="HUE21" s="157"/>
      <c r="HUF21" s="157"/>
      <c r="HUG21" s="157"/>
      <c r="HUH21" s="157"/>
      <c r="HUI21" s="157"/>
      <c r="HUJ21" s="157"/>
      <c r="HUK21" s="157"/>
      <c r="HUL21" s="157"/>
      <c r="HUM21" s="157"/>
      <c r="HUN21" s="157"/>
      <c r="HUO21" s="157"/>
      <c r="HUP21" s="157"/>
      <c r="HUQ21" s="157"/>
      <c r="HUR21" s="157"/>
      <c r="HUS21" s="157"/>
      <c r="HUT21" s="157"/>
      <c r="HUU21" s="157"/>
      <c r="HUV21" s="157"/>
      <c r="HUW21" s="157"/>
      <c r="HUX21" s="157"/>
      <c r="HUY21" s="157"/>
      <c r="HUZ21" s="157"/>
      <c r="HVA21" s="157"/>
      <c r="HVB21" s="157"/>
      <c r="HVC21" s="157"/>
      <c r="HVD21" s="157"/>
      <c r="HVE21" s="157"/>
      <c r="HVF21" s="157"/>
      <c r="HVG21" s="157"/>
      <c r="HVH21" s="157"/>
      <c r="HVI21" s="157"/>
      <c r="HVJ21" s="157"/>
      <c r="HVK21" s="157"/>
      <c r="HVL21" s="157"/>
      <c r="HVM21" s="157"/>
      <c r="HVN21" s="157"/>
      <c r="HVO21" s="157"/>
      <c r="HVP21" s="157"/>
      <c r="HVQ21" s="157"/>
      <c r="HVR21" s="157"/>
      <c r="HVS21" s="157"/>
      <c r="HVT21" s="157"/>
      <c r="HVU21" s="157"/>
      <c r="HVV21" s="157"/>
      <c r="HVW21" s="157"/>
      <c r="HVX21" s="157"/>
      <c r="HVY21" s="157"/>
      <c r="HVZ21" s="157"/>
      <c r="HWA21" s="157"/>
      <c r="HWB21" s="157"/>
      <c r="HWC21" s="157"/>
      <c r="HWD21" s="157"/>
      <c r="HWE21" s="157"/>
      <c r="HWF21" s="157"/>
      <c r="HWG21" s="157"/>
      <c r="HWH21" s="157"/>
      <c r="HWI21" s="157"/>
      <c r="HWJ21" s="157"/>
      <c r="HWK21" s="157"/>
      <c r="HWL21" s="157"/>
      <c r="HWM21" s="157"/>
      <c r="HWN21" s="157"/>
      <c r="HWO21" s="157"/>
      <c r="HWP21" s="157"/>
      <c r="HWQ21" s="157"/>
      <c r="HWR21" s="157"/>
      <c r="HWS21" s="157"/>
      <c r="HWT21" s="157"/>
      <c r="HWU21" s="157"/>
      <c r="HWV21" s="157"/>
      <c r="HWW21" s="157"/>
      <c r="HWX21" s="157"/>
      <c r="HWY21" s="157"/>
      <c r="HWZ21" s="157"/>
      <c r="HXA21" s="157"/>
      <c r="HXB21" s="157"/>
      <c r="HXC21" s="157"/>
      <c r="HXD21" s="157"/>
      <c r="HXE21" s="157"/>
      <c r="HXF21" s="157"/>
      <c r="HXG21" s="157"/>
      <c r="HXH21" s="157"/>
      <c r="HXI21" s="157"/>
      <c r="HXJ21" s="157"/>
      <c r="HXK21" s="157"/>
      <c r="HXL21" s="157"/>
      <c r="HXM21" s="157"/>
      <c r="HXN21" s="157"/>
      <c r="HXO21" s="157"/>
      <c r="HXP21" s="157"/>
      <c r="HXQ21" s="157"/>
      <c r="HXR21" s="157"/>
      <c r="HXS21" s="157"/>
      <c r="HXT21" s="157"/>
      <c r="HXU21" s="157"/>
      <c r="HXV21" s="157"/>
      <c r="HXW21" s="157"/>
      <c r="HXX21" s="157"/>
      <c r="HXY21" s="157"/>
      <c r="HXZ21" s="157"/>
      <c r="HYA21" s="157"/>
      <c r="HYB21" s="157"/>
      <c r="HYC21" s="157"/>
      <c r="HYD21" s="157"/>
      <c r="HYE21" s="157"/>
      <c r="HYF21" s="157"/>
      <c r="HYG21" s="157"/>
      <c r="HYH21" s="157"/>
      <c r="HYI21" s="157"/>
      <c r="HYJ21" s="157"/>
      <c r="HYK21" s="157"/>
      <c r="HYL21" s="157"/>
      <c r="HYM21" s="157"/>
      <c r="HYN21" s="157"/>
      <c r="HYO21" s="157"/>
      <c r="HYP21" s="157"/>
      <c r="HYQ21" s="157"/>
      <c r="HYR21" s="157"/>
      <c r="HYS21" s="157"/>
      <c r="HYT21" s="157"/>
      <c r="HYU21" s="157"/>
      <c r="HYV21" s="157"/>
      <c r="HYW21" s="157"/>
      <c r="HYX21" s="157"/>
      <c r="HYY21" s="157"/>
      <c r="HYZ21" s="157"/>
      <c r="HZA21" s="157"/>
      <c r="HZB21" s="157"/>
      <c r="HZC21" s="157"/>
      <c r="HZD21" s="157"/>
      <c r="HZE21" s="157"/>
      <c r="HZF21" s="157"/>
      <c r="HZG21" s="157"/>
      <c r="HZH21" s="157"/>
      <c r="HZI21" s="157"/>
      <c r="HZJ21" s="157"/>
      <c r="HZK21" s="157"/>
      <c r="HZL21" s="157"/>
      <c r="HZM21" s="157"/>
      <c r="HZN21" s="157"/>
      <c r="HZO21" s="157"/>
      <c r="HZP21" s="157"/>
      <c r="HZQ21" s="157"/>
      <c r="HZR21" s="157"/>
      <c r="HZS21" s="157"/>
      <c r="HZT21" s="157"/>
      <c r="HZU21" s="157"/>
      <c r="HZV21" s="157"/>
      <c r="HZW21" s="157"/>
      <c r="HZX21" s="157"/>
      <c r="HZY21" s="157"/>
      <c r="HZZ21" s="157"/>
      <c r="IAA21" s="157"/>
      <c r="IAB21" s="157"/>
      <c r="IAC21" s="157"/>
      <c r="IAD21" s="157"/>
      <c r="IAE21" s="157"/>
      <c r="IAF21" s="157"/>
      <c r="IAG21" s="157"/>
      <c r="IAH21" s="157"/>
      <c r="IAI21" s="157"/>
      <c r="IAJ21" s="157"/>
      <c r="IAK21" s="157"/>
      <c r="IAL21" s="157"/>
      <c r="IAM21" s="157"/>
      <c r="IAN21" s="157"/>
      <c r="IAO21" s="157"/>
      <c r="IAP21" s="157"/>
      <c r="IAQ21" s="157"/>
      <c r="IAR21" s="157"/>
      <c r="IAS21" s="157"/>
      <c r="IAT21" s="157"/>
      <c r="IAU21" s="157"/>
      <c r="IAV21" s="157"/>
      <c r="IAW21" s="157"/>
      <c r="IAX21" s="157"/>
      <c r="IAY21" s="157"/>
      <c r="IAZ21" s="157"/>
      <c r="IBA21" s="157"/>
      <c r="IBB21" s="157"/>
      <c r="IBC21" s="157"/>
      <c r="IBD21" s="157"/>
      <c r="IBE21" s="157"/>
      <c r="IBF21" s="157"/>
      <c r="IBG21" s="157"/>
      <c r="IBH21" s="157"/>
      <c r="IBI21" s="157"/>
      <c r="IBJ21" s="157"/>
      <c r="IBK21" s="157"/>
      <c r="IBL21" s="157"/>
      <c r="IBM21" s="157"/>
      <c r="IBN21" s="157"/>
      <c r="IBO21" s="157"/>
      <c r="IBP21" s="157"/>
      <c r="IBQ21" s="157"/>
      <c r="IBR21" s="157"/>
      <c r="IBS21" s="157"/>
      <c r="IBT21" s="157"/>
      <c r="IBU21" s="157"/>
      <c r="IBV21" s="157"/>
      <c r="IBW21" s="157"/>
      <c r="IBX21" s="157"/>
      <c r="IBY21" s="157"/>
      <c r="IBZ21" s="157"/>
      <c r="ICA21" s="157"/>
      <c r="ICB21" s="157"/>
      <c r="ICC21" s="157"/>
      <c r="ICD21" s="157"/>
      <c r="ICE21" s="157"/>
      <c r="ICF21" s="157"/>
      <c r="ICG21" s="157"/>
      <c r="ICH21" s="157"/>
      <c r="ICI21" s="157"/>
      <c r="ICJ21" s="157"/>
      <c r="ICK21" s="157"/>
      <c r="ICL21" s="157"/>
      <c r="ICM21" s="157"/>
      <c r="ICN21" s="157"/>
      <c r="ICO21" s="157"/>
      <c r="ICP21" s="157"/>
      <c r="ICQ21" s="157"/>
      <c r="ICR21" s="157"/>
      <c r="ICS21" s="157"/>
      <c r="ICT21" s="157"/>
      <c r="ICU21" s="157"/>
      <c r="ICV21" s="157"/>
      <c r="ICW21" s="157"/>
      <c r="ICX21" s="157"/>
      <c r="ICY21" s="157"/>
      <c r="ICZ21" s="157"/>
      <c r="IDA21" s="157"/>
      <c r="IDB21" s="157"/>
      <c r="IDC21" s="157"/>
      <c r="IDD21" s="157"/>
      <c r="IDE21" s="157"/>
      <c r="IDF21" s="157"/>
      <c r="IDG21" s="157"/>
      <c r="IDH21" s="157"/>
      <c r="IDI21" s="157"/>
      <c r="IDJ21" s="157"/>
      <c r="IDK21" s="157"/>
      <c r="IDL21" s="157"/>
      <c r="IDM21" s="157"/>
      <c r="IDN21" s="157"/>
      <c r="IDO21" s="157"/>
      <c r="IDP21" s="157"/>
      <c r="IDQ21" s="157"/>
      <c r="IDR21" s="157"/>
      <c r="IDS21" s="157"/>
      <c r="IDT21" s="157"/>
      <c r="IDU21" s="157"/>
      <c r="IDV21" s="157"/>
      <c r="IDW21" s="157"/>
      <c r="IDX21" s="157"/>
      <c r="IDY21" s="157"/>
      <c r="IDZ21" s="157"/>
      <c r="IEA21" s="157"/>
      <c r="IEB21" s="157"/>
      <c r="IEC21" s="157"/>
      <c r="IED21" s="157"/>
      <c r="IEE21" s="157"/>
      <c r="IEF21" s="157"/>
      <c r="IEG21" s="157"/>
      <c r="IEH21" s="157"/>
      <c r="IEI21" s="157"/>
      <c r="IEJ21" s="157"/>
      <c r="IEK21" s="157"/>
      <c r="IEL21" s="157"/>
      <c r="IEM21" s="157"/>
      <c r="IEN21" s="157"/>
      <c r="IEO21" s="157"/>
      <c r="IEP21" s="157"/>
      <c r="IEQ21" s="157"/>
      <c r="IER21" s="157"/>
      <c r="IES21" s="157"/>
      <c r="IET21" s="157"/>
      <c r="IEU21" s="157"/>
      <c r="IEV21" s="157"/>
      <c r="IEW21" s="157"/>
      <c r="IEX21" s="157"/>
      <c r="IEY21" s="157"/>
      <c r="IEZ21" s="157"/>
      <c r="IFA21" s="157"/>
      <c r="IFB21" s="157"/>
      <c r="IFC21" s="157"/>
      <c r="IFD21" s="157"/>
      <c r="IFE21" s="157"/>
      <c r="IFF21" s="157"/>
      <c r="IFG21" s="157"/>
      <c r="IFH21" s="157"/>
      <c r="IFI21" s="157"/>
      <c r="IFJ21" s="157"/>
      <c r="IFK21" s="157"/>
      <c r="IFL21" s="157"/>
      <c r="IFM21" s="157"/>
      <c r="IFN21" s="157"/>
      <c r="IFO21" s="157"/>
      <c r="IFP21" s="157"/>
      <c r="IFQ21" s="157"/>
      <c r="IFR21" s="157"/>
      <c r="IFS21" s="157"/>
      <c r="IFT21" s="157"/>
      <c r="IFU21" s="157"/>
      <c r="IFV21" s="157"/>
      <c r="IFW21" s="157"/>
      <c r="IFX21" s="157"/>
      <c r="IFY21" s="157"/>
      <c r="IFZ21" s="157"/>
      <c r="IGA21" s="157"/>
      <c r="IGB21" s="157"/>
      <c r="IGC21" s="157"/>
      <c r="IGD21" s="157"/>
      <c r="IGE21" s="157"/>
      <c r="IGF21" s="157"/>
      <c r="IGG21" s="157"/>
      <c r="IGH21" s="157"/>
      <c r="IGI21" s="157"/>
      <c r="IGJ21" s="157"/>
      <c r="IGK21" s="157"/>
      <c r="IGL21" s="157"/>
      <c r="IGM21" s="157"/>
      <c r="IGN21" s="157"/>
      <c r="IGO21" s="157"/>
      <c r="IGP21" s="157"/>
      <c r="IGQ21" s="157"/>
      <c r="IGR21" s="157"/>
      <c r="IGS21" s="157"/>
      <c r="IGT21" s="157"/>
      <c r="IGU21" s="157"/>
      <c r="IGV21" s="157"/>
      <c r="IGW21" s="157"/>
      <c r="IGX21" s="157"/>
      <c r="IGY21" s="157"/>
      <c r="IGZ21" s="157"/>
      <c r="IHA21" s="157"/>
      <c r="IHB21" s="157"/>
      <c r="IHC21" s="157"/>
      <c r="IHD21" s="157"/>
      <c r="IHE21" s="157"/>
      <c r="IHF21" s="157"/>
      <c r="IHG21" s="157"/>
      <c r="IHH21" s="157"/>
      <c r="IHI21" s="157"/>
      <c r="IHJ21" s="157"/>
      <c r="IHK21" s="157"/>
      <c r="IHL21" s="157"/>
      <c r="IHM21" s="157"/>
      <c r="IHN21" s="157"/>
      <c r="IHO21" s="157"/>
      <c r="IHP21" s="157"/>
      <c r="IHQ21" s="157"/>
      <c r="IHR21" s="157"/>
      <c r="IHS21" s="157"/>
      <c r="IHT21" s="157"/>
      <c r="IHU21" s="157"/>
      <c r="IHV21" s="157"/>
      <c r="IHW21" s="157"/>
      <c r="IHX21" s="157"/>
      <c r="IHY21" s="157"/>
      <c r="IHZ21" s="157"/>
      <c r="IIA21" s="157"/>
      <c r="IIB21" s="157"/>
      <c r="IIC21" s="157"/>
      <c r="IID21" s="157"/>
      <c r="IIE21" s="157"/>
      <c r="IIF21" s="157"/>
      <c r="IIG21" s="157"/>
      <c r="IIH21" s="157"/>
      <c r="III21" s="157"/>
      <c r="IIJ21" s="157"/>
      <c r="IIK21" s="157"/>
      <c r="IIL21" s="157"/>
      <c r="IIM21" s="157"/>
      <c r="IIN21" s="157"/>
      <c r="IIO21" s="157"/>
      <c r="IIP21" s="157"/>
      <c r="IIQ21" s="157"/>
      <c r="IIR21" s="157"/>
      <c r="IIS21" s="157"/>
      <c r="IIT21" s="157"/>
      <c r="IIU21" s="157"/>
      <c r="IIV21" s="157"/>
      <c r="IIW21" s="157"/>
      <c r="IIX21" s="157"/>
      <c r="IIY21" s="157"/>
      <c r="IIZ21" s="157"/>
      <c r="IJA21" s="157"/>
      <c r="IJB21" s="157"/>
      <c r="IJC21" s="157"/>
      <c r="IJD21" s="157"/>
      <c r="IJE21" s="157"/>
      <c r="IJF21" s="157"/>
      <c r="IJG21" s="157"/>
      <c r="IJH21" s="157"/>
      <c r="IJI21" s="157"/>
      <c r="IJJ21" s="157"/>
      <c r="IJK21" s="157"/>
      <c r="IJL21" s="157"/>
      <c r="IJM21" s="157"/>
      <c r="IJN21" s="157"/>
      <c r="IJO21" s="157"/>
      <c r="IJP21" s="157"/>
      <c r="IJQ21" s="157"/>
      <c r="IJR21" s="157"/>
      <c r="IJS21" s="157"/>
      <c r="IJT21" s="157"/>
      <c r="IJU21" s="157"/>
      <c r="IJV21" s="157"/>
      <c r="IJW21" s="157"/>
      <c r="IJX21" s="157"/>
      <c r="IJY21" s="157"/>
      <c r="IJZ21" s="157"/>
      <c r="IKA21" s="157"/>
      <c r="IKB21" s="157"/>
      <c r="IKC21" s="157"/>
      <c r="IKD21" s="157"/>
      <c r="IKE21" s="157"/>
      <c r="IKF21" s="157"/>
      <c r="IKG21" s="157"/>
      <c r="IKH21" s="157"/>
      <c r="IKI21" s="157"/>
      <c r="IKJ21" s="157"/>
      <c r="IKK21" s="157"/>
      <c r="IKL21" s="157"/>
      <c r="IKM21" s="157"/>
      <c r="IKN21" s="157"/>
      <c r="IKO21" s="157"/>
      <c r="IKP21" s="157"/>
      <c r="IKQ21" s="157"/>
      <c r="IKR21" s="157"/>
      <c r="IKS21" s="157"/>
      <c r="IKT21" s="157"/>
      <c r="IKU21" s="157"/>
      <c r="IKV21" s="157"/>
      <c r="IKW21" s="157"/>
      <c r="IKX21" s="157"/>
      <c r="IKY21" s="157"/>
      <c r="IKZ21" s="157"/>
      <c r="ILA21" s="157"/>
      <c r="ILB21" s="157"/>
      <c r="ILC21" s="157"/>
      <c r="ILD21" s="157"/>
      <c r="ILE21" s="157"/>
      <c r="ILF21" s="157"/>
      <c r="ILG21" s="157"/>
      <c r="ILH21" s="157"/>
      <c r="ILI21" s="157"/>
      <c r="ILJ21" s="157"/>
      <c r="ILK21" s="157"/>
      <c r="ILL21" s="157"/>
      <c r="ILM21" s="157"/>
      <c r="ILN21" s="157"/>
      <c r="ILO21" s="157"/>
      <c r="ILP21" s="157"/>
      <c r="ILQ21" s="157"/>
      <c r="ILR21" s="157"/>
      <c r="ILS21" s="157"/>
      <c r="ILT21" s="157"/>
      <c r="ILU21" s="157"/>
      <c r="ILV21" s="157"/>
      <c r="ILW21" s="157"/>
      <c r="ILX21" s="157"/>
      <c r="ILY21" s="157"/>
      <c r="ILZ21" s="157"/>
      <c r="IMA21" s="157"/>
      <c r="IMB21" s="157"/>
      <c r="IMC21" s="157"/>
      <c r="IMD21" s="157"/>
      <c r="IME21" s="157"/>
      <c r="IMF21" s="157"/>
      <c r="IMG21" s="157"/>
      <c r="IMH21" s="157"/>
      <c r="IMI21" s="157"/>
      <c r="IMJ21" s="157"/>
      <c r="IMK21" s="157"/>
      <c r="IML21" s="157"/>
      <c r="IMM21" s="157"/>
      <c r="IMN21" s="157"/>
      <c r="IMO21" s="157"/>
      <c r="IMP21" s="157"/>
      <c r="IMQ21" s="157"/>
      <c r="IMR21" s="157"/>
      <c r="IMS21" s="157"/>
      <c r="IMT21" s="157"/>
      <c r="IMU21" s="157"/>
      <c r="IMV21" s="157"/>
      <c r="IMW21" s="157"/>
      <c r="IMX21" s="157"/>
      <c r="IMY21" s="157"/>
      <c r="IMZ21" s="157"/>
      <c r="INA21" s="157"/>
      <c r="INB21" s="157"/>
      <c r="INC21" s="157"/>
      <c r="IND21" s="157"/>
      <c r="INE21" s="157"/>
      <c r="INF21" s="157"/>
      <c r="ING21" s="157"/>
      <c r="INH21" s="157"/>
      <c r="INI21" s="157"/>
      <c r="INJ21" s="157"/>
      <c r="INK21" s="157"/>
      <c r="INL21" s="157"/>
      <c r="INM21" s="157"/>
      <c r="INN21" s="157"/>
      <c r="INO21" s="157"/>
      <c r="INP21" s="157"/>
      <c r="INQ21" s="157"/>
      <c r="INR21" s="157"/>
      <c r="INS21" s="157"/>
      <c r="INT21" s="157"/>
      <c r="INU21" s="157"/>
      <c r="INV21" s="157"/>
      <c r="INW21" s="157"/>
      <c r="INX21" s="157"/>
      <c r="INY21" s="157"/>
      <c r="INZ21" s="157"/>
      <c r="IOA21" s="157"/>
      <c r="IOB21" s="157"/>
      <c r="IOC21" s="157"/>
      <c r="IOD21" s="157"/>
      <c r="IOE21" s="157"/>
      <c r="IOF21" s="157"/>
      <c r="IOG21" s="157"/>
      <c r="IOH21" s="157"/>
      <c r="IOI21" s="157"/>
      <c r="IOJ21" s="157"/>
      <c r="IOK21" s="157"/>
      <c r="IOL21" s="157"/>
      <c r="IOM21" s="157"/>
      <c r="ION21" s="157"/>
      <c r="IOO21" s="157"/>
      <c r="IOP21" s="157"/>
      <c r="IOQ21" s="157"/>
      <c r="IOR21" s="157"/>
      <c r="IOS21" s="157"/>
      <c r="IOT21" s="157"/>
      <c r="IOU21" s="157"/>
      <c r="IOV21" s="157"/>
      <c r="IOW21" s="157"/>
      <c r="IOX21" s="157"/>
      <c r="IOY21" s="157"/>
      <c r="IOZ21" s="157"/>
      <c r="IPA21" s="157"/>
      <c r="IPB21" s="157"/>
      <c r="IPC21" s="157"/>
      <c r="IPD21" s="157"/>
      <c r="IPE21" s="157"/>
      <c r="IPF21" s="157"/>
      <c r="IPG21" s="157"/>
      <c r="IPH21" s="157"/>
      <c r="IPI21" s="157"/>
      <c r="IPJ21" s="157"/>
      <c r="IPK21" s="157"/>
      <c r="IPL21" s="157"/>
      <c r="IPM21" s="157"/>
      <c r="IPN21" s="157"/>
      <c r="IPO21" s="157"/>
      <c r="IPP21" s="157"/>
      <c r="IPQ21" s="157"/>
      <c r="IPR21" s="157"/>
      <c r="IPS21" s="157"/>
      <c r="IPT21" s="157"/>
      <c r="IPU21" s="157"/>
      <c r="IPV21" s="157"/>
      <c r="IPW21" s="157"/>
      <c r="IPX21" s="157"/>
      <c r="IPY21" s="157"/>
      <c r="IPZ21" s="157"/>
      <c r="IQA21" s="157"/>
      <c r="IQB21" s="157"/>
      <c r="IQC21" s="157"/>
      <c r="IQD21" s="157"/>
      <c r="IQE21" s="157"/>
      <c r="IQF21" s="157"/>
      <c r="IQG21" s="157"/>
      <c r="IQH21" s="157"/>
      <c r="IQI21" s="157"/>
      <c r="IQJ21" s="157"/>
      <c r="IQK21" s="157"/>
      <c r="IQL21" s="157"/>
      <c r="IQM21" s="157"/>
      <c r="IQN21" s="157"/>
      <c r="IQO21" s="157"/>
      <c r="IQP21" s="157"/>
      <c r="IQQ21" s="157"/>
      <c r="IQR21" s="157"/>
      <c r="IQS21" s="157"/>
      <c r="IQT21" s="157"/>
      <c r="IQU21" s="157"/>
      <c r="IQV21" s="157"/>
      <c r="IQW21" s="157"/>
      <c r="IQX21" s="157"/>
      <c r="IQY21" s="157"/>
      <c r="IQZ21" s="157"/>
      <c r="IRA21" s="157"/>
      <c r="IRB21" s="157"/>
      <c r="IRC21" s="157"/>
      <c r="IRD21" s="157"/>
      <c r="IRE21" s="157"/>
      <c r="IRF21" s="157"/>
      <c r="IRG21" s="157"/>
      <c r="IRH21" s="157"/>
      <c r="IRI21" s="157"/>
      <c r="IRJ21" s="157"/>
      <c r="IRK21" s="157"/>
      <c r="IRL21" s="157"/>
      <c r="IRM21" s="157"/>
      <c r="IRN21" s="157"/>
      <c r="IRO21" s="157"/>
      <c r="IRP21" s="157"/>
      <c r="IRQ21" s="157"/>
      <c r="IRR21" s="157"/>
      <c r="IRS21" s="157"/>
      <c r="IRT21" s="157"/>
      <c r="IRU21" s="157"/>
      <c r="IRV21" s="157"/>
      <c r="IRW21" s="157"/>
      <c r="IRX21" s="157"/>
      <c r="IRY21" s="157"/>
      <c r="IRZ21" s="157"/>
      <c r="ISA21" s="157"/>
      <c r="ISB21" s="157"/>
      <c r="ISC21" s="157"/>
      <c r="ISD21" s="157"/>
      <c r="ISE21" s="157"/>
      <c r="ISF21" s="157"/>
      <c r="ISG21" s="157"/>
      <c r="ISH21" s="157"/>
      <c r="ISI21" s="157"/>
      <c r="ISJ21" s="157"/>
      <c r="ISK21" s="157"/>
      <c r="ISL21" s="157"/>
      <c r="ISM21" s="157"/>
      <c r="ISN21" s="157"/>
      <c r="ISO21" s="157"/>
      <c r="ISP21" s="157"/>
      <c r="ISQ21" s="157"/>
      <c r="ISR21" s="157"/>
      <c r="ISS21" s="157"/>
      <c r="IST21" s="157"/>
      <c r="ISU21" s="157"/>
      <c r="ISV21" s="157"/>
      <c r="ISW21" s="157"/>
      <c r="ISX21" s="157"/>
      <c r="ISY21" s="157"/>
      <c r="ISZ21" s="157"/>
      <c r="ITA21" s="157"/>
      <c r="ITB21" s="157"/>
      <c r="ITC21" s="157"/>
      <c r="ITD21" s="157"/>
      <c r="ITE21" s="157"/>
      <c r="ITF21" s="157"/>
      <c r="ITG21" s="157"/>
      <c r="ITH21" s="157"/>
      <c r="ITI21" s="157"/>
      <c r="ITJ21" s="157"/>
      <c r="ITK21" s="157"/>
      <c r="ITL21" s="157"/>
      <c r="ITM21" s="157"/>
      <c r="ITN21" s="157"/>
      <c r="ITO21" s="157"/>
      <c r="ITP21" s="157"/>
      <c r="ITQ21" s="157"/>
      <c r="ITR21" s="157"/>
      <c r="ITS21" s="157"/>
      <c r="ITT21" s="157"/>
      <c r="ITU21" s="157"/>
      <c r="ITV21" s="157"/>
      <c r="ITW21" s="157"/>
      <c r="ITX21" s="157"/>
      <c r="ITY21" s="157"/>
      <c r="ITZ21" s="157"/>
      <c r="IUA21" s="157"/>
      <c r="IUB21" s="157"/>
      <c r="IUC21" s="157"/>
      <c r="IUD21" s="157"/>
      <c r="IUE21" s="157"/>
      <c r="IUF21" s="157"/>
      <c r="IUG21" s="157"/>
      <c r="IUH21" s="157"/>
      <c r="IUI21" s="157"/>
      <c r="IUJ21" s="157"/>
      <c r="IUK21" s="157"/>
      <c r="IUL21" s="157"/>
      <c r="IUM21" s="157"/>
      <c r="IUN21" s="157"/>
      <c r="IUO21" s="157"/>
      <c r="IUP21" s="157"/>
      <c r="IUQ21" s="157"/>
      <c r="IUR21" s="157"/>
      <c r="IUS21" s="157"/>
      <c r="IUT21" s="157"/>
      <c r="IUU21" s="157"/>
      <c r="IUV21" s="157"/>
      <c r="IUW21" s="157"/>
      <c r="IUX21" s="157"/>
      <c r="IUY21" s="157"/>
      <c r="IUZ21" s="157"/>
      <c r="IVA21" s="157"/>
      <c r="IVB21" s="157"/>
      <c r="IVC21" s="157"/>
      <c r="IVD21" s="157"/>
      <c r="IVE21" s="157"/>
      <c r="IVF21" s="157"/>
      <c r="IVG21" s="157"/>
      <c r="IVH21" s="157"/>
      <c r="IVI21" s="157"/>
      <c r="IVJ21" s="157"/>
      <c r="IVK21" s="157"/>
      <c r="IVL21" s="157"/>
      <c r="IVM21" s="157"/>
      <c r="IVN21" s="157"/>
      <c r="IVO21" s="157"/>
      <c r="IVP21" s="157"/>
      <c r="IVQ21" s="157"/>
      <c r="IVR21" s="157"/>
      <c r="IVS21" s="157"/>
      <c r="IVT21" s="157"/>
      <c r="IVU21" s="157"/>
      <c r="IVV21" s="157"/>
      <c r="IVW21" s="157"/>
      <c r="IVX21" s="157"/>
      <c r="IVY21" s="157"/>
      <c r="IVZ21" s="157"/>
      <c r="IWA21" s="157"/>
      <c r="IWB21" s="157"/>
      <c r="IWC21" s="157"/>
      <c r="IWD21" s="157"/>
      <c r="IWE21" s="157"/>
      <c r="IWF21" s="157"/>
      <c r="IWG21" s="157"/>
      <c r="IWH21" s="157"/>
      <c r="IWI21" s="157"/>
      <c r="IWJ21" s="157"/>
      <c r="IWK21" s="157"/>
      <c r="IWL21" s="157"/>
      <c r="IWM21" s="157"/>
      <c r="IWN21" s="157"/>
      <c r="IWO21" s="157"/>
      <c r="IWP21" s="157"/>
      <c r="IWQ21" s="157"/>
      <c r="IWR21" s="157"/>
      <c r="IWS21" s="157"/>
      <c r="IWT21" s="157"/>
      <c r="IWU21" s="157"/>
      <c r="IWV21" s="157"/>
      <c r="IWW21" s="157"/>
      <c r="IWX21" s="157"/>
      <c r="IWY21" s="157"/>
      <c r="IWZ21" s="157"/>
      <c r="IXA21" s="157"/>
      <c r="IXB21" s="157"/>
      <c r="IXC21" s="157"/>
      <c r="IXD21" s="157"/>
      <c r="IXE21" s="157"/>
      <c r="IXF21" s="157"/>
      <c r="IXG21" s="157"/>
      <c r="IXH21" s="157"/>
      <c r="IXI21" s="157"/>
      <c r="IXJ21" s="157"/>
      <c r="IXK21" s="157"/>
      <c r="IXL21" s="157"/>
      <c r="IXM21" s="157"/>
      <c r="IXN21" s="157"/>
      <c r="IXO21" s="157"/>
      <c r="IXP21" s="157"/>
      <c r="IXQ21" s="157"/>
      <c r="IXR21" s="157"/>
      <c r="IXS21" s="157"/>
      <c r="IXT21" s="157"/>
      <c r="IXU21" s="157"/>
      <c r="IXV21" s="157"/>
      <c r="IXW21" s="157"/>
      <c r="IXX21" s="157"/>
      <c r="IXY21" s="157"/>
      <c r="IXZ21" s="157"/>
      <c r="IYA21" s="157"/>
      <c r="IYB21" s="157"/>
      <c r="IYC21" s="157"/>
      <c r="IYD21" s="157"/>
      <c r="IYE21" s="157"/>
      <c r="IYF21" s="157"/>
      <c r="IYG21" s="157"/>
      <c r="IYH21" s="157"/>
      <c r="IYI21" s="157"/>
      <c r="IYJ21" s="157"/>
      <c r="IYK21" s="157"/>
      <c r="IYL21" s="157"/>
      <c r="IYM21" s="157"/>
      <c r="IYN21" s="157"/>
      <c r="IYO21" s="157"/>
      <c r="IYP21" s="157"/>
      <c r="IYQ21" s="157"/>
      <c r="IYR21" s="157"/>
      <c r="IYS21" s="157"/>
      <c r="IYT21" s="157"/>
      <c r="IYU21" s="157"/>
      <c r="IYV21" s="157"/>
      <c r="IYW21" s="157"/>
      <c r="IYX21" s="157"/>
      <c r="IYY21" s="157"/>
      <c r="IYZ21" s="157"/>
      <c r="IZA21" s="157"/>
      <c r="IZB21" s="157"/>
      <c r="IZC21" s="157"/>
      <c r="IZD21" s="157"/>
      <c r="IZE21" s="157"/>
      <c r="IZF21" s="157"/>
      <c r="IZG21" s="157"/>
      <c r="IZH21" s="157"/>
      <c r="IZI21" s="157"/>
      <c r="IZJ21" s="157"/>
      <c r="IZK21" s="157"/>
      <c r="IZL21" s="157"/>
      <c r="IZM21" s="157"/>
      <c r="IZN21" s="157"/>
      <c r="IZO21" s="157"/>
      <c r="IZP21" s="157"/>
      <c r="IZQ21" s="157"/>
      <c r="IZR21" s="157"/>
      <c r="IZS21" s="157"/>
      <c r="IZT21" s="157"/>
      <c r="IZU21" s="157"/>
      <c r="IZV21" s="157"/>
      <c r="IZW21" s="157"/>
      <c r="IZX21" s="157"/>
      <c r="IZY21" s="157"/>
      <c r="IZZ21" s="157"/>
      <c r="JAA21" s="157"/>
      <c r="JAB21" s="157"/>
      <c r="JAC21" s="157"/>
      <c r="JAD21" s="157"/>
      <c r="JAE21" s="157"/>
      <c r="JAF21" s="157"/>
      <c r="JAG21" s="157"/>
      <c r="JAH21" s="157"/>
      <c r="JAI21" s="157"/>
      <c r="JAJ21" s="157"/>
      <c r="JAK21" s="157"/>
      <c r="JAL21" s="157"/>
      <c r="JAM21" s="157"/>
      <c r="JAN21" s="157"/>
      <c r="JAO21" s="157"/>
      <c r="JAP21" s="157"/>
      <c r="JAQ21" s="157"/>
      <c r="JAR21" s="157"/>
      <c r="JAS21" s="157"/>
      <c r="JAT21" s="157"/>
      <c r="JAU21" s="157"/>
      <c r="JAV21" s="157"/>
      <c r="JAW21" s="157"/>
      <c r="JAX21" s="157"/>
      <c r="JAY21" s="157"/>
      <c r="JAZ21" s="157"/>
      <c r="JBA21" s="157"/>
      <c r="JBB21" s="157"/>
      <c r="JBC21" s="157"/>
      <c r="JBD21" s="157"/>
      <c r="JBE21" s="157"/>
      <c r="JBF21" s="157"/>
      <c r="JBG21" s="157"/>
      <c r="JBH21" s="157"/>
      <c r="JBI21" s="157"/>
      <c r="JBJ21" s="157"/>
      <c r="JBK21" s="157"/>
      <c r="JBL21" s="157"/>
      <c r="JBM21" s="157"/>
      <c r="JBN21" s="157"/>
      <c r="JBO21" s="157"/>
      <c r="JBP21" s="157"/>
      <c r="JBQ21" s="157"/>
      <c r="JBR21" s="157"/>
      <c r="JBS21" s="157"/>
      <c r="JBT21" s="157"/>
      <c r="JBU21" s="157"/>
      <c r="JBV21" s="157"/>
      <c r="JBW21" s="157"/>
      <c r="JBX21" s="157"/>
      <c r="JBY21" s="157"/>
      <c r="JBZ21" s="157"/>
      <c r="JCA21" s="157"/>
      <c r="JCB21" s="157"/>
      <c r="JCC21" s="157"/>
      <c r="JCD21" s="157"/>
      <c r="JCE21" s="157"/>
      <c r="JCF21" s="157"/>
      <c r="JCG21" s="157"/>
      <c r="JCH21" s="157"/>
      <c r="JCI21" s="157"/>
      <c r="JCJ21" s="157"/>
      <c r="JCK21" s="157"/>
      <c r="JCL21" s="157"/>
      <c r="JCM21" s="157"/>
      <c r="JCN21" s="157"/>
      <c r="JCO21" s="157"/>
      <c r="JCP21" s="157"/>
      <c r="JCQ21" s="157"/>
      <c r="JCR21" s="157"/>
      <c r="JCS21" s="157"/>
      <c r="JCT21" s="157"/>
      <c r="JCU21" s="157"/>
      <c r="JCV21" s="157"/>
      <c r="JCW21" s="157"/>
      <c r="JCX21" s="157"/>
      <c r="JCY21" s="157"/>
      <c r="JCZ21" s="157"/>
      <c r="JDA21" s="157"/>
      <c r="JDB21" s="157"/>
      <c r="JDC21" s="157"/>
      <c r="JDD21" s="157"/>
      <c r="JDE21" s="157"/>
      <c r="JDF21" s="157"/>
      <c r="JDG21" s="157"/>
      <c r="JDH21" s="157"/>
      <c r="JDI21" s="157"/>
      <c r="JDJ21" s="157"/>
      <c r="JDK21" s="157"/>
      <c r="JDL21" s="157"/>
      <c r="JDM21" s="157"/>
      <c r="JDN21" s="157"/>
      <c r="JDO21" s="157"/>
      <c r="JDP21" s="157"/>
      <c r="JDQ21" s="157"/>
      <c r="JDR21" s="157"/>
      <c r="JDS21" s="157"/>
      <c r="JDT21" s="157"/>
      <c r="JDU21" s="157"/>
      <c r="JDV21" s="157"/>
      <c r="JDW21" s="157"/>
      <c r="JDX21" s="157"/>
      <c r="JDY21" s="157"/>
      <c r="JDZ21" s="157"/>
      <c r="JEA21" s="157"/>
      <c r="JEB21" s="157"/>
      <c r="JEC21" s="157"/>
      <c r="JED21" s="157"/>
      <c r="JEE21" s="157"/>
      <c r="JEF21" s="157"/>
      <c r="JEG21" s="157"/>
      <c r="JEH21" s="157"/>
      <c r="JEI21" s="157"/>
      <c r="JEJ21" s="157"/>
      <c r="JEK21" s="157"/>
      <c r="JEL21" s="157"/>
      <c r="JEM21" s="157"/>
      <c r="JEN21" s="157"/>
      <c r="JEO21" s="157"/>
      <c r="JEP21" s="157"/>
      <c r="JEQ21" s="157"/>
      <c r="JER21" s="157"/>
      <c r="JES21" s="157"/>
      <c r="JET21" s="157"/>
      <c r="JEU21" s="157"/>
      <c r="JEV21" s="157"/>
      <c r="JEW21" s="157"/>
      <c r="JEX21" s="157"/>
      <c r="JEY21" s="157"/>
      <c r="JEZ21" s="157"/>
      <c r="JFA21" s="157"/>
      <c r="JFB21" s="157"/>
      <c r="JFC21" s="157"/>
      <c r="JFD21" s="157"/>
      <c r="JFE21" s="157"/>
      <c r="JFF21" s="157"/>
      <c r="JFG21" s="157"/>
      <c r="JFH21" s="157"/>
      <c r="JFI21" s="157"/>
      <c r="JFJ21" s="157"/>
      <c r="JFK21" s="157"/>
      <c r="JFL21" s="157"/>
      <c r="JFM21" s="157"/>
      <c r="JFN21" s="157"/>
      <c r="JFO21" s="157"/>
      <c r="JFP21" s="157"/>
      <c r="JFQ21" s="157"/>
      <c r="JFR21" s="157"/>
      <c r="JFS21" s="157"/>
      <c r="JFT21" s="157"/>
      <c r="JFU21" s="157"/>
      <c r="JFV21" s="157"/>
      <c r="JFW21" s="157"/>
      <c r="JFX21" s="157"/>
      <c r="JFY21" s="157"/>
      <c r="JFZ21" s="157"/>
      <c r="JGA21" s="157"/>
      <c r="JGB21" s="157"/>
      <c r="JGC21" s="157"/>
      <c r="JGD21" s="157"/>
      <c r="JGE21" s="157"/>
      <c r="JGF21" s="157"/>
      <c r="JGG21" s="157"/>
      <c r="JGH21" s="157"/>
      <c r="JGI21" s="157"/>
      <c r="JGJ21" s="157"/>
      <c r="JGK21" s="157"/>
      <c r="JGL21" s="157"/>
      <c r="JGM21" s="157"/>
      <c r="JGN21" s="157"/>
      <c r="JGO21" s="157"/>
      <c r="JGP21" s="157"/>
      <c r="JGQ21" s="157"/>
      <c r="JGR21" s="157"/>
      <c r="JGS21" s="157"/>
      <c r="JGT21" s="157"/>
      <c r="JGU21" s="157"/>
      <c r="JGV21" s="157"/>
      <c r="JGW21" s="157"/>
      <c r="JGX21" s="157"/>
      <c r="JGY21" s="157"/>
      <c r="JGZ21" s="157"/>
      <c r="JHA21" s="157"/>
      <c r="JHB21" s="157"/>
      <c r="JHC21" s="157"/>
      <c r="JHD21" s="157"/>
      <c r="JHE21" s="157"/>
      <c r="JHF21" s="157"/>
      <c r="JHG21" s="157"/>
      <c r="JHH21" s="157"/>
      <c r="JHI21" s="157"/>
      <c r="JHJ21" s="157"/>
      <c r="JHK21" s="157"/>
      <c r="JHL21" s="157"/>
      <c r="JHM21" s="157"/>
      <c r="JHN21" s="157"/>
      <c r="JHO21" s="157"/>
      <c r="JHP21" s="157"/>
      <c r="JHQ21" s="157"/>
      <c r="JHR21" s="157"/>
      <c r="JHS21" s="157"/>
      <c r="JHT21" s="157"/>
      <c r="JHU21" s="157"/>
      <c r="JHV21" s="157"/>
      <c r="JHW21" s="157"/>
      <c r="JHX21" s="157"/>
      <c r="JHY21" s="157"/>
      <c r="JHZ21" s="157"/>
      <c r="JIA21" s="157"/>
      <c r="JIB21" s="157"/>
      <c r="JIC21" s="157"/>
      <c r="JID21" s="157"/>
      <c r="JIE21" s="157"/>
      <c r="JIF21" s="157"/>
      <c r="JIG21" s="157"/>
      <c r="JIH21" s="157"/>
      <c r="JII21" s="157"/>
      <c r="JIJ21" s="157"/>
      <c r="JIK21" s="157"/>
      <c r="JIL21" s="157"/>
      <c r="JIM21" s="157"/>
      <c r="JIN21" s="157"/>
      <c r="JIO21" s="157"/>
      <c r="JIP21" s="157"/>
      <c r="JIQ21" s="157"/>
      <c r="JIR21" s="157"/>
      <c r="JIS21" s="157"/>
      <c r="JIT21" s="157"/>
      <c r="JIU21" s="157"/>
      <c r="JIV21" s="157"/>
      <c r="JIW21" s="157"/>
      <c r="JIX21" s="157"/>
      <c r="JIY21" s="157"/>
      <c r="JIZ21" s="157"/>
      <c r="JJA21" s="157"/>
      <c r="JJB21" s="157"/>
      <c r="JJC21" s="157"/>
      <c r="JJD21" s="157"/>
      <c r="JJE21" s="157"/>
      <c r="JJF21" s="157"/>
      <c r="JJG21" s="157"/>
      <c r="JJH21" s="157"/>
      <c r="JJI21" s="157"/>
      <c r="JJJ21" s="157"/>
      <c r="JJK21" s="157"/>
      <c r="JJL21" s="157"/>
      <c r="JJM21" s="157"/>
      <c r="JJN21" s="157"/>
      <c r="JJO21" s="157"/>
      <c r="JJP21" s="157"/>
      <c r="JJQ21" s="157"/>
      <c r="JJR21" s="157"/>
      <c r="JJS21" s="157"/>
      <c r="JJT21" s="157"/>
      <c r="JJU21" s="157"/>
      <c r="JJV21" s="157"/>
      <c r="JJW21" s="157"/>
      <c r="JJX21" s="157"/>
      <c r="JJY21" s="157"/>
      <c r="JJZ21" s="157"/>
      <c r="JKA21" s="157"/>
      <c r="JKB21" s="157"/>
      <c r="JKC21" s="157"/>
      <c r="JKD21" s="157"/>
      <c r="JKE21" s="157"/>
      <c r="JKF21" s="157"/>
      <c r="JKG21" s="157"/>
      <c r="JKH21" s="157"/>
      <c r="JKI21" s="157"/>
      <c r="JKJ21" s="157"/>
      <c r="JKK21" s="157"/>
      <c r="JKL21" s="157"/>
      <c r="JKM21" s="157"/>
      <c r="JKN21" s="157"/>
      <c r="JKO21" s="157"/>
      <c r="JKP21" s="157"/>
      <c r="JKQ21" s="157"/>
      <c r="JKR21" s="157"/>
      <c r="JKS21" s="157"/>
      <c r="JKT21" s="157"/>
      <c r="JKU21" s="157"/>
      <c r="JKV21" s="157"/>
      <c r="JKW21" s="157"/>
      <c r="JKX21" s="157"/>
      <c r="JKY21" s="157"/>
      <c r="JKZ21" s="157"/>
      <c r="JLA21" s="157"/>
      <c r="JLB21" s="157"/>
      <c r="JLC21" s="157"/>
      <c r="JLD21" s="157"/>
      <c r="JLE21" s="157"/>
      <c r="JLF21" s="157"/>
      <c r="JLG21" s="157"/>
      <c r="JLH21" s="157"/>
      <c r="JLI21" s="157"/>
      <c r="JLJ21" s="157"/>
      <c r="JLK21" s="157"/>
      <c r="JLL21" s="157"/>
      <c r="JLM21" s="157"/>
      <c r="JLN21" s="157"/>
      <c r="JLO21" s="157"/>
      <c r="JLP21" s="157"/>
      <c r="JLQ21" s="157"/>
      <c r="JLR21" s="157"/>
      <c r="JLS21" s="157"/>
      <c r="JLT21" s="157"/>
      <c r="JLU21" s="157"/>
      <c r="JLV21" s="157"/>
      <c r="JLW21" s="157"/>
      <c r="JLX21" s="157"/>
      <c r="JLY21" s="157"/>
      <c r="JLZ21" s="157"/>
      <c r="JMA21" s="157"/>
      <c r="JMB21" s="157"/>
      <c r="JMC21" s="157"/>
      <c r="JMD21" s="157"/>
      <c r="JME21" s="157"/>
      <c r="JMF21" s="157"/>
      <c r="JMG21" s="157"/>
      <c r="JMH21" s="157"/>
      <c r="JMI21" s="157"/>
      <c r="JMJ21" s="157"/>
      <c r="JMK21" s="157"/>
      <c r="JML21" s="157"/>
      <c r="JMM21" s="157"/>
      <c r="JMN21" s="157"/>
      <c r="JMO21" s="157"/>
      <c r="JMP21" s="157"/>
      <c r="JMQ21" s="157"/>
      <c r="JMR21" s="157"/>
      <c r="JMS21" s="157"/>
      <c r="JMT21" s="157"/>
      <c r="JMU21" s="157"/>
      <c r="JMV21" s="157"/>
      <c r="JMW21" s="157"/>
      <c r="JMX21" s="157"/>
      <c r="JMY21" s="157"/>
      <c r="JMZ21" s="157"/>
      <c r="JNA21" s="157"/>
      <c r="JNB21" s="157"/>
      <c r="JNC21" s="157"/>
      <c r="JND21" s="157"/>
      <c r="JNE21" s="157"/>
      <c r="JNF21" s="157"/>
      <c r="JNG21" s="157"/>
      <c r="JNH21" s="157"/>
      <c r="JNI21" s="157"/>
      <c r="JNJ21" s="157"/>
      <c r="JNK21" s="157"/>
      <c r="JNL21" s="157"/>
      <c r="JNM21" s="157"/>
      <c r="JNN21" s="157"/>
      <c r="JNO21" s="157"/>
      <c r="JNP21" s="157"/>
      <c r="JNQ21" s="157"/>
      <c r="JNR21" s="157"/>
      <c r="JNS21" s="157"/>
      <c r="JNT21" s="157"/>
      <c r="JNU21" s="157"/>
      <c r="JNV21" s="157"/>
      <c r="JNW21" s="157"/>
      <c r="JNX21" s="157"/>
      <c r="JNY21" s="157"/>
      <c r="JNZ21" s="157"/>
      <c r="JOA21" s="157"/>
      <c r="JOB21" s="157"/>
      <c r="JOC21" s="157"/>
      <c r="JOD21" s="157"/>
      <c r="JOE21" s="157"/>
      <c r="JOF21" s="157"/>
      <c r="JOG21" s="157"/>
      <c r="JOH21" s="157"/>
      <c r="JOI21" s="157"/>
      <c r="JOJ21" s="157"/>
      <c r="JOK21" s="157"/>
      <c r="JOL21" s="157"/>
      <c r="JOM21" s="157"/>
      <c r="JON21" s="157"/>
      <c r="JOO21" s="157"/>
      <c r="JOP21" s="157"/>
      <c r="JOQ21" s="157"/>
      <c r="JOR21" s="157"/>
      <c r="JOS21" s="157"/>
      <c r="JOT21" s="157"/>
      <c r="JOU21" s="157"/>
      <c r="JOV21" s="157"/>
      <c r="JOW21" s="157"/>
      <c r="JOX21" s="157"/>
      <c r="JOY21" s="157"/>
      <c r="JOZ21" s="157"/>
      <c r="JPA21" s="157"/>
      <c r="JPB21" s="157"/>
      <c r="JPC21" s="157"/>
      <c r="JPD21" s="157"/>
      <c r="JPE21" s="157"/>
      <c r="JPF21" s="157"/>
      <c r="JPG21" s="157"/>
      <c r="JPH21" s="157"/>
      <c r="JPI21" s="157"/>
      <c r="JPJ21" s="157"/>
      <c r="JPK21" s="157"/>
      <c r="JPL21" s="157"/>
      <c r="JPM21" s="157"/>
      <c r="JPN21" s="157"/>
      <c r="JPO21" s="157"/>
      <c r="JPP21" s="157"/>
      <c r="JPQ21" s="157"/>
      <c r="JPR21" s="157"/>
      <c r="JPS21" s="157"/>
      <c r="JPT21" s="157"/>
      <c r="JPU21" s="157"/>
      <c r="JPV21" s="157"/>
      <c r="JPW21" s="157"/>
      <c r="JPX21" s="157"/>
      <c r="JPY21" s="157"/>
      <c r="JPZ21" s="157"/>
      <c r="JQA21" s="157"/>
      <c r="JQB21" s="157"/>
      <c r="JQC21" s="157"/>
      <c r="JQD21" s="157"/>
      <c r="JQE21" s="157"/>
      <c r="JQF21" s="157"/>
      <c r="JQG21" s="157"/>
      <c r="JQH21" s="157"/>
      <c r="JQI21" s="157"/>
      <c r="JQJ21" s="157"/>
      <c r="JQK21" s="157"/>
      <c r="JQL21" s="157"/>
      <c r="JQM21" s="157"/>
      <c r="JQN21" s="157"/>
      <c r="JQO21" s="157"/>
      <c r="JQP21" s="157"/>
      <c r="JQQ21" s="157"/>
      <c r="JQR21" s="157"/>
      <c r="JQS21" s="157"/>
      <c r="JQT21" s="157"/>
      <c r="JQU21" s="157"/>
      <c r="JQV21" s="157"/>
      <c r="JQW21" s="157"/>
      <c r="JQX21" s="157"/>
      <c r="JQY21" s="157"/>
      <c r="JQZ21" s="157"/>
      <c r="JRA21" s="157"/>
      <c r="JRB21" s="157"/>
      <c r="JRC21" s="157"/>
      <c r="JRD21" s="157"/>
      <c r="JRE21" s="157"/>
      <c r="JRF21" s="157"/>
      <c r="JRG21" s="157"/>
      <c r="JRH21" s="157"/>
      <c r="JRI21" s="157"/>
      <c r="JRJ21" s="157"/>
      <c r="JRK21" s="157"/>
      <c r="JRL21" s="157"/>
      <c r="JRM21" s="157"/>
      <c r="JRN21" s="157"/>
      <c r="JRO21" s="157"/>
      <c r="JRP21" s="157"/>
      <c r="JRQ21" s="157"/>
      <c r="JRR21" s="157"/>
      <c r="JRS21" s="157"/>
      <c r="JRT21" s="157"/>
      <c r="JRU21" s="157"/>
      <c r="JRV21" s="157"/>
      <c r="JRW21" s="157"/>
      <c r="JRX21" s="157"/>
      <c r="JRY21" s="157"/>
      <c r="JRZ21" s="157"/>
      <c r="JSA21" s="157"/>
      <c r="JSB21" s="157"/>
      <c r="JSC21" s="157"/>
      <c r="JSD21" s="157"/>
      <c r="JSE21" s="157"/>
      <c r="JSF21" s="157"/>
      <c r="JSG21" s="157"/>
      <c r="JSH21" s="157"/>
      <c r="JSI21" s="157"/>
      <c r="JSJ21" s="157"/>
      <c r="JSK21" s="157"/>
      <c r="JSL21" s="157"/>
      <c r="JSM21" s="157"/>
      <c r="JSN21" s="157"/>
      <c r="JSO21" s="157"/>
      <c r="JSP21" s="157"/>
      <c r="JSQ21" s="157"/>
      <c r="JSR21" s="157"/>
      <c r="JSS21" s="157"/>
      <c r="JST21" s="157"/>
      <c r="JSU21" s="157"/>
      <c r="JSV21" s="157"/>
      <c r="JSW21" s="157"/>
      <c r="JSX21" s="157"/>
      <c r="JSY21" s="157"/>
      <c r="JSZ21" s="157"/>
      <c r="JTA21" s="157"/>
      <c r="JTB21" s="157"/>
      <c r="JTC21" s="157"/>
      <c r="JTD21" s="157"/>
      <c r="JTE21" s="157"/>
      <c r="JTF21" s="157"/>
      <c r="JTG21" s="157"/>
      <c r="JTH21" s="157"/>
      <c r="JTI21" s="157"/>
      <c r="JTJ21" s="157"/>
      <c r="JTK21" s="157"/>
      <c r="JTL21" s="157"/>
      <c r="JTM21" s="157"/>
      <c r="JTN21" s="157"/>
      <c r="JTO21" s="157"/>
      <c r="JTP21" s="157"/>
      <c r="JTQ21" s="157"/>
      <c r="JTR21" s="157"/>
      <c r="JTS21" s="157"/>
      <c r="JTT21" s="157"/>
      <c r="JTU21" s="157"/>
      <c r="JTV21" s="157"/>
      <c r="JTW21" s="157"/>
      <c r="JTX21" s="157"/>
      <c r="JTY21" s="157"/>
      <c r="JTZ21" s="157"/>
      <c r="JUA21" s="157"/>
      <c r="JUB21" s="157"/>
      <c r="JUC21" s="157"/>
      <c r="JUD21" s="157"/>
      <c r="JUE21" s="157"/>
      <c r="JUF21" s="157"/>
      <c r="JUG21" s="157"/>
      <c r="JUH21" s="157"/>
      <c r="JUI21" s="157"/>
      <c r="JUJ21" s="157"/>
      <c r="JUK21" s="157"/>
      <c r="JUL21" s="157"/>
      <c r="JUM21" s="157"/>
      <c r="JUN21" s="157"/>
      <c r="JUO21" s="157"/>
      <c r="JUP21" s="157"/>
      <c r="JUQ21" s="157"/>
      <c r="JUR21" s="157"/>
      <c r="JUS21" s="157"/>
      <c r="JUT21" s="157"/>
      <c r="JUU21" s="157"/>
      <c r="JUV21" s="157"/>
      <c r="JUW21" s="157"/>
      <c r="JUX21" s="157"/>
      <c r="JUY21" s="157"/>
      <c r="JUZ21" s="157"/>
      <c r="JVA21" s="157"/>
      <c r="JVB21" s="157"/>
      <c r="JVC21" s="157"/>
      <c r="JVD21" s="157"/>
      <c r="JVE21" s="157"/>
      <c r="JVF21" s="157"/>
      <c r="JVG21" s="157"/>
      <c r="JVH21" s="157"/>
      <c r="JVI21" s="157"/>
      <c r="JVJ21" s="157"/>
      <c r="JVK21" s="157"/>
      <c r="JVL21" s="157"/>
      <c r="JVM21" s="157"/>
      <c r="JVN21" s="157"/>
      <c r="JVO21" s="157"/>
      <c r="JVP21" s="157"/>
      <c r="JVQ21" s="157"/>
      <c r="JVR21" s="157"/>
      <c r="JVS21" s="157"/>
      <c r="JVT21" s="157"/>
      <c r="JVU21" s="157"/>
      <c r="JVV21" s="157"/>
      <c r="JVW21" s="157"/>
      <c r="JVX21" s="157"/>
      <c r="JVY21" s="157"/>
      <c r="JVZ21" s="157"/>
      <c r="JWA21" s="157"/>
      <c r="JWB21" s="157"/>
      <c r="JWC21" s="157"/>
      <c r="JWD21" s="157"/>
      <c r="JWE21" s="157"/>
      <c r="JWF21" s="157"/>
      <c r="JWG21" s="157"/>
      <c r="JWH21" s="157"/>
      <c r="JWI21" s="157"/>
      <c r="JWJ21" s="157"/>
      <c r="JWK21" s="157"/>
      <c r="JWL21" s="157"/>
      <c r="JWM21" s="157"/>
      <c r="JWN21" s="157"/>
      <c r="JWO21" s="157"/>
      <c r="JWP21" s="157"/>
      <c r="JWQ21" s="157"/>
      <c r="JWR21" s="157"/>
      <c r="JWS21" s="157"/>
      <c r="JWT21" s="157"/>
      <c r="JWU21" s="157"/>
      <c r="JWV21" s="157"/>
      <c r="JWW21" s="157"/>
      <c r="JWX21" s="157"/>
      <c r="JWY21" s="157"/>
      <c r="JWZ21" s="157"/>
      <c r="JXA21" s="157"/>
      <c r="JXB21" s="157"/>
      <c r="JXC21" s="157"/>
      <c r="JXD21" s="157"/>
      <c r="JXE21" s="157"/>
      <c r="JXF21" s="157"/>
      <c r="JXG21" s="157"/>
      <c r="JXH21" s="157"/>
      <c r="JXI21" s="157"/>
      <c r="JXJ21" s="157"/>
      <c r="JXK21" s="157"/>
      <c r="JXL21" s="157"/>
      <c r="JXM21" s="157"/>
      <c r="JXN21" s="157"/>
      <c r="JXO21" s="157"/>
      <c r="JXP21" s="157"/>
      <c r="JXQ21" s="157"/>
      <c r="JXR21" s="157"/>
      <c r="JXS21" s="157"/>
      <c r="JXT21" s="157"/>
      <c r="JXU21" s="157"/>
      <c r="JXV21" s="157"/>
      <c r="JXW21" s="157"/>
      <c r="JXX21" s="157"/>
      <c r="JXY21" s="157"/>
      <c r="JXZ21" s="157"/>
      <c r="JYA21" s="157"/>
      <c r="JYB21" s="157"/>
      <c r="JYC21" s="157"/>
      <c r="JYD21" s="157"/>
      <c r="JYE21" s="157"/>
      <c r="JYF21" s="157"/>
      <c r="JYG21" s="157"/>
      <c r="JYH21" s="157"/>
      <c r="JYI21" s="157"/>
      <c r="JYJ21" s="157"/>
      <c r="JYK21" s="157"/>
      <c r="JYL21" s="157"/>
      <c r="JYM21" s="157"/>
      <c r="JYN21" s="157"/>
      <c r="JYO21" s="157"/>
      <c r="JYP21" s="157"/>
      <c r="JYQ21" s="157"/>
      <c r="JYR21" s="157"/>
      <c r="JYS21" s="157"/>
      <c r="JYT21" s="157"/>
      <c r="JYU21" s="157"/>
      <c r="JYV21" s="157"/>
      <c r="JYW21" s="157"/>
      <c r="JYX21" s="157"/>
      <c r="JYY21" s="157"/>
      <c r="JYZ21" s="157"/>
      <c r="JZA21" s="157"/>
      <c r="JZB21" s="157"/>
      <c r="JZC21" s="157"/>
      <c r="JZD21" s="157"/>
      <c r="JZE21" s="157"/>
      <c r="JZF21" s="157"/>
      <c r="JZG21" s="157"/>
      <c r="JZH21" s="157"/>
      <c r="JZI21" s="157"/>
      <c r="JZJ21" s="157"/>
      <c r="JZK21" s="157"/>
      <c r="JZL21" s="157"/>
      <c r="JZM21" s="157"/>
      <c r="JZN21" s="157"/>
      <c r="JZO21" s="157"/>
      <c r="JZP21" s="157"/>
      <c r="JZQ21" s="157"/>
      <c r="JZR21" s="157"/>
      <c r="JZS21" s="157"/>
      <c r="JZT21" s="157"/>
      <c r="JZU21" s="157"/>
      <c r="JZV21" s="157"/>
      <c r="JZW21" s="157"/>
      <c r="JZX21" s="157"/>
      <c r="JZY21" s="157"/>
      <c r="JZZ21" s="157"/>
      <c r="KAA21" s="157"/>
      <c r="KAB21" s="157"/>
      <c r="KAC21" s="157"/>
      <c r="KAD21" s="157"/>
      <c r="KAE21" s="157"/>
      <c r="KAF21" s="157"/>
      <c r="KAG21" s="157"/>
      <c r="KAH21" s="157"/>
      <c r="KAI21" s="157"/>
      <c r="KAJ21" s="157"/>
      <c r="KAK21" s="157"/>
      <c r="KAL21" s="157"/>
      <c r="KAM21" s="157"/>
      <c r="KAN21" s="157"/>
      <c r="KAO21" s="157"/>
      <c r="KAP21" s="157"/>
      <c r="KAQ21" s="157"/>
      <c r="KAR21" s="157"/>
      <c r="KAS21" s="157"/>
      <c r="KAT21" s="157"/>
      <c r="KAU21" s="157"/>
      <c r="KAV21" s="157"/>
      <c r="KAW21" s="157"/>
      <c r="KAX21" s="157"/>
      <c r="KAY21" s="157"/>
      <c r="KAZ21" s="157"/>
      <c r="KBA21" s="157"/>
      <c r="KBB21" s="157"/>
      <c r="KBC21" s="157"/>
      <c r="KBD21" s="157"/>
      <c r="KBE21" s="157"/>
      <c r="KBF21" s="157"/>
      <c r="KBG21" s="157"/>
      <c r="KBH21" s="157"/>
      <c r="KBI21" s="157"/>
      <c r="KBJ21" s="157"/>
      <c r="KBK21" s="157"/>
      <c r="KBL21" s="157"/>
      <c r="KBM21" s="157"/>
      <c r="KBN21" s="157"/>
      <c r="KBO21" s="157"/>
      <c r="KBP21" s="157"/>
      <c r="KBQ21" s="157"/>
      <c r="KBR21" s="157"/>
      <c r="KBS21" s="157"/>
      <c r="KBT21" s="157"/>
      <c r="KBU21" s="157"/>
      <c r="KBV21" s="157"/>
      <c r="KBW21" s="157"/>
      <c r="KBX21" s="157"/>
      <c r="KBY21" s="157"/>
      <c r="KBZ21" s="157"/>
      <c r="KCA21" s="157"/>
      <c r="KCB21" s="157"/>
      <c r="KCC21" s="157"/>
      <c r="KCD21" s="157"/>
      <c r="KCE21" s="157"/>
      <c r="KCF21" s="157"/>
      <c r="KCG21" s="157"/>
      <c r="KCH21" s="157"/>
      <c r="KCI21" s="157"/>
      <c r="KCJ21" s="157"/>
      <c r="KCK21" s="157"/>
      <c r="KCL21" s="157"/>
      <c r="KCM21" s="157"/>
      <c r="KCN21" s="157"/>
      <c r="KCO21" s="157"/>
      <c r="KCP21" s="157"/>
      <c r="KCQ21" s="157"/>
      <c r="KCR21" s="157"/>
      <c r="KCS21" s="157"/>
      <c r="KCT21" s="157"/>
      <c r="KCU21" s="157"/>
      <c r="KCV21" s="157"/>
      <c r="KCW21" s="157"/>
      <c r="KCX21" s="157"/>
      <c r="KCY21" s="157"/>
      <c r="KCZ21" s="157"/>
      <c r="KDA21" s="157"/>
      <c r="KDB21" s="157"/>
      <c r="KDC21" s="157"/>
      <c r="KDD21" s="157"/>
      <c r="KDE21" s="157"/>
      <c r="KDF21" s="157"/>
      <c r="KDG21" s="157"/>
      <c r="KDH21" s="157"/>
      <c r="KDI21" s="157"/>
      <c r="KDJ21" s="157"/>
      <c r="KDK21" s="157"/>
      <c r="KDL21" s="157"/>
      <c r="KDM21" s="157"/>
      <c r="KDN21" s="157"/>
      <c r="KDO21" s="157"/>
      <c r="KDP21" s="157"/>
      <c r="KDQ21" s="157"/>
      <c r="KDR21" s="157"/>
      <c r="KDS21" s="157"/>
      <c r="KDT21" s="157"/>
      <c r="KDU21" s="157"/>
      <c r="KDV21" s="157"/>
      <c r="KDW21" s="157"/>
      <c r="KDX21" s="157"/>
      <c r="KDY21" s="157"/>
      <c r="KDZ21" s="157"/>
      <c r="KEA21" s="157"/>
      <c r="KEB21" s="157"/>
      <c r="KEC21" s="157"/>
      <c r="KED21" s="157"/>
      <c r="KEE21" s="157"/>
      <c r="KEF21" s="157"/>
      <c r="KEG21" s="157"/>
      <c r="KEH21" s="157"/>
      <c r="KEI21" s="157"/>
      <c r="KEJ21" s="157"/>
      <c r="KEK21" s="157"/>
      <c r="KEL21" s="157"/>
      <c r="KEM21" s="157"/>
      <c r="KEN21" s="157"/>
      <c r="KEO21" s="157"/>
      <c r="KEP21" s="157"/>
      <c r="KEQ21" s="157"/>
      <c r="KER21" s="157"/>
      <c r="KES21" s="157"/>
      <c r="KET21" s="157"/>
      <c r="KEU21" s="157"/>
      <c r="KEV21" s="157"/>
      <c r="KEW21" s="157"/>
      <c r="KEX21" s="157"/>
      <c r="KEY21" s="157"/>
      <c r="KEZ21" s="157"/>
      <c r="KFA21" s="157"/>
      <c r="KFB21" s="157"/>
      <c r="KFC21" s="157"/>
      <c r="KFD21" s="157"/>
      <c r="KFE21" s="157"/>
      <c r="KFF21" s="157"/>
      <c r="KFG21" s="157"/>
      <c r="KFH21" s="157"/>
      <c r="KFI21" s="157"/>
      <c r="KFJ21" s="157"/>
      <c r="KFK21" s="157"/>
      <c r="KFL21" s="157"/>
      <c r="KFM21" s="157"/>
      <c r="KFN21" s="157"/>
      <c r="KFO21" s="157"/>
      <c r="KFP21" s="157"/>
      <c r="KFQ21" s="157"/>
      <c r="KFR21" s="157"/>
      <c r="KFS21" s="157"/>
      <c r="KFT21" s="157"/>
      <c r="KFU21" s="157"/>
      <c r="KFV21" s="157"/>
      <c r="KFW21" s="157"/>
      <c r="KFX21" s="157"/>
      <c r="KFY21" s="157"/>
      <c r="KFZ21" s="157"/>
      <c r="KGA21" s="157"/>
      <c r="KGB21" s="157"/>
      <c r="KGC21" s="157"/>
      <c r="KGD21" s="157"/>
      <c r="KGE21" s="157"/>
      <c r="KGF21" s="157"/>
      <c r="KGG21" s="157"/>
      <c r="KGH21" s="157"/>
      <c r="KGI21" s="157"/>
      <c r="KGJ21" s="157"/>
      <c r="KGK21" s="157"/>
      <c r="KGL21" s="157"/>
      <c r="KGM21" s="157"/>
      <c r="KGN21" s="157"/>
      <c r="KGO21" s="157"/>
      <c r="KGP21" s="157"/>
      <c r="KGQ21" s="157"/>
      <c r="KGR21" s="157"/>
      <c r="KGS21" s="157"/>
      <c r="KGT21" s="157"/>
      <c r="KGU21" s="157"/>
      <c r="KGV21" s="157"/>
      <c r="KGW21" s="157"/>
      <c r="KGX21" s="157"/>
      <c r="KGY21" s="157"/>
      <c r="KGZ21" s="157"/>
      <c r="KHA21" s="157"/>
      <c r="KHB21" s="157"/>
      <c r="KHC21" s="157"/>
      <c r="KHD21" s="157"/>
      <c r="KHE21" s="157"/>
      <c r="KHF21" s="157"/>
      <c r="KHG21" s="157"/>
      <c r="KHH21" s="157"/>
      <c r="KHI21" s="157"/>
      <c r="KHJ21" s="157"/>
      <c r="KHK21" s="157"/>
      <c r="KHL21" s="157"/>
      <c r="KHM21" s="157"/>
      <c r="KHN21" s="157"/>
      <c r="KHO21" s="157"/>
      <c r="KHP21" s="157"/>
      <c r="KHQ21" s="157"/>
      <c r="KHR21" s="157"/>
      <c r="KHS21" s="157"/>
      <c r="KHT21" s="157"/>
      <c r="KHU21" s="157"/>
      <c r="KHV21" s="157"/>
      <c r="KHW21" s="157"/>
      <c r="KHX21" s="157"/>
      <c r="KHY21" s="157"/>
      <c r="KHZ21" s="157"/>
      <c r="KIA21" s="157"/>
      <c r="KIB21" s="157"/>
      <c r="KIC21" s="157"/>
      <c r="KID21" s="157"/>
      <c r="KIE21" s="157"/>
      <c r="KIF21" s="157"/>
      <c r="KIG21" s="157"/>
      <c r="KIH21" s="157"/>
      <c r="KII21" s="157"/>
      <c r="KIJ21" s="157"/>
      <c r="KIK21" s="157"/>
      <c r="KIL21" s="157"/>
      <c r="KIM21" s="157"/>
      <c r="KIN21" s="157"/>
      <c r="KIO21" s="157"/>
      <c r="KIP21" s="157"/>
      <c r="KIQ21" s="157"/>
      <c r="KIR21" s="157"/>
      <c r="KIS21" s="157"/>
      <c r="KIT21" s="157"/>
      <c r="KIU21" s="157"/>
      <c r="KIV21" s="157"/>
      <c r="KIW21" s="157"/>
      <c r="KIX21" s="157"/>
      <c r="KIY21" s="157"/>
      <c r="KIZ21" s="157"/>
      <c r="KJA21" s="157"/>
      <c r="KJB21" s="157"/>
      <c r="KJC21" s="157"/>
      <c r="KJD21" s="157"/>
      <c r="KJE21" s="157"/>
      <c r="KJF21" s="157"/>
      <c r="KJG21" s="157"/>
      <c r="KJH21" s="157"/>
      <c r="KJI21" s="157"/>
      <c r="KJJ21" s="157"/>
      <c r="KJK21" s="157"/>
      <c r="KJL21" s="157"/>
      <c r="KJM21" s="157"/>
      <c r="KJN21" s="157"/>
      <c r="KJO21" s="157"/>
      <c r="KJP21" s="157"/>
      <c r="KJQ21" s="157"/>
      <c r="KJR21" s="157"/>
      <c r="KJS21" s="157"/>
      <c r="KJT21" s="157"/>
      <c r="KJU21" s="157"/>
      <c r="KJV21" s="157"/>
      <c r="KJW21" s="157"/>
      <c r="KJX21" s="157"/>
      <c r="KJY21" s="157"/>
      <c r="KJZ21" s="157"/>
      <c r="KKA21" s="157"/>
      <c r="KKB21" s="157"/>
      <c r="KKC21" s="157"/>
      <c r="KKD21" s="157"/>
      <c r="KKE21" s="157"/>
      <c r="KKF21" s="157"/>
      <c r="KKG21" s="157"/>
      <c r="KKH21" s="157"/>
      <c r="KKI21" s="157"/>
      <c r="KKJ21" s="157"/>
      <c r="KKK21" s="157"/>
      <c r="KKL21" s="157"/>
      <c r="KKM21" s="157"/>
      <c r="KKN21" s="157"/>
      <c r="KKO21" s="157"/>
      <c r="KKP21" s="157"/>
      <c r="KKQ21" s="157"/>
      <c r="KKR21" s="157"/>
      <c r="KKS21" s="157"/>
      <c r="KKT21" s="157"/>
      <c r="KKU21" s="157"/>
      <c r="KKV21" s="157"/>
      <c r="KKW21" s="157"/>
      <c r="KKX21" s="157"/>
      <c r="KKY21" s="157"/>
      <c r="KKZ21" s="157"/>
      <c r="KLA21" s="157"/>
      <c r="KLB21" s="157"/>
      <c r="KLC21" s="157"/>
      <c r="KLD21" s="157"/>
      <c r="KLE21" s="157"/>
      <c r="KLF21" s="157"/>
      <c r="KLG21" s="157"/>
      <c r="KLH21" s="157"/>
      <c r="KLI21" s="157"/>
      <c r="KLJ21" s="157"/>
      <c r="KLK21" s="157"/>
      <c r="KLL21" s="157"/>
      <c r="KLM21" s="157"/>
      <c r="KLN21" s="157"/>
      <c r="KLO21" s="157"/>
      <c r="KLP21" s="157"/>
      <c r="KLQ21" s="157"/>
      <c r="KLR21" s="157"/>
      <c r="KLS21" s="157"/>
      <c r="KLT21" s="157"/>
      <c r="KLU21" s="157"/>
      <c r="KLV21" s="157"/>
      <c r="KLW21" s="157"/>
      <c r="KLX21" s="157"/>
      <c r="KLY21" s="157"/>
      <c r="KLZ21" s="157"/>
      <c r="KMA21" s="157"/>
      <c r="KMB21" s="157"/>
      <c r="KMC21" s="157"/>
      <c r="KMD21" s="157"/>
      <c r="KME21" s="157"/>
      <c r="KMF21" s="157"/>
      <c r="KMG21" s="157"/>
      <c r="KMH21" s="157"/>
      <c r="KMI21" s="157"/>
      <c r="KMJ21" s="157"/>
      <c r="KMK21" s="157"/>
      <c r="KML21" s="157"/>
      <c r="KMM21" s="157"/>
      <c r="KMN21" s="157"/>
      <c r="KMO21" s="157"/>
      <c r="KMP21" s="157"/>
      <c r="KMQ21" s="157"/>
      <c r="KMR21" s="157"/>
      <c r="KMS21" s="157"/>
      <c r="KMT21" s="157"/>
      <c r="KMU21" s="157"/>
      <c r="KMV21" s="157"/>
      <c r="KMW21" s="157"/>
      <c r="KMX21" s="157"/>
      <c r="KMY21" s="157"/>
      <c r="KMZ21" s="157"/>
      <c r="KNA21" s="157"/>
      <c r="KNB21" s="157"/>
      <c r="KNC21" s="157"/>
      <c r="KND21" s="157"/>
      <c r="KNE21" s="157"/>
      <c r="KNF21" s="157"/>
      <c r="KNG21" s="157"/>
      <c r="KNH21" s="157"/>
      <c r="KNI21" s="157"/>
      <c r="KNJ21" s="157"/>
      <c r="KNK21" s="157"/>
      <c r="KNL21" s="157"/>
      <c r="KNM21" s="157"/>
      <c r="KNN21" s="157"/>
      <c r="KNO21" s="157"/>
      <c r="KNP21" s="157"/>
      <c r="KNQ21" s="157"/>
      <c r="KNR21" s="157"/>
      <c r="KNS21" s="157"/>
      <c r="KNT21" s="157"/>
      <c r="KNU21" s="157"/>
      <c r="KNV21" s="157"/>
      <c r="KNW21" s="157"/>
      <c r="KNX21" s="157"/>
      <c r="KNY21" s="157"/>
      <c r="KNZ21" s="157"/>
      <c r="KOA21" s="157"/>
      <c r="KOB21" s="157"/>
      <c r="KOC21" s="157"/>
      <c r="KOD21" s="157"/>
      <c r="KOE21" s="157"/>
      <c r="KOF21" s="157"/>
      <c r="KOG21" s="157"/>
      <c r="KOH21" s="157"/>
      <c r="KOI21" s="157"/>
      <c r="KOJ21" s="157"/>
      <c r="KOK21" s="157"/>
      <c r="KOL21" s="157"/>
      <c r="KOM21" s="157"/>
      <c r="KON21" s="157"/>
      <c r="KOO21" s="157"/>
      <c r="KOP21" s="157"/>
      <c r="KOQ21" s="157"/>
      <c r="KOR21" s="157"/>
      <c r="KOS21" s="157"/>
      <c r="KOT21" s="157"/>
      <c r="KOU21" s="157"/>
      <c r="KOV21" s="157"/>
      <c r="KOW21" s="157"/>
      <c r="KOX21" s="157"/>
      <c r="KOY21" s="157"/>
      <c r="KOZ21" s="157"/>
      <c r="KPA21" s="157"/>
      <c r="KPB21" s="157"/>
      <c r="KPC21" s="157"/>
      <c r="KPD21" s="157"/>
      <c r="KPE21" s="157"/>
      <c r="KPF21" s="157"/>
      <c r="KPG21" s="157"/>
      <c r="KPH21" s="157"/>
      <c r="KPI21" s="157"/>
      <c r="KPJ21" s="157"/>
      <c r="KPK21" s="157"/>
      <c r="KPL21" s="157"/>
      <c r="KPM21" s="157"/>
      <c r="KPN21" s="157"/>
      <c r="KPO21" s="157"/>
      <c r="KPP21" s="157"/>
      <c r="KPQ21" s="157"/>
      <c r="KPR21" s="157"/>
      <c r="KPS21" s="157"/>
      <c r="KPT21" s="157"/>
      <c r="KPU21" s="157"/>
      <c r="KPV21" s="157"/>
      <c r="KPW21" s="157"/>
      <c r="KPX21" s="157"/>
      <c r="KPY21" s="157"/>
      <c r="KPZ21" s="157"/>
      <c r="KQA21" s="157"/>
      <c r="KQB21" s="157"/>
      <c r="KQC21" s="157"/>
      <c r="KQD21" s="157"/>
      <c r="KQE21" s="157"/>
      <c r="KQF21" s="157"/>
      <c r="KQG21" s="157"/>
      <c r="KQH21" s="157"/>
      <c r="KQI21" s="157"/>
      <c r="KQJ21" s="157"/>
      <c r="KQK21" s="157"/>
      <c r="KQL21" s="157"/>
      <c r="KQM21" s="157"/>
      <c r="KQN21" s="157"/>
      <c r="KQO21" s="157"/>
      <c r="KQP21" s="157"/>
      <c r="KQQ21" s="157"/>
      <c r="KQR21" s="157"/>
      <c r="KQS21" s="157"/>
      <c r="KQT21" s="157"/>
      <c r="KQU21" s="157"/>
      <c r="KQV21" s="157"/>
      <c r="KQW21" s="157"/>
      <c r="KQX21" s="157"/>
      <c r="KQY21" s="157"/>
      <c r="KQZ21" s="157"/>
      <c r="KRA21" s="157"/>
      <c r="KRB21" s="157"/>
      <c r="KRC21" s="157"/>
      <c r="KRD21" s="157"/>
      <c r="KRE21" s="157"/>
      <c r="KRF21" s="157"/>
      <c r="KRG21" s="157"/>
      <c r="KRH21" s="157"/>
      <c r="KRI21" s="157"/>
      <c r="KRJ21" s="157"/>
      <c r="KRK21" s="157"/>
      <c r="KRL21" s="157"/>
      <c r="KRM21" s="157"/>
      <c r="KRN21" s="157"/>
      <c r="KRO21" s="157"/>
      <c r="KRP21" s="157"/>
      <c r="KRQ21" s="157"/>
      <c r="KRR21" s="157"/>
      <c r="KRS21" s="157"/>
      <c r="KRT21" s="157"/>
      <c r="KRU21" s="157"/>
      <c r="KRV21" s="157"/>
      <c r="KRW21" s="157"/>
      <c r="KRX21" s="157"/>
      <c r="KRY21" s="157"/>
      <c r="KRZ21" s="157"/>
      <c r="KSA21" s="157"/>
      <c r="KSB21" s="157"/>
      <c r="KSC21" s="157"/>
      <c r="KSD21" s="157"/>
      <c r="KSE21" s="157"/>
      <c r="KSF21" s="157"/>
      <c r="KSG21" s="157"/>
      <c r="KSH21" s="157"/>
      <c r="KSI21" s="157"/>
      <c r="KSJ21" s="157"/>
      <c r="KSK21" s="157"/>
      <c r="KSL21" s="157"/>
      <c r="KSM21" s="157"/>
      <c r="KSN21" s="157"/>
      <c r="KSO21" s="157"/>
      <c r="KSP21" s="157"/>
      <c r="KSQ21" s="157"/>
      <c r="KSR21" s="157"/>
      <c r="KSS21" s="157"/>
      <c r="KST21" s="157"/>
      <c r="KSU21" s="157"/>
      <c r="KSV21" s="157"/>
      <c r="KSW21" s="157"/>
      <c r="KSX21" s="157"/>
      <c r="KSY21" s="157"/>
      <c r="KSZ21" s="157"/>
      <c r="KTA21" s="157"/>
      <c r="KTB21" s="157"/>
      <c r="KTC21" s="157"/>
      <c r="KTD21" s="157"/>
      <c r="KTE21" s="157"/>
      <c r="KTF21" s="157"/>
      <c r="KTG21" s="157"/>
      <c r="KTH21" s="157"/>
      <c r="KTI21" s="157"/>
      <c r="KTJ21" s="157"/>
      <c r="KTK21" s="157"/>
      <c r="KTL21" s="157"/>
      <c r="KTM21" s="157"/>
      <c r="KTN21" s="157"/>
      <c r="KTO21" s="157"/>
      <c r="KTP21" s="157"/>
      <c r="KTQ21" s="157"/>
      <c r="KTR21" s="157"/>
      <c r="KTS21" s="157"/>
      <c r="KTT21" s="157"/>
      <c r="KTU21" s="157"/>
      <c r="KTV21" s="157"/>
      <c r="KTW21" s="157"/>
      <c r="KTX21" s="157"/>
      <c r="KTY21" s="157"/>
      <c r="KTZ21" s="157"/>
      <c r="KUA21" s="157"/>
      <c r="KUB21" s="157"/>
      <c r="KUC21" s="157"/>
      <c r="KUD21" s="157"/>
      <c r="KUE21" s="157"/>
      <c r="KUF21" s="157"/>
      <c r="KUG21" s="157"/>
      <c r="KUH21" s="157"/>
      <c r="KUI21" s="157"/>
      <c r="KUJ21" s="157"/>
      <c r="KUK21" s="157"/>
      <c r="KUL21" s="157"/>
      <c r="KUM21" s="157"/>
      <c r="KUN21" s="157"/>
      <c r="KUO21" s="157"/>
      <c r="KUP21" s="157"/>
      <c r="KUQ21" s="157"/>
      <c r="KUR21" s="157"/>
      <c r="KUS21" s="157"/>
      <c r="KUT21" s="157"/>
      <c r="KUU21" s="157"/>
      <c r="KUV21" s="157"/>
      <c r="KUW21" s="157"/>
      <c r="KUX21" s="157"/>
      <c r="KUY21" s="157"/>
      <c r="KUZ21" s="157"/>
      <c r="KVA21" s="157"/>
      <c r="KVB21" s="157"/>
      <c r="KVC21" s="157"/>
      <c r="KVD21" s="157"/>
      <c r="KVE21" s="157"/>
      <c r="KVF21" s="157"/>
      <c r="KVG21" s="157"/>
      <c r="KVH21" s="157"/>
      <c r="KVI21" s="157"/>
      <c r="KVJ21" s="157"/>
      <c r="KVK21" s="157"/>
      <c r="KVL21" s="157"/>
      <c r="KVM21" s="157"/>
      <c r="KVN21" s="157"/>
      <c r="KVO21" s="157"/>
      <c r="KVP21" s="157"/>
      <c r="KVQ21" s="157"/>
      <c r="KVR21" s="157"/>
      <c r="KVS21" s="157"/>
      <c r="KVT21" s="157"/>
      <c r="KVU21" s="157"/>
      <c r="KVV21" s="157"/>
      <c r="KVW21" s="157"/>
      <c r="KVX21" s="157"/>
      <c r="KVY21" s="157"/>
      <c r="KVZ21" s="157"/>
      <c r="KWA21" s="157"/>
      <c r="KWB21" s="157"/>
      <c r="KWC21" s="157"/>
      <c r="KWD21" s="157"/>
      <c r="KWE21" s="157"/>
      <c r="KWF21" s="157"/>
      <c r="KWG21" s="157"/>
      <c r="KWH21" s="157"/>
      <c r="KWI21" s="157"/>
      <c r="KWJ21" s="157"/>
      <c r="KWK21" s="157"/>
      <c r="KWL21" s="157"/>
      <c r="KWM21" s="157"/>
      <c r="KWN21" s="157"/>
      <c r="KWO21" s="157"/>
      <c r="KWP21" s="157"/>
      <c r="KWQ21" s="157"/>
      <c r="KWR21" s="157"/>
      <c r="KWS21" s="157"/>
      <c r="KWT21" s="157"/>
      <c r="KWU21" s="157"/>
      <c r="KWV21" s="157"/>
      <c r="KWW21" s="157"/>
      <c r="KWX21" s="157"/>
      <c r="KWY21" s="157"/>
      <c r="KWZ21" s="157"/>
      <c r="KXA21" s="157"/>
      <c r="KXB21" s="157"/>
      <c r="KXC21" s="157"/>
      <c r="KXD21" s="157"/>
      <c r="KXE21" s="157"/>
      <c r="KXF21" s="157"/>
      <c r="KXG21" s="157"/>
      <c r="KXH21" s="157"/>
      <c r="KXI21" s="157"/>
      <c r="KXJ21" s="157"/>
      <c r="KXK21" s="157"/>
      <c r="KXL21" s="157"/>
      <c r="KXM21" s="157"/>
      <c r="KXN21" s="157"/>
      <c r="KXO21" s="157"/>
      <c r="KXP21" s="157"/>
      <c r="KXQ21" s="157"/>
      <c r="KXR21" s="157"/>
      <c r="KXS21" s="157"/>
      <c r="KXT21" s="157"/>
      <c r="KXU21" s="157"/>
      <c r="KXV21" s="157"/>
      <c r="KXW21" s="157"/>
      <c r="KXX21" s="157"/>
      <c r="KXY21" s="157"/>
      <c r="KXZ21" s="157"/>
      <c r="KYA21" s="157"/>
      <c r="KYB21" s="157"/>
      <c r="KYC21" s="157"/>
      <c r="KYD21" s="157"/>
      <c r="KYE21" s="157"/>
      <c r="KYF21" s="157"/>
      <c r="KYG21" s="157"/>
      <c r="KYH21" s="157"/>
      <c r="KYI21" s="157"/>
      <c r="KYJ21" s="157"/>
      <c r="KYK21" s="157"/>
      <c r="KYL21" s="157"/>
      <c r="KYM21" s="157"/>
      <c r="KYN21" s="157"/>
      <c r="KYO21" s="157"/>
      <c r="KYP21" s="157"/>
      <c r="KYQ21" s="157"/>
      <c r="KYR21" s="157"/>
      <c r="KYS21" s="157"/>
      <c r="KYT21" s="157"/>
      <c r="KYU21" s="157"/>
      <c r="KYV21" s="157"/>
      <c r="KYW21" s="157"/>
      <c r="KYX21" s="157"/>
      <c r="KYY21" s="157"/>
      <c r="KYZ21" s="157"/>
      <c r="KZA21" s="157"/>
      <c r="KZB21" s="157"/>
      <c r="KZC21" s="157"/>
      <c r="KZD21" s="157"/>
      <c r="KZE21" s="157"/>
      <c r="KZF21" s="157"/>
      <c r="KZG21" s="157"/>
      <c r="KZH21" s="157"/>
      <c r="KZI21" s="157"/>
      <c r="KZJ21" s="157"/>
      <c r="KZK21" s="157"/>
      <c r="KZL21" s="157"/>
      <c r="KZM21" s="157"/>
      <c r="KZN21" s="157"/>
      <c r="KZO21" s="157"/>
      <c r="KZP21" s="157"/>
      <c r="KZQ21" s="157"/>
      <c r="KZR21" s="157"/>
      <c r="KZS21" s="157"/>
      <c r="KZT21" s="157"/>
      <c r="KZU21" s="157"/>
      <c r="KZV21" s="157"/>
      <c r="KZW21" s="157"/>
      <c r="KZX21" s="157"/>
      <c r="KZY21" s="157"/>
      <c r="KZZ21" s="157"/>
      <c r="LAA21" s="157"/>
      <c r="LAB21" s="157"/>
      <c r="LAC21" s="157"/>
      <c r="LAD21" s="157"/>
      <c r="LAE21" s="157"/>
      <c r="LAF21" s="157"/>
      <c r="LAG21" s="157"/>
      <c r="LAH21" s="157"/>
      <c r="LAI21" s="157"/>
      <c r="LAJ21" s="157"/>
      <c r="LAK21" s="157"/>
      <c r="LAL21" s="157"/>
      <c r="LAM21" s="157"/>
      <c r="LAN21" s="157"/>
      <c r="LAO21" s="157"/>
      <c r="LAP21" s="157"/>
      <c r="LAQ21" s="157"/>
      <c r="LAR21" s="157"/>
      <c r="LAS21" s="157"/>
      <c r="LAT21" s="157"/>
      <c r="LAU21" s="157"/>
      <c r="LAV21" s="157"/>
      <c r="LAW21" s="157"/>
      <c r="LAX21" s="157"/>
      <c r="LAY21" s="157"/>
      <c r="LAZ21" s="157"/>
      <c r="LBA21" s="157"/>
      <c r="LBB21" s="157"/>
      <c r="LBC21" s="157"/>
      <c r="LBD21" s="157"/>
      <c r="LBE21" s="157"/>
      <c r="LBF21" s="157"/>
      <c r="LBG21" s="157"/>
      <c r="LBH21" s="157"/>
      <c r="LBI21" s="157"/>
      <c r="LBJ21" s="157"/>
      <c r="LBK21" s="157"/>
      <c r="LBL21" s="157"/>
      <c r="LBM21" s="157"/>
      <c r="LBN21" s="157"/>
      <c r="LBO21" s="157"/>
      <c r="LBP21" s="157"/>
      <c r="LBQ21" s="157"/>
      <c r="LBR21" s="157"/>
      <c r="LBS21" s="157"/>
      <c r="LBT21" s="157"/>
      <c r="LBU21" s="157"/>
      <c r="LBV21" s="157"/>
      <c r="LBW21" s="157"/>
      <c r="LBX21" s="157"/>
      <c r="LBY21" s="157"/>
      <c r="LBZ21" s="157"/>
      <c r="LCA21" s="157"/>
      <c r="LCB21" s="157"/>
      <c r="LCC21" s="157"/>
      <c r="LCD21" s="157"/>
      <c r="LCE21" s="157"/>
      <c r="LCF21" s="157"/>
      <c r="LCG21" s="157"/>
      <c r="LCH21" s="157"/>
      <c r="LCI21" s="157"/>
      <c r="LCJ21" s="157"/>
      <c r="LCK21" s="157"/>
      <c r="LCL21" s="157"/>
      <c r="LCM21" s="157"/>
      <c r="LCN21" s="157"/>
      <c r="LCO21" s="157"/>
      <c r="LCP21" s="157"/>
      <c r="LCQ21" s="157"/>
      <c r="LCR21" s="157"/>
      <c r="LCS21" s="157"/>
      <c r="LCT21" s="157"/>
      <c r="LCU21" s="157"/>
      <c r="LCV21" s="157"/>
      <c r="LCW21" s="157"/>
      <c r="LCX21" s="157"/>
      <c r="LCY21" s="157"/>
      <c r="LCZ21" s="157"/>
      <c r="LDA21" s="157"/>
      <c r="LDB21" s="157"/>
      <c r="LDC21" s="157"/>
      <c r="LDD21" s="157"/>
      <c r="LDE21" s="157"/>
      <c r="LDF21" s="157"/>
      <c r="LDG21" s="157"/>
      <c r="LDH21" s="157"/>
      <c r="LDI21" s="157"/>
      <c r="LDJ21" s="157"/>
      <c r="LDK21" s="157"/>
      <c r="LDL21" s="157"/>
      <c r="LDM21" s="157"/>
      <c r="LDN21" s="157"/>
      <c r="LDO21" s="157"/>
      <c r="LDP21" s="157"/>
      <c r="LDQ21" s="157"/>
      <c r="LDR21" s="157"/>
      <c r="LDS21" s="157"/>
      <c r="LDT21" s="157"/>
      <c r="LDU21" s="157"/>
      <c r="LDV21" s="157"/>
      <c r="LDW21" s="157"/>
      <c r="LDX21" s="157"/>
      <c r="LDY21" s="157"/>
      <c r="LDZ21" s="157"/>
      <c r="LEA21" s="157"/>
      <c r="LEB21" s="157"/>
      <c r="LEC21" s="157"/>
      <c r="LED21" s="157"/>
      <c r="LEE21" s="157"/>
      <c r="LEF21" s="157"/>
      <c r="LEG21" s="157"/>
      <c r="LEH21" s="157"/>
      <c r="LEI21" s="157"/>
      <c r="LEJ21" s="157"/>
      <c r="LEK21" s="157"/>
      <c r="LEL21" s="157"/>
      <c r="LEM21" s="157"/>
      <c r="LEN21" s="157"/>
      <c r="LEO21" s="157"/>
      <c r="LEP21" s="157"/>
      <c r="LEQ21" s="157"/>
      <c r="LER21" s="157"/>
      <c r="LES21" s="157"/>
      <c r="LET21" s="157"/>
      <c r="LEU21" s="157"/>
      <c r="LEV21" s="157"/>
      <c r="LEW21" s="157"/>
      <c r="LEX21" s="157"/>
      <c r="LEY21" s="157"/>
      <c r="LEZ21" s="157"/>
      <c r="LFA21" s="157"/>
      <c r="LFB21" s="157"/>
      <c r="LFC21" s="157"/>
      <c r="LFD21" s="157"/>
      <c r="LFE21" s="157"/>
      <c r="LFF21" s="157"/>
      <c r="LFG21" s="157"/>
      <c r="LFH21" s="157"/>
      <c r="LFI21" s="157"/>
      <c r="LFJ21" s="157"/>
      <c r="LFK21" s="157"/>
      <c r="LFL21" s="157"/>
      <c r="LFM21" s="157"/>
      <c r="LFN21" s="157"/>
      <c r="LFO21" s="157"/>
      <c r="LFP21" s="157"/>
      <c r="LFQ21" s="157"/>
      <c r="LFR21" s="157"/>
      <c r="LFS21" s="157"/>
      <c r="LFT21" s="157"/>
      <c r="LFU21" s="157"/>
      <c r="LFV21" s="157"/>
      <c r="LFW21" s="157"/>
      <c r="LFX21" s="157"/>
      <c r="LFY21" s="157"/>
      <c r="LFZ21" s="157"/>
      <c r="LGA21" s="157"/>
      <c r="LGB21" s="157"/>
      <c r="LGC21" s="157"/>
      <c r="LGD21" s="157"/>
      <c r="LGE21" s="157"/>
      <c r="LGF21" s="157"/>
      <c r="LGG21" s="157"/>
      <c r="LGH21" s="157"/>
      <c r="LGI21" s="157"/>
      <c r="LGJ21" s="157"/>
      <c r="LGK21" s="157"/>
      <c r="LGL21" s="157"/>
      <c r="LGM21" s="157"/>
      <c r="LGN21" s="157"/>
      <c r="LGO21" s="157"/>
      <c r="LGP21" s="157"/>
      <c r="LGQ21" s="157"/>
      <c r="LGR21" s="157"/>
      <c r="LGS21" s="157"/>
      <c r="LGT21" s="157"/>
      <c r="LGU21" s="157"/>
      <c r="LGV21" s="157"/>
      <c r="LGW21" s="157"/>
      <c r="LGX21" s="157"/>
      <c r="LGY21" s="157"/>
      <c r="LGZ21" s="157"/>
      <c r="LHA21" s="157"/>
      <c r="LHB21" s="157"/>
      <c r="LHC21" s="157"/>
      <c r="LHD21" s="157"/>
      <c r="LHE21" s="157"/>
      <c r="LHF21" s="157"/>
      <c r="LHG21" s="157"/>
      <c r="LHH21" s="157"/>
      <c r="LHI21" s="157"/>
      <c r="LHJ21" s="157"/>
      <c r="LHK21" s="157"/>
      <c r="LHL21" s="157"/>
      <c r="LHM21" s="157"/>
      <c r="LHN21" s="157"/>
      <c r="LHO21" s="157"/>
      <c r="LHP21" s="157"/>
      <c r="LHQ21" s="157"/>
      <c r="LHR21" s="157"/>
      <c r="LHS21" s="157"/>
      <c r="LHT21" s="157"/>
      <c r="LHU21" s="157"/>
      <c r="LHV21" s="157"/>
      <c r="LHW21" s="157"/>
      <c r="LHX21" s="157"/>
      <c r="LHY21" s="157"/>
      <c r="LHZ21" s="157"/>
      <c r="LIA21" s="157"/>
      <c r="LIB21" s="157"/>
      <c r="LIC21" s="157"/>
      <c r="LID21" s="157"/>
      <c r="LIE21" s="157"/>
      <c r="LIF21" s="157"/>
      <c r="LIG21" s="157"/>
      <c r="LIH21" s="157"/>
      <c r="LII21" s="157"/>
      <c r="LIJ21" s="157"/>
      <c r="LIK21" s="157"/>
      <c r="LIL21" s="157"/>
      <c r="LIM21" s="157"/>
      <c r="LIN21" s="157"/>
      <c r="LIO21" s="157"/>
      <c r="LIP21" s="157"/>
      <c r="LIQ21" s="157"/>
      <c r="LIR21" s="157"/>
      <c r="LIS21" s="157"/>
      <c r="LIT21" s="157"/>
      <c r="LIU21" s="157"/>
      <c r="LIV21" s="157"/>
      <c r="LIW21" s="157"/>
      <c r="LIX21" s="157"/>
      <c r="LIY21" s="157"/>
      <c r="LIZ21" s="157"/>
      <c r="LJA21" s="157"/>
      <c r="LJB21" s="157"/>
      <c r="LJC21" s="157"/>
      <c r="LJD21" s="157"/>
      <c r="LJE21" s="157"/>
      <c r="LJF21" s="157"/>
      <c r="LJG21" s="157"/>
      <c r="LJH21" s="157"/>
      <c r="LJI21" s="157"/>
      <c r="LJJ21" s="157"/>
      <c r="LJK21" s="157"/>
      <c r="LJL21" s="157"/>
      <c r="LJM21" s="157"/>
      <c r="LJN21" s="157"/>
      <c r="LJO21" s="157"/>
      <c r="LJP21" s="157"/>
      <c r="LJQ21" s="157"/>
      <c r="LJR21" s="157"/>
      <c r="LJS21" s="157"/>
      <c r="LJT21" s="157"/>
      <c r="LJU21" s="157"/>
      <c r="LJV21" s="157"/>
      <c r="LJW21" s="157"/>
      <c r="LJX21" s="157"/>
      <c r="LJY21" s="157"/>
      <c r="LJZ21" s="157"/>
      <c r="LKA21" s="157"/>
      <c r="LKB21" s="157"/>
      <c r="LKC21" s="157"/>
      <c r="LKD21" s="157"/>
      <c r="LKE21" s="157"/>
      <c r="LKF21" s="157"/>
      <c r="LKG21" s="157"/>
      <c r="LKH21" s="157"/>
      <c r="LKI21" s="157"/>
      <c r="LKJ21" s="157"/>
      <c r="LKK21" s="157"/>
      <c r="LKL21" s="157"/>
      <c r="LKM21" s="157"/>
      <c r="LKN21" s="157"/>
      <c r="LKO21" s="157"/>
      <c r="LKP21" s="157"/>
      <c r="LKQ21" s="157"/>
      <c r="LKR21" s="157"/>
      <c r="LKS21" s="157"/>
      <c r="LKT21" s="157"/>
      <c r="LKU21" s="157"/>
      <c r="LKV21" s="157"/>
      <c r="LKW21" s="157"/>
      <c r="LKX21" s="157"/>
      <c r="LKY21" s="157"/>
      <c r="LKZ21" s="157"/>
      <c r="LLA21" s="157"/>
      <c r="LLB21" s="157"/>
      <c r="LLC21" s="157"/>
      <c r="LLD21" s="157"/>
      <c r="LLE21" s="157"/>
      <c r="LLF21" s="157"/>
      <c r="LLG21" s="157"/>
      <c r="LLH21" s="157"/>
      <c r="LLI21" s="157"/>
      <c r="LLJ21" s="157"/>
      <c r="LLK21" s="157"/>
      <c r="LLL21" s="157"/>
      <c r="LLM21" s="157"/>
      <c r="LLN21" s="157"/>
      <c r="LLO21" s="157"/>
      <c r="LLP21" s="157"/>
      <c r="LLQ21" s="157"/>
      <c r="LLR21" s="157"/>
      <c r="LLS21" s="157"/>
      <c r="LLT21" s="157"/>
      <c r="LLU21" s="157"/>
      <c r="LLV21" s="157"/>
      <c r="LLW21" s="157"/>
      <c r="LLX21" s="157"/>
      <c r="LLY21" s="157"/>
      <c r="LLZ21" s="157"/>
      <c r="LMA21" s="157"/>
      <c r="LMB21" s="157"/>
      <c r="LMC21" s="157"/>
      <c r="LMD21" s="157"/>
      <c r="LME21" s="157"/>
      <c r="LMF21" s="157"/>
      <c r="LMG21" s="157"/>
      <c r="LMH21" s="157"/>
      <c r="LMI21" s="157"/>
      <c r="LMJ21" s="157"/>
      <c r="LMK21" s="157"/>
      <c r="LML21" s="157"/>
      <c r="LMM21" s="157"/>
      <c r="LMN21" s="157"/>
      <c r="LMO21" s="157"/>
      <c r="LMP21" s="157"/>
      <c r="LMQ21" s="157"/>
      <c r="LMR21" s="157"/>
      <c r="LMS21" s="157"/>
      <c r="LMT21" s="157"/>
      <c r="LMU21" s="157"/>
      <c r="LMV21" s="157"/>
      <c r="LMW21" s="157"/>
      <c r="LMX21" s="157"/>
      <c r="LMY21" s="157"/>
      <c r="LMZ21" s="157"/>
      <c r="LNA21" s="157"/>
      <c r="LNB21" s="157"/>
      <c r="LNC21" s="157"/>
      <c r="LND21" s="157"/>
      <c r="LNE21" s="157"/>
      <c r="LNF21" s="157"/>
      <c r="LNG21" s="157"/>
      <c r="LNH21" s="157"/>
      <c r="LNI21" s="157"/>
      <c r="LNJ21" s="157"/>
      <c r="LNK21" s="157"/>
      <c r="LNL21" s="157"/>
      <c r="LNM21" s="157"/>
      <c r="LNN21" s="157"/>
      <c r="LNO21" s="157"/>
      <c r="LNP21" s="157"/>
      <c r="LNQ21" s="157"/>
      <c r="LNR21" s="157"/>
      <c r="LNS21" s="157"/>
      <c r="LNT21" s="157"/>
      <c r="LNU21" s="157"/>
      <c r="LNV21" s="157"/>
      <c r="LNW21" s="157"/>
      <c r="LNX21" s="157"/>
      <c r="LNY21" s="157"/>
      <c r="LNZ21" s="157"/>
      <c r="LOA21" s="157"/>
      <c r="LOB21" s="157"/>
      <c r="LOC21" s="157"/>
      <c r="LOD21" s="157"/>
      <c r="LOE21" s="157"/>
      <c r="LOF21" s="157"/>
      <c r="LOG21" s="157"/>
      <c r="LOH21" s="157"/>
      <c r="LOI21" s="157"/>
      <c r="LOJ21" s="157"/>
      <c r="LOK21" s="157"/>
      <c r="LOL21" s="157"/>
      <c r="LOM21" s="157"/>
      <c r="LON21" s="157"/>
      <c r="LOO21" s="157"/>
      <c r="LOP21" s="157"/>
      <c r="LOQ21" s="157"/>
      <c r="LOR21" s="157"/>
      <c r="LOS21" s="157"/>
      <c r="LOT21" s="157"/>
      <c r="LOU21" s="157"/>
      <c r="LOV21" s="157"/>
      <c r="LOW21" s="157"/>
      <c r="LOX21" s="157"/>
      <c r="LOY21" s="157"/>
      <c r="LOZ21" s="157"/>
      <c r="LPA21" s="157"/>
      <c r="LPB21" s="157"/>
      <c r="LPC21" s="157"/>
      <c r="LPD21" s="157"/>
      <c r="LPE21" s="157"/>
      <c r="LPF21" s="157"/>
      <c r="LPG21" s="157"/>
      <c r="LPH21" s="157"/>
      <c r="LPI21" s="157"/>
      <c r="LPJ21" s="157"/>
      <c r="LPK21" s="157"/>
      <c r="LPL21" s="157"/>
      <c r="LPM21" s="157"/>
      <c r="LPN21" s="157"/>
      <c r="LPO21" s="157"/>
      <c r="LPP21" s="157"/>
      <c r="LPQ21" s="157"/>
      <c r="LPR21" s="157"/>
      <c r="LPS21" s="157"/>
      <c r="LPT21" s="157"/>
      <c r="LPU21" s="157"/>
      <c r="LPV21" s="157"/>
      <c r="LPW21" s="157"/>
      <c r="LPX21" s="157"/>
      <c r="LPY21" s="157"/>
      <c r="LPZ21" s="157"/>
      <c r="LQA21" s="157"/>
      <c r="LQB21" s="157"/>
      <c r="LQC21" s="157"/>
      <c r="LQD21" s="157"/>
      <c r="LQE21" s="157"/>
      <c r="LQF21" s="157"/>
      <c r="LQG21" s="157"/>
      <c r="LQH21" s="157"/>
      <c r="LQI21" s="157"/>
      <c r="LQJ21" s="157"/>
      <c r="LQK21" s="157"/>
      <c r="LQL21" s="157"/>
      <c r="LQM21" s="157"/>
      <c r="LQN21" s="157"/>
      <c r="LQO21" s="157"/>
      <c r="LQP21" s="157"/>
      <c r="LQQ21" s="157"/>
      <c r="LQR21" s="157"/>
      <c r="LQS21" s="157"/>
      <c r="LQT21" s="157"/>
      <c r="LQU21" s="157"/>
      <c r="LQV21" s="157"/>
      <c r="LQW21" s="157"/>
      <c r="LQX21" s="157"/>
      <c r="LQY21" s="157"/>
      <c r="LQZ21" s="157"/>
      <c r="LRA21" s="157"/>
      <c r="LRB21" s="157"/>
      <c r="LRC21" s="157"/>
      <c r="LRD21" s="157"/>
      <c r="LRE21" s="157"/>
      <c r="LRF21" s="157"/>
      <c r="LRG21" s="157"/>
      <c r="LRH21" s="157"/>
      <c r="LRI21" s="157"/>
      <c r="LRJ21" s="157"/>
      <c r="LRK21" s="157"/>
      <c r="LRL21" s="157"/>
      <c r="LRM21" s="157"/>
      <c r="LRN21" s="157"/>
      <c r="LRO21" s="157"/>
      <c r="LRP21" s="157"/>
      <c r="LRQ21" s="157"/>
      <c r="LRR21" s="157"/>
      <c r="LRS21" s="157"/>
      <c r="LRT21" s="157"/>
      <c r="LRU21" s="157"/>
      <c r="LRV21" s="157"/>
      <c r="LRW21" s="157"/>
      <c r="LRX21" s="157"/>
      <c r="LRY21" s="157"/>
      <c r="LRZ21" s="157"/>
      <c r="LSA21" s="157"/>
      <c r="LSB21" s="157"/>
      <c r="LSC21" s="157"/>
      <c r="LSD21" s="157"/>
      <c r="LSE21" s="157"/>
      <c r="LSF21" s="157"/>
      <c r="LSG21" s="157"/>
      <c r="LSH21" s="157"/>
      <c r="LSI21" s="157"/>
      <c r="LSJ21" s="157"/>
      <c r="LSK21" s="157"/>
      <c r="LSL21" s="157"/>
      <c r="LSM21" s="157"/>
      <c r="LSN21" s="157"/>
      <c r="LSO21" s="157"/>
      <c r="LSP21" s="157"/>
      <c r="LSQ21" s="157"/>
      <c r="LSR21" s="157"/>
      <c r="LSS21" s="157"/>
      <c r="LST21" s="157"/>
      <c r="LSU21" s="157"/>
      <c r="LSV21" s="157"/>
      <c r="LSW21" s="157"/>
      <c r="LSX21" s="157"/>
      <c r="LSY21" s="157"/>
      <c r="LSZ21" s="157"/>
      <c r="LTA21" s="157"/>
      <c r="LTB21" s="157"/>
      <c r="LTC21" s="157"/>
      <c r="LTD21" s="157"/>
      <c r="LTE21" s="157"/>
      <c r="LTF21" s="157"/>
      <c r="LTG21" s="157"/>
      <c r="LTH21" s="157"/>
      <c r="LTI21" s="157"/>
      <c r="LTJ21" s="157"/>
      <c r="LTK21" s="157"/>
      <c r="LTL21" s="157"/>
      <c r="LTM21" s="157"/>
      <c r="LTN21" s="157"/>
      <c r="LTO21" s="157"/>
      <c r="LTP21" s="157"/>
      <c r="LTQ21" s="157"/>
      <c r="LTR21" s="157"/>
      <c r="LTS21" s="157"/>
      <c r="LTT21" s="157"/>
      <c r="LTU21" s="157"/>
      <c r="LTV21" s="157"/>
      <c r="LTW21" s="157"/>
      <c r="LTX21" s="157"/>
      <c r="LTY21" s="157"/>
      <c r="LTZ21" s="157"/>
      <c r="LUA21" s="157"/>
      <c r="LUB21" s="157"/>
      <c r="LUC21" s="157"/>
      <c r="LUD21" s="157"/>
      <c r="LUE21" s="157"/>
      <c r="LUF21" s="157"/>
      <c r="LUG21" s="157"/>
      <c r="LUH21" s="157"/>
      <c r="LUI21" s="157"/>
      <c r="LUJ21" s="157"/>
      <c r="LUK21" s="157"/>
      <c r="LUL21" s="157"/>
      <c r="LUM21" s="157"/>
      <c r="LUN21" s="157"/>
      <c r="LUO21" s="157"/>
      <c r="LUP21" s="157"/>
      <c r="LUQ21" s="157"/>
      <c r="LUR21" s="157"/>
      <c r="LUS21" s="157"/>
      <c r="LUT21" s="157"/>
      <c r="LUU21" s="157"/>
      <c r="LUV21" s="157"/>
      <c r="LUW21" s="157"/>
      <c r="LUX21" s="157"/>
      <c r="LUY21" s="157"/>
      <c r="LUZ21" s="157"/>
      <c r="LVA21" s="157"/>
      <c r="LVB21" s="157"/>
      <c r="LVC21" s="157"/>
      <c r="LVD21" s="157"/>
      <c r="LVE21" s="157"/>
      <c r="LVF21" s="157"/>
      <c r="LVG21" s="157"/>
      <c r="LVH21" s="157"/>
      <c r="LVI21" s="157"/>
      <c r="LVJ21" s="157"/>
      <c r="LVK21" s="157"/>
      <c r="LVL21" s="157"/>
      <c r="LVM21" s="157"/>
      <c r="LVN21" s="157"/>
      <c r="LVO21" s="157"/>
      <c r="LVP21" s="157"/>
      <c r="LVQ21" s="157"/>
      <c r="LVR21" s="157"/>
      <c r="LVS21" s="157"/>
      <c r="LVT21" s="157"/>
      <c r="LVU21" s="157"/>
      <c r="LVV21" s="157"/>
      <c r="LVW21" s="157"/>
      <c r="LVX21" s="157"/>
      <c r="LVY21" s="157"/>
      <c r="LVZ21" s="157"/>
      <c r="LWA21" s="157"/>
      <c r="LWB21" s="157"/>
      <c r="LWC21" s="157"/>
      <c r="LWD21" s="157"/>
      <c r="LWE21" s="157"/>
      <c r="LWF21" s="157"/>
      <c r="LWG21" s="157"/>
      <c r="LWH21" s="157"/>
      <c r="LWI21" s="157"/>
      <c r="LWJ21" s="157"/>
      <c r="LWK21" s="157"/>
      <c r="LWL21" s="157"/>
      <c r="LWM21" s="157"/>
      <c r="LWN21" s="157"/>
      <c r="LWO21" s="157"/>
      <c r="LWP21" s="157"/>
      <c r="LWQ21" s="157"/>
      <c r="LWR21" s="157"/>
      <c r="LWS21" s="157"/>
      <c r="LWT21" s="157"/>
      <c r="LWU21" s="157"/>
      <c r="LWV21" s="157"/>
      <c r="LWW21" s="157"/>
      <c r="LWX21" s="157"/>
      <c r="LWY21" s="157"/>
      <c r="LWZ21" s="157"/>
      <c r="LXA21" s="157"/>
      <c r="LXB21" s="157"/>
      <c r="LXC21" s="157"/>
      <c r="LXD21" s="157"/>
      <c r="LXE21" s="157"/>
      <c r="LXF21" s="157"/>
      <c r="LXG21" s="157"/>
      <c r="LXH21" s="157"/>
      <c r="LXI21" s="157"/>
      <c r="LXJ21" s="157"/>
      <c r="LXK21" s="157"/>
      <c r="LXL21" s="157"/>
      <c r="LXM21" s="157"/>
      <c r="LXN21" s="157"/>
      <c r="LXO21" s="157"/>
      <c r="LXP21" s="157"/>
      <c r="LXQ21" s="157"/>
      <c r="LXR21" s="157"/>
      <c r="LXS21" s="157"/>
      <c r="LXT21" s="157"/>
      <c r="LXU21" s="157"/>
      <c r="LXV21" s="157"/>
      <c r="LXW21" s="157"/>
      <c r="LXX21" s="157"/>
      <c r="LXY21" s="157"/>
      <c r="LXZ21" s="157"/>
      <c r="LYA21" s="157"/>
      <c r="LYB21" s="157"/>
      <c r="LYC21" s="157"/>
      <c r="LYD21" s="157"/>
      <c r="LYE21" s="157"/>
      <c r="LYF21" s="157"/>
      <c r="LYG21" s="157"/>
      <c r="LYH21" s="157"/>
      <c r="LYI21" s="157"/>
      <c r="LYJ21" s="157"/>
      <c r="LYK21" s="157"/>
      <c r="LYL21" s="157"/>
      <c r="LYM21" s="157"/>
      <c r="LYN21" s="157"/>
      <c r="LYO21" s="157"/>
      <c r="LYP21" s="157"/>
      <c r="LYQ21" s="157"/>
      <c r="LYR21" s="157"/>
      <c r="LYS21" s="157"/>
      <c r="LYT21" s="157"/>
      <c r="LYU21" s="157"/>
      <c r="LYV21" s="157"/>
      <c r="LYW21" s="157"/>
      <c r="LYX21" s="157"/>
      <c r="LYY21" s="157"/>
      <c r="LYZ21" s="157"/>
      <c r="LZA21" s="157"/>
      <c r="LZB21" s="157"/>
      <c r="LZC21" s="157"/>
      <c r="LZD21" s="157"/>
      <c r="LZE21" s="157"/>
      <c r="LZF21" s="157"/>
      <c r="LZG21" s="157"/>
      <c r="LZH21" s="157"/>
      <c r="LZI21" s="157"/>
      <c r="LZJ21" s="157"/>
      <c r="LZK21" s="157"/>
      <c r="LZL21" s="157"/>
      <c r="LZM21" s="157"/>
      <c r="LZN21" s="157"/>
      <c r="LZO21" s="157"/>
      <c r="LZP21" s="157"/>
      <c r="LZQ21" s="157"/>
      <c r="LZR21" s="157"/>
      <c r="LZS21" s="157"/>
      <c r="LZT21" s="157"/>
      <c r="LZU21" s="157"/>
      <c r="LZV21" s="157"/>
      <c r="LZW21" s="157"/>
      <c r="LZX21" s="157"/>
      <c r="LZY21" s="157"/>
      <c r="LZZ21" s="157"/>
      <c r="MAA21" s="157"/>
      <c r="MAB21" s="157"/>
      <c r="MAC21" s="157"/>
      <c r="MAD21" s="157"/>
      <c r="MAE21" s="157"/>
      <c r="MAF21" s="157"/>
      <c r="MAG21" s="157"/>
      <c r="MAH21" s="157"/>
      <c r="MAI21" s="157"/>
      <c r="MAJ21" s="157"/>
      <c r="MAK21" s="157"/>
      <c r="MAL21" s="157"/>
      <c r="MAM21" s="157"/>
      <c r="MAN21" s="157"/>
      <c r="MAO21" s="157"/>
      <c r="MAP21" s="157"/>
      <c r="MAQ21" s="157"/>
      <c r="MAR21" s="157"/>
      <c r="MAS21" s="157"/>
      <c r="MAT21" s="157"/>
      <c r="MAU21" s="157"/>
      <c r="MAV21" s="157"/>
      <c r="MAW21" s="157"/>
      <c r="MAX21" s="157"/>
      <c r="MAY21" s="157"/>
      <c r="MAZ21" s="157"/>
      <c r="MBA21" s="157"/>
      <c r="MBB21" s="157"/>
      <c r="MBC21" s="157"/>
      <c r="MBD21" s="157"/>
      <c r="MBE21" s="157"/>
      <c r="MBF21" s="157"/>
      <c r="MBG21" s="157"/>
      <c r="MBH21" s="157"/>
      <c r="MBI21" s="157"/>
      <c r="MBJ21" s="157"/>
      <c r="MBK21" s="157"/>
      <c r="MBL21" s="157"/>
      <c r="MBM21" s="157"/>
      <c r="MBN21" s="157"/>
      <c r="MBO21" s="157"/>
      <c r="MBP21" s="157"/>
      <c r="MBQ21" s="157"/>
      <c r="MBR21" s="157"/>
      <c r="MBS21" s="157"/>
      <c r="MBT21" s="157"/>
      <c r="MBU21" s="157"/>
      <c r="MBV21" s="157"/>
      <c r="MBW21" s="157"/>
      <c r="MBX21" s="157"/>
      <c r="MBY21" s="157"/>
      <c r="MBZ21" s="157"/>
      <c r="MCA21" s="157"/>
      <c r="MCB21" s="157"/>
      <c r="MCC21" s="157"/>
      <c r="MCD21" s="157"/>
      <c r="MCE21" s="157"/>
      <c r="MCF21" s="157"/>
      <c r="MCG21" s="157"/>
      <c r="MCH21" s="157"/>
      <c r="MCI21" s="157"/>
      <c r="MCJ21" s="157"/>
      <c r="MCK21" s="157"/>
      <c r="MCL21" s="157"/>
      <c r="MCM21" s="157"/>
      <c r="MCN21" s="157"/>
      <c r="MCO21" s="157"/>
      <c r="MCP21" s="157"/>
      <c r="MCQ21" s="157"/>
      <c r="MCR21" s="157"/>
      <c r="MCS21" s="157"/>
      <c r="MCT21" s="157"/>
      <c r="MCU21" s="157"/>
      <c r="MCV21" s="157"/>
      <c r="MCW21" s="157"/>
      <c r="MCX21" s="157"/>
      <c r="MCY21" s="157"/>
      <c r="MCZ21" s="157"/>
      <c r="MDA21" s="157"/>
      <c r="MDB21" s="157"/>
      <c r="MDC21" s="157"/>
      <c r="MDD21" s="157"/>
      <c r="MDE21" s="157"/>
      <c r="MDF21" s="157"/>
      <c r="MDG21" s="157"/>
      <c r="MDH21" s="157"/>
      <c r="MDI21" s="157"/>
      <c r="MDJ21" s="157"/>
      <c r="MDK21" s="157"/>
      <c r="MDL21" s="157"/>
      <c r="MDM21" s="157"/>
      <c r="MDN21" s="157"/>
      <c r="MDO21" s="157"/>
      <c r="MDP21" s="157"/>
      <c r="MDQ21" s="157"/>
      <c r="MDR21" s="157"/>
      <c r="MDS21" s="157"/>
      <c r="MDT21" s="157"/>
      <c r="MDU21" s="157"/>
      <c r="MDV21" s="157"/>
      <c r="MDW21" s="157"/>
      <c r="MDX21" s="157"/>
      <c r="MDY21" s="157"/>
      <c r="MDZ21" s="157"/>
      <c r="MEA21" s="157"/>
      <c r="MEB21" s="157"/>
      <c r="MEC21" s="157"/>
      <c r="MED21" s="157"/>
      <c r="MEE21" s="157"/>
      <c r="MEF21" s="157"/>
      <c r="MEG21" s="157"/>
      <c r="MEH21" s="157"/>
      <c r="MEI21" s="157"/>
      <c r="MEJ21" s="157"/>
      <c r="MEK21" s="157"/>
      <c r="MEL21" s="157"/>
      <c r="MEM21" s="157"/>
      <c r="MEN21" s="157"/>
      <c r="MEO21" s="157"/>
      <c r="MEP21" s="157"/>
      <c r="MEQ21" s="157"/>
      <c r="MER21" s="157"/>
      <c r="MES21" s="157"/>
      <c r="MET21" s="157"/>
      <c r="MEU21" s="157"/>
      <c r="MEV21" s="157"/>
      <c r="MEW21" s="157"/>
      <c r="MEX21" s="157"/>
      <c r="MEY21" s="157"/>
      <c r="MEZ21" s="157"/>
      <c r="MFA21" s="157"/>
      <c r="MFB21" s="157"/>
      <c r="MFC21" s="157"/>
      <c r="MFD21" s="157"/>
      <c r="MFE21" s="157"/>
      <c r="MFF21" s="157"/>
      <c r="MFG21" s="157"/>
      <c r="MFH21" s="157"/>
      <c r="MFI21" s="157"/>
      <c r="MFJ21" s="157"/>
      <c r="MFK21" s="157"/>
      <c r="MFL21" s="157"/>
      <c r="MFM21" s="157"/>
      <c r="MFN21" s="157"/>
      <c r="MFO21" s="157"/>
      <c r="MFP21" s="157"/>
      <c r="MFQ21" s="157"/>
      <c r="MFR21" s="157"/>
      <c r="MFS21" s="157"/>
      <c r="MFT21" s="157"/>
      <c r="MFU21" s="157"/>
      <c r="MFV21" s="157"/>
      <c r="MFW21" s="157"/>
      <c r="MFX21" s="157"/>
      <c r="MFY21" s="157"/>
      <c r="MFZ21" s="157"/>
      <c r="MGA21" s="157"/>
      <c r="MGB21" s="157"/>
      <c r="MGC21" s="157"/>
      <c r="MGD21" s="157"/>
      <c r="MGE21" s="157"/>
      <c r="MGF21" s="157"/>
      <c r="MGG21" s="157"/>
      <c r="MGH21" s="157"/>
      <c r="MGI21" s="157"/>
      <c r="MGJ21" s="157"/>
      <c r="MGK21" s="157"/>
      <c r="MGL21" s="157"/>
      <c r="MGM21" s="157"/>
      <c r="MGN21" s="157"/>
      <c r="MGO21" s="157"/>
      <c r="MGP21" s="157"/>
      <c r="MGQ21" s="157"/>
      <c r="MGR21" s="157"/>
      <c r="MGS21" s="157"/>
      <c r="MGT21" s="157"/>
      <c r="MGU21" s="157"/>
      <c r="MGV21" s="157"/>
      <c r="MGW21" s="157"/>
      <c r="MGX21" s="157"/>
      <c r="MGY21" s="157"/>
      <c r="MGZ21" s="157"/>
      <c r="MHA21" s="157"/>
      <c r="MHB21" s="157"/>
      <c r="MHC21" s="157"/>
      <c r="MHD21" s="157"/>
      <c r="MHE21" s="157"/>
      <c r="MHF21" s="157"/>
      <c r="MHG21" s="157"/>
      <c r="MHH21" s="157"/>
      <c r="MHI21" s="157"/>
      <c r="MHJ21" s="157"/>
      <c r="MHK21" s="157"/>
      <c r="MHL21" s="157"/>
      <c r="MHM21" s="157"/>
      <c r="MHN21" s="157"/>
      <c r="MHO21" s="157"/>
      <c r="MHP21" s="157"/>
      <c r="MHQ21" s="157"/>
      <c r="MHR21" s="157"/>
      <c r="MHS21" s="157"/>
      <c r="MHT21" s="157"/>
      <c r="MHU21" s="157"/>
      <c r="MHV21" s="157"/>
      <c r="MHW21" s="157"/>
      <c r="MHX21" s="157"/>
      <c r="MHY21" s="157"/>
      <c r="MHZ21" s="157"/>
      <c r="MIA21" s="157"/>
      <c r="MIB21" s="157"/>
      <c r="MIC21" s="157"/>
      <c r="MID21" s="157"/>
      <c r="MIE21" s="157"/>
      <c r="MIF21" s="157"/>
      <c r="MIG21" s="157"/>
      <c r="MIH21" s="157"/>
      <c r="MII21" s="157"/>
      <c r="MIJ21" s="157"/>
      <c r="MIK21" s="157"/>
      <c r="MIL21" s="157"/>
      <c r="MIM21" s="157"/>
      <c r="MIN21" s="157"/>
      <c r="MIO21" s="157"/>
      <c r="MIP21" s="157"/>
      <c r="MIQ21" s="157"/>
      <c r="MIR21" s="157"/>
      <c r="MIS21" s="157"/>
      <c r="MIT21" s="157"/>
      <c r="MIU21" s="157"/>
      <c r="MIV21" s="157"/>
      <c r="MIW21" s="157"/>
      <c r="MIX21" s="157"/>
      <c r="MIY21" s="157"/>
      <c r="MIZ21" s="157"/>
      <c r="MJA21" s="157"/>
      <c r="MJB21" s="157"/>
      <c r="MJC21" s="157"/>
      <c r="MJD21" s="157"/>
      <c r="MJE21" s="157"/>
      <c r="MJF21" s="157"/>
      <c r="MJG21" s="157"/>
      <c r="MJH21" s="157"/>
      <c r="MJI21" s="157"/>
      <c r="MJJ21" s="157"/>
      <c r="MJK21" s="157"/>
      <c r="MJL21" s="157"/>
      <c r="MJM21" s="157"/>
      <c r="MJN21" s="157"/>
      <c r="MJO21" s="157"/>
      <c r="MJP21" s="157"/>
      <c r="MJQ21" s="157"/>
      <c r="MJR21" s="157"/>
      <c r="MJS21" s="157"/>
      <c r="MJT21" s="157"/>
      <c r="MJU21" s="157"/>
      <c r="MJV21" s="157"/>
      <c r="MJW21" s="157"/>
      <c r="MJX21" s="157"/>
      <c r="MJY21" s="157"/>
      <c r="MJZ21" s="157"/>
      <c r="MKA21" s="157"/>
      <c r="MKB21" s="157"/>
      <c r="MKC21" s="157"/>
      <c r="MKD21" s="157"/>
      <c r="MKE21" s="157"/>
      <c r="MKF21" s="157"/>
      <c r="MKG21" s="157"/>
      <c r="MKH21" s="157"/>
      <c r="MKI21" s="157"/>
      <c r="MKJ21" s="157"/>
      <c r="MKK21" s="157"/>
      <c r="MKL21" s="157"/>
      <c r="MKM21" s="157"/>
      <c r="MKN21" s="157"/>
      <c r="MKO21" s="157"/>
      <c r="MKP21" s="157"/>
      <c r="MKQ21" s="157"/>
      <c r="MKR21" s="157"/>
      <c r="MKS21" s="157"/>
      <c r="MKT21" s="157"/>
      <c r="MKU21" s="157"/>
      <c r="MKV21" s="157"/>
      <c r="MKW21" s="157"/>
      <c r="MKX21" s="157"/>
      <c r="MKY21" s="157"/>
      <c r="MKZ21" s="157"/>
      <c r="MLA21" s="157"/>
      <c r="MLB21" s="157"/>
      <c r="MLC21" s="157"/>
      <c r="MLD21" s="157"/>
      <c r="MLE21" s="157"/>
      <c r="MLF21" s="157"/>
      <c r="MLG21" s="157"/>
      <c r="MLH21" s="157"/>
      <c r="MLI21" s="157"/>
      <c r="MLJ21" s="157"/>
      <c r="MLK21" s="157"/>
      <c r="MLL21" s="157"/>
      <c r="MLM21" s="157"/>
      <c r="MLN21" s="157"/>
      <c r="MLO21" s="157"/>
      <c r="MLP21" s="157"/>
      <c r="MLQ21" s="157"/>
      <c r="MLR21" s="157"/>
      <c r="MLS21" s="157"/>
      <c r="MLT21" s="157"/>
      <c r="MLU21" s="157"/>
      <c r="MLV21" s="157"/>
      <c r="MLW21" s="157"/>
      <c r="MLX21" s="157"/>
      <c r="MLY21" s="157"/>
      <c r="MLZ21" s="157"/>
      <c r="MMA21" s="157"/>
      <c r="MMB21" s="157"/>
      <c r="MMC21" s="157"/>
      <c r="MMD21" s="157"/>
      <c r="MME21" s="157"/>
      <c r="MMF21" s="157"/>
      <c r="MMG21" s="157"/>
      <c r="MMH21" s="157"/>
      <c r="MMI21" s="157"/>
      <c r="MMJ21" s="157"/>
      <c r="MMK21" s="157"/>
      <c r="MML21" s="157"/>
      <c r="MMM21" s="157"/>
      <c r="MMN21" s="157"/>
      <c r="MMO21" s="157"/>
      <c r="MMP21" s="157"/>
      <c r="MMQ21" s="157"/>
      <c r="MMR21" s="157"/>
      <c r="MMS21" s="157"/>
      <c r="MMT21" s="157"/>
      <c r="MMU21" s="157"/>
      <c r="MMV21" s="157"/>
      <c r="MMW21" s="157"/>
      <c r="MMX21" s="157"/>
      <c r="MMY21" s="157"/>
      <c r="MMZ21" s="157"/>
      <c r="MNA21" s="157"/>
      <c r="MNB21" s="157"/>
      <c r="MNC21" s="157"/>
      <c r="MND21" s="157"/>
      <c r="MNE21" s="157"/>
      <c r="MNF21" s="157"/>
      <c r="MNG21" s="157"/>
      <c r="MNH21" s="157"/>
      <c r="MNI21" s="157"/>
      <c r="MNJ21" s="157"/>
      <c r="MNK21" s="157"/>
      <c r="MNL21" s="157"/>
      <c r="MNM21" s="157"/>
      <c r="MNN21" s="157"/>
      <c r="MNO21" s="157"/>
      <c r="MNP21" s="157"/>
      <c r="MNQ21" s="157"/>
      <c r="MNR21" s="157"/>
      <c r="MNS21" s="157"/>
      <c r="MNT21" s="157"/>
      <c r="MNU21" s="157"/>
      <c r="MNV21" s="157"/>
      <c r="MNW21" s="157"/>
      <c r="MNX21" s="157"/>
      <c r="MNY21" s="157"/>
      <c r="MNZ21" s="157"/>
      <c r="MOA21" s="157"/>
      <c r="MOB21" s="157"/>
      <c r="MOC21" s="157"/>
      <c r="MOD21" s="157"/>
      <c r="MOE21" s="157"/>
      <c r="MOF21" s="157"/>
      <c r="MOG21" s="157"/>
      <c r="MOH21" s="157"/>
      <c r="MOI21" s="157"/>
      <c r="MOJ21" s="157"/>
      <c r="MOK21" s="157"/>
      <c r="MOL21" s="157"/>
      <c r="MOM21" s="157"/>
      <c r="MON21" s="157"/>
      <c r="MOO21" s="157"/>
      <c r="MOP21" s="157"/>
      <c r="MOQ21" s="157"/>
      <c r="MOR21" s="157"/>
      <c r="MOS21" s="157"/>
      <c r="MOT21" s="157"/>
      <c r="MOU21" s="157"/>
      <c r="MOV21" s="157"/>
      <c r="MOW21" s="157"/>
      <c r="MOX21" s="157"/>
      <c r="MOY21" s="157"/>
      <c r="MOZ21" s="157"/>
      <c r="MPA21" s="157"/>
      <c r="MPB21" s="157"/>
      <c r="MPC21" s="157"/>
      <c r="MPD21" s="157"/>
      <c r="MPE21" s="157"/>
      <c r="MPF21" s="157"/>
      <c r="MPG21" s="157"/>
      <c r="MPH21" s="157"/>
      <c r="MPI21" s="157"/>
      <c r="MPJ21" s="157"/>
      <c r="MPK21" s="157"/>
      <c r="MPL21" s="157"/>
      <c r="MPM21" s="157"/>
      <c r="MPN21" s="157"/>
      <c r="MPO21" s="157"/>
      <c r="MPP21" s="157"/>
      <c r="MPQ21" s="157"/>
      <c r="MPR21" s="157"/>
      <c r="MPS21" s="157"/>
      <c r="MPT21" s="157"/>
      <c r="MPU21" s="157"/>
      <c r="MPV21" s="157"/>
      <c r="MPW21" s="157"/>
      <c r="MPX21" s="157"/>
      <c r="MPY21" s="157"/>
      <c r="MPZ21" s="157"/>
      <c r="MQA21" s="157"/>
      <c r="MQB21" s="157"/>
      <c r="MQC21" s="157"/>
      <c r="MQD21" s="157"/>
      <c r="MQE21" s="157"/>
      <c r="MQF21" s="157"/>
      <c r="MQG21" s="157"/>
      <c r="MQH21" s="157"/>
      <c r="MQI21" s="157"/>
      <c r="MQJ21" s="157"/>
      <c r="MQK21" s="157"/>
      <c r="MQL21" s="157"/>
      <c r="MQM21" s="157"/>
      <c r="MQN21" s="157"/>
      <c r="MQO21" s="157"/>
      <c r="MQP21" s="157"/>
      <c r="MQQ21" s="157"/>
      <c r="MQR21" s="157"/>
      <c r="MQS21" s="157"/>
      <c r="MQT21" s="157"/>
      <c r="MQU21" s="157"/>
      <c r="MQV21" s="157"/>
      <c r="MQW21" s="157"/>
      <c r="MQX21" s="157"/>
      <c r="MQY21" s="157"/>
      <c r="MQZ21" s="157"/>
      <c r="MRA21" s="157"/>
      <c r="MRB21" s="157"/>
      <c r="MRC21" s="157"/>
      <c r="MRD21" s="157"/>
      <c r="MRE21" s="157"/>
      <c r="MRF21" s="157"/>
      <c r="MRG21" s="157"/>
      <c r="MRH21" s="157"/>
      <c r="MRI21" s="157"/>
      <c r="MRJ21" s="157"/>
      <c r="MRK21" s="157"/>
      <c r="MRL21" s="157"/>
      <c r="MRM21" s="157"/>
      <c r="MRN21" s="157"/>
      <c r="MRO21" s="157"/>
      <c r="MRP21" s="157"/>
      <c r="MRQ21" s="157"/>
      <c r="MRR21" s="157"/>
      <c r="MRS21" s="157"/>
      <c r="MRT21" s="157"/>
      <c r="MRU21" s="157"/>
      <c r="MRV21" s="157"/>
      <c r="MRW21" s="157"/>
      <c r="MRX21" s="157"/>
      <c r="MRY21" s="157"/>
      <c r="MRZ21" s="157"/>
      <c r="MSA21" s="157"/>
      <c r="MSB21" s="157"/>
      <c r="MSC21" s="157"/>
      <c r="MSD21" s="157"/>
      <c r="MSE21" s="157"/>
      <c r="MSF21" s="157"/>
      <c r="MSG21" s="157"/>
      <c r="MSH21" s="157"/>
      <c r="MSI21" s="157"/>
      <c r="MSJ21" s="157"/>
      <c r="MSK21" s="157"/>
      <c r="MSL21" s="157"/>
      <c r="MSM21" s="157"/>
      <c r="MSN21" s="157"/>
      <c r="MSO21" s="157"/>
      <c r="MSP21" s="157"/>
      <c r="MSQ21" s="157"/>
      <c r="MSR21" s="157"/>
      <c r="MSS21" s="157"/>
      <c r="MST21" s="157"/>
      <c r="MSU21" s="157"/>
      <c r="MSV21" s="157"/>
      <c r="MSW21" s="157"/>
      <c r="MSX21" s="157"/>
      <c r="MSY21" s="157"/>
      <c r="MSZ21" s="157"/>
      <c r="MTA21" s="157"/>
      <c r="MTB21" s="157"/>
      <c r="MTC21" s="157"/>
      <c r="MTD21" s="157"/>
      <c r="MTE21" s="157"/>
      <c r="MTF21" s="157"/>
      <c r="MTG21" s="157"/>
      <c r="MTH21" s="157"/>
      <c r="MTI21" s="157"/>
      <c r="MTJ21" s="157"/>
      <c r="MTK21" s="157"/>
      <c r="MTL21" s="157"/>
      <c r="MTM21" s="157"/>
      <c r="MTN21" s="157"/>
      <c r="MTO21" s="157"/>
      <c r="MTP21" s="157"/>
      <c r="MTQ21" s="157"/>
      <c r="MTR21" s="157"/>
      <c r="MTS21" s="157"/>
      <c r="MTT21" s="157"/>
      <c r="MTU21" s="157"/>
      <c r="MTV21" s="157"/>
      <c r="MTW21" s="157"/>
      <c r="MTX21" s="157"/>
      <c r="MTY21" s="157"/>
      <c r="MTZ21" s="157"/>
      <c r="MUA21" s="157"/>
      <c r="MUB21" s="157"/>
      <c r="MUC21" s="157"/>
      <c r="MUD21" s="157"/>
      <c r="MUE21" s="157"/>
      <c r="MUF21" s="157"/>
      <c r="MUG21" s="157"/>
      <c r="MUH21" s="157"/>
      <c r="MUI21" s="157"/>
      <c r="MUJ21" s="157"/>
      <c r="MUK21" s="157"/>
      <c r="MUL21" s="157"/>
      <c r="MUM21" s="157"/>
      <c r="MUN21" s="157"/>
      <c r="MUO21" s="157"/>
      <c r="MUP21" s="157"/>
      <c r="MUQ21" s="157"/>
      <c r="MUR21" s="157"/>
      <c r="MUS21" s="157"/>
      <c r="MUT21" s="157"/>
      <c r="MUU21" s="157"/>
      <c r="MUV21" s="157"/>
      <c r="MUW21" s="157"/>
      <c r="MUX21" s="157"/>
      <c r="MUY21" s="157"/>
      <c r="MUZ21" s="157"/>
      <c r="MVA21" s="157"/>
      <c r="MVB21" s="157"/>
      <c r="MVC21" s="157"/>
      <c r="MVD21" s="157"/>
      <c r="MVE21" s="157"/>
      <c r="MVF21" s="157"/>
      <c r="MVG21" s="157"/>
      <c r="MVH21" s="157"/>
      <c r="MVI21" s="157"/>
      <c r="MVJ21" s="157"/>
      <c r="MVK21" s="157"/>
      <c r="MVL21" s="157"/>
      <c r="MVM21" s="157"/>
      <c r="MVN21" s="157"/>
      <c r="MVO21" s="157"/>
      <c r="MVP21" s="157"/>
      <c r="MVQ21" s="157"/>
      <c r="MVR21" s="157"/>
      <c r="MVS21" s="157"/>
      <c r="MVT21" s="157"/>
      <c r="MVU21" s="157"/>
      <c r="MVV21" s="157"/>
      <c r="MVW21" s="157"/>
      <c r="MVX21" s="157"/>
      <c r="MVY21" s="157"/>
      <c r="MVZ21" s="157"/>
      <c r="MWA21" s="157"/>
      <c r="MWB21" s="157"/>
      <c r="MWC21" s="157"/>
      <c r="MWD21" s="157"/>
      <c r="MWE21" s="157"/>
      <c r="MWF21" s="157"/>
      <c r="MWG21" s="157"/>
      <c r="MWH21" s="157"/>
      <c r="MWI21" s="157"/>
      <c r="MWJ21" s="157"/>
      <c r="MWK21" s="157"/>
      <c r="MWL21" s="157"/>
      <c r="MWM21" s="157"/>
      <c r="MWN21" s="157"/>
      <c r="MWO21" s="157"/>
      <c r="MWP21" s="157"/>
      <c r="MWQ21" s="157"/>
      <c r="MWR21" s="157"/>
      <c r="MWS21" s="157"/>
      <c r="MWT21" s="157"/>
      <c r="MWU21" s="157"/>
      <c r="MWV21" s="157"/>
      <c r="MWW21" s="157"/>
      <c r="MWX21" s="157"/>
      <c r="MWY21" s="157"/>
      <c r="MWZ21" s="157"/>
      <c r="MXA21" s="157"/>
      <c r="MXB21" s="157"/>
      <c r="MXC21" s="157"/>
      <c r="MXD21" s="157"/>
      <c r="MXE21" s="157"/>
      <c r="MXF21" s="157"/>
      <c r="MXG21" s="157"/>
      <c r="MXH21" s="157"/>
      <c r="MXI21" s="157"/>
      <c r="MXJ21" s="157"/>
      <c r="MXK21" s="157"/>
      <c r="MXL21" s="157"/>
      <c r="MXM21" s="157"/>
      <c r="MXN21" s="157"/>
      <c r="MXO21" s="157"/>
      <c r="MXP21" s="157"/>
      <c r="MXQ21" s="157"/>
      <c r="MXR21" s="157"/>
      <c r="MXS21" s="157"/>
      <c r="MXT21" s="157"/>
      <c r="MXU21" s="157"/>
      <c r="MXV21" s="157"/>
      <c r="MXW21" s="157"/>
      <c r="MXX21" s="157"/>
      <c r="MXY21" s="157"/>
      <c r="MXZ21" s="157"/>
      <c r="MYA21" s="157"/>
      <c r="MYB21" s="157"/>
      <c r="MYC21" s="157"/>
      <c r="MYD21" s="157"/>
      <c r="MYE21" s="157"/>
      <c r="MYF21" s="157"/>
      <c r="MYG21" s="157"/>
      <c r="MYH21" s="157"/>
      <c r="MYI21" s="157"/>
      <c r="MYJ21" s="157"/>
      <c r="MYK21" s="157"/>
      <c r="MYL21" s="157"/>
      <c r="MYM21" s="157"/>
      <c r="MYN21" s="157"/>
      <c r="MYO21" s="157"/>
      <c r="MYP21" s="157"/>
      <c r="MYQ21" s="157"/>
      <c r="MYR21" s="157"/>
      <c r="MYS21" s="157"/>
      <c r="MYT21" s="157"/>
      <c r="MYU21" s="157"/>
      <c r="MYV21" s="157"/>
      <c r="MYW21" s="157"/>
      <c r="MYX21" s="157"/>
      <c r="MYY21" s="157"/>
      <c r="MYZ21" s="157"/>
      <c r="MZA21" s="157"/>
      <c r="MZB21" s="157"/>
      <c r="MZC21" s="157"/>
      <c r="MZD21" s="157"/>
      <c r="MZE21" s="157"/>
      <c r="MZF21" s="157"/>
      <c r="MZG21" s="157"/>
      <c r="MZH21" s="157"/>
      <c r="MZI21" s="157"/>
      <c r="MZJ21" s="157"/>
      <c r="MZK21" s="157"/>
      <c r="MZL21" s="157"/>
      <c r="MZM21" s="157"/>
      <c r="MZN21" s="157"/>
      <c r="MZO21" s="157"/>
      <c r="MZP21" s="157"/>
      <c r="MZQ21" s="157"/>
      <c r="MZR21" s="157"/>
      <c r="MZS21" s="157"/>
      <c r="MZT21" s="157"/>
      <c r="MZU21" s="157"/>
      <c r="MZV21" s="157"/>
      <c r="MZW21" s="157"/>
      <c r="MZX21" s="157"/>
      <c r="MZY21" s="157"/>
      <c r="MZZ21" s="157"/>
      <c r="NAA21" s="157"/>
      <c r="NAB21" s="157"/>
      <c r="NAC21" s="157"/>
      <c r="NAD21" s="157"/>
      <c r="NAE21" s="157"/>
      <c r="NAF21" s="157"/>
      <c r="NAG21" s="157"/>
      <c r="NAH21" s="157"/>
      <c r="NAI21" s="157"/>
      <c r="NAJ21" s="157"/>
      <c r="NAK21" s="157"/>
      <c r="NAL21" s="157"/>
      <c r="NAM21" s="157"/>
      <c r="NAN21" s="157"/>
      <c r="NAO21" s="157"/>
      <c r="NAP21" s="157"/>
      <c r="NAQ21" s="157"/>
      <c r="NAR21" s="157"/>
      <c r="NAS21" s="157"/>
      <c r="NAT21" s="157"/>
      <c r="NAU21" s="157"/>
      <c r="NAV21" s="157"/>
      <c r="NAW21" s="157"/>
      <c r="NAX21" s="157"/>
      <c r="NAY21" s="157"/>
      <c r="NAZ21" s="157"/>
      <c r="NBA21" s="157"/>
      <c r="NBB21" s="157"/>
      <c r="NBC21" s="157"/>
      <c r="NBD21" s="157"/>
      <c r="NBE21" s="157"/>
      <c r="NBF21" s="157"/>
      <c r="NBG21" s="157"/>
      <c r="NBH21" s="157"/>
      <c r="NBI21" s="157"/>
      <c r="NBJ21" s="157"/>
      <c r="NBK21" s="157"/>
      <c r="NBL21" s="157"/>
      <c r="NBM21" s="157"/>
      <c r="NBN21" s="157"/>
      <c r="NBO21" s="157"/>
      <c r="NBP21" s="157"/>
      <c r="NBQ21" s="157"/>
      <c r="NBR21" s="157"/>
      <c r="NBS21" s="157"/>
      <c r="NBT21" s="157"/>
      <c r="NBU21" s="157"/>
      <c r="NBV21" s="157"/>
      <c r="NBW21" s="157"/>
      <c r="NBX21" s="157"/>
      <c r="NBY21" s="157"/>
      <c r="NBZ21" s="157"/>
      <c r="NCA21" s="157"/>
      <c r="NCB21" s="157"/>
      <c r="NCC21" s="157"/>
      <c r="NCD21" s="157"/>
      <c r="NCE21" s="157"/>
      <c r="NCF21" s="157"/>
      <c r="NCG21" s="157"/>
      <c r="NCH21" s="157"/>
      <c r="NCI21" s="157"/>
      <c r="NCJ21" s="157"/>
      <c r="NCK21" s="157"/>
      <c r="NCL21" s="157"/>
      <c r="NCM21" s="157"/>
      <c r="NCN21" s="157"/>
      <c r="NCO21" s="157"/>
      <c r="NCP21" s="157"/>
      <c r="NCQ21" s="157"/>
      <c r="NCR21" s="157"/>
      <c r="NCS21" s="157"/>
      <c r="NCT21" s="157"/>
      <c r="NCU21" s="157"/>
      <c r="NCV21" s="157"/>
      <c r="NCW21" s="157"/>
      <c r="NCX21" s="157"/>
      <c r="NCY21" s="157"/>
      <c r="NCZ21" s="157"/>
      <c r="NDA21" s="157"/>
      <c r="NDB21" s="157"/>
      <c r="NDC21" s="157"/>
      <c r="NDD21" s="157"/>
      <c r="NDE21" s="157"/>
      <c r="NDF21" s="157"/>
      <c r="NDG21" s="157"/>
      <c r="NDH21" s="157"/>
      <c r="NDI21" s="157"/>
      <c r="NDJ21" s="157"/>
      <c r="NDK21" s="157"/>
      <c r="NDL21" s="157"/>
      <c r="NDM21" s="157"/>
      <c r="NDN21" s="157"/>
      <c r="NDO21" s="157"/>
      <c r="NDP21" s="157"/>
      <c r="NDQ21" s="157"/>
      <c r="NDR21" s="157"/>
      <c r="NDS21" s="157"/>
      <c r="NDT21" s="157"/>
      <c r="NDU21" s="157"/>
      <c r="NDV21" s="157"/>
      <c r="NDW21" s="157"/>
      <c r="NDX21" s="157"/>
      <c r="NDY21" s="157"/>
      <c r="NDZ21" s="157"/>
      <c r="NEA21" s="157"/>
      <c r="NEB21" s="157"/>
      <c r="NEC21" s="157"/>
      <c r="NED21" s="157"/>
      <c r="NEE21" s="157"/>
      <c r="NEF21" s="157"/>
      <c r="NEG21" s="157"/>
      <c r="NEH21" s="157"/>
      <c r="NEI21" s="157"/>
      <c r="NEJ21" s="157"/>
      <c r="NEK21" s="157"/>
      <c r="NEL21" s="157"/>
      <c r="NEM21" s="157"/>
      <c r="NEN21" s="157"/>
      <c r="NEO21" s="157"/>
      <c r="NEP21" s="157"/>
      <c r="NEQ21" s="157"/>
      <c r="NER21" s="157"/>
      <c r="NES21" s="157"/>
      <c r="NET21" s="157"/>
      <c r="NEU21" s="157"/>
      <c r="NEV21" s="157"/>
      <c r="NEW21" s="157"/>
      <c r="NEX21" s="157"/>
      <c r="NEY21" s="157"/>
      <c r="NEZ21" s="157"/>
      <c r="NFA21" s="157"/>
      <c r="NFB21" s="157"/>
      <c r="NFC21" s="157"/>
      <c r="NFD21" s="157"/>
      <c r="NFE21" s="157"/>
      <c r="NFF21" s="157"/>
      <c r="NFG21" s="157"/>
      <c r="NFH21" s="157"/>
      <c r="NFI21" s="157"/>
      <c r="NFJ21" s="157"/>
      <c r="NFK21" s="157"/>
      <c r="NFL21" s="157"/>
      <c r="NFM21" s="157"/>
      <c r="NFN21" s="157"/>
      <c r="NFO21" s="157"/>
      <c r="NFP21" s="157"/>
      <c r="NFQ21" s="157"/>
      <c r="NFR21" s="157"/>
      <c r="NFS21" s="157"/>
      <c r="NFT21" s="157"/>
      <c r="NFU21" s="157"/>
      <c r="NFV21" s="157"/>
      <c r="NFW21" s="157"/>
      <c r="NFX21" s="157"/>
      <c r="NFY21" s="157"/>
      <c r="NFZ21" s="157"/>
      <c r="NGA21" s="157"/>
      <c r="NGB21" s="157"/>
      <c r="NGC21" s="157"/>
      <c r="NGD21" s="157"/>
      <c r="NGE21" s="157"/>
      <c r="NGF21" s="157"/>
      <c r="NGG21" s="157"/>
      <c r="NGH21" s="157"/>
      <c r="NGI21" s="157"/>
      <c r="NGJ21" s="157"/>
      <c r="NGK21" s="157"/>
      <c r="NGL21" s="157"/>
      <c r="NGM21" s="157"/>
      <c r="NGN21" s="157"/>
      <c r="NGO21" s="157"/>
      <c r="NGP21" s="157"/>
      <c r="NGQ21" s="157"/>
      <c r="NGR21" s="157"/>
      <c r="NGS21" s="157"/>
      <c r="NGT21" s="157"/>
      <c r="NGU21" s="157"/>
      <c r="NGV21" s="157"/>
      <c r="NGW21" s="157"/>
      <c r="NGX21" s="157"/>
      <c r="NGY21" s="157"/>
      <c r="NGZ21" s="157"/>
      <c r="NHA21" s="157"/>
      <c r="NHB21" s="157"/>
      <c r="NHC21" s="157"/>
      <c r="NHD21" s="157"/>
      <c r="NHE21" s="157"/>
      <c r="NHF21" s="157"/>
      <c r="NHG21" s="157"/>
      <c r="NHH21" s="157"/>
      <c r="NHI21" s="157"/>
      <c r="NHJ21" s="157"/>
      <c r="NHK21" s="157"/>
      <c r="NHL21" s="157"/>
      <c r="NHM21" s="157"/>
      <c r="NHN21" s="157"/>
      <c r="NHO21" s="157"/>
      <c r="NHP21" s="157"/>
      <c r="NHQ21" s="157"/>
      <c r="NHR21" s="157"/>
      <c r="NHS21" s="157"/>
      <c r="NHT21" s="157"/>
      <c r="NHU21" s="157"/>
      <c r="NHV21" s="157"/>
      <c r="NHW21" s="157"/>
      <c r="NHX21" s="157"/>
      <c r="NHY21" s="157"/>
      <c r="NHZ21" s="157"/>
      <c r="NIA21" s="157"/>
      <c r="NIB21" s="157"/>
      <c r="NIC21" s="157"/>
      <c r="NID21" s="157"/>
      <c r="NIE21" s="157"/>
      <c r="NIF21" s="157"/>
      <c r="NIG21" s="157"/>
      <c r="NIH21" s="157"/>
      <c r="NII21" s="157"/>
      <c r="NIJ21" s="157"/>
      <c r="NIK21" s="157"/>
      <c r="NIL21" s="157"/>
      <c r="NIM21" s="157"/>
      <c r="NIN21" s="157"/>
      <c r="NIO21" s="157"/>
      <c r="NIP21" s="157"/>
      <c r="NIQ21" s="157"/>
      <c r="NIR21" s="157"/>
      <c r="NIS21" s="157"/>
      <c r="NIT21" s="157"/>
      <c r="NIU21" s="157"/>
      <c r="NIV21" s="157"/>
      <c r="NIW21" s="157"/>
      <c r="NIX21" s="157"/>
      <c r="NIY21" s="157"/>
      <c r="NIZ21" s="157"/>
      <c r="NJA21" s="157"/>
      <c r="NJB21" s="157"/>
      <c r="NJC21" s="157"/>
      <c r="NJD21" s="157"/>
      <c r="NJE21" s="157"/>
      <c r="NJF21" s="157"/>
      <c r="NJG21" s="157"/>
      <c r="NJH21" s="157"/>
      <c r="NJI21" s="157"/>
      <c r="NJJ21" s="157"/>
      <c r="NJK21" s="157"/>
      <c r="NJL21" s="157"/>
      <c r="NJM21" s="157"/>
      <c r="NJN21" s="157"/>
      <c r="NJO21" s="157"/>
      <c r="NJP21" s="157"/>
      <c r="NJQ21" s="157"/>
      <c r="NJR21" s="157"/>
      <c r="NJS21" s="157"/>
      <c r="NJT21" s="157"/>
      <c r="NJU21" s="157"/>
      <c r="NJV21" s="157"/>
      <c r="NJW21" s="157"/>
      <c r="NJX21" s="157"/>
      <c r="NJY21" s="157"/>
      <c r="NJZ21" s="157"/>
      <c r="NKA21" s="157"/>
      <c r="NKB21" s="157"/>
      <c r="NKC21" s="157"/>
      <c r="NKD21" s="157"/>
      <c r="NKE21" s="157"/>
      <c r="NKF21" s="157"/>
      <c r="NKG21" s="157"/>
      <c r="NKH21" s="157"/>
      <c r="NKI21" s="157"/>
      <c r="NKJ21" s="157"/>
      <c r="NKK21" s="157"/>
      <c r="NKL21" s="157"/>
      <c r="NKM21" s="157"/>
      <c r="NKN21" s="157"/>
      <c r="NKO21" s="157"/>
      <c r="NKP21" s="157"/>
      <c r="NKQ21" s="157"/>
      <c r="NKR21" s="157"/>
      <c r="NKS21" s="157"/>
      <c r="NKT21" s="157"/>
      <c r="NKU21" s="157"/>
      <c r="NKV21" s="157"/>
      <c r="NKW21" s="157"/>
      <c r="NKX21" s="157"/>
      <c r="NKY21" s="157"/>
      <c r="NKZ21" s="157"/>
      <c r="NLA21" s="157"/>
      <c r="NLB21" s="157"/>
      <c r="NLC21" s="157"/>
      <c r="NLD21" s="157"/>
      <c r="NLE21" s="157"/>
      <c r="NLF21" s="157"/>
      <c r="NLG21" s="157"/>
      <c r="NLH21" s="157"/>
      <c r="NLI21" s="157"/>
      <c r="NLJ21" s="157"/>
      <c r="NLK21" s="157"/>
      <c r="NLL21" s="157"/>
      <c r="NLM21" s="157"/>
      <c r="NLN21" s="157"/>
      <c r="NLO21" s="157"/>
      <c r="NLP21" s="157"/>
      <c r="NLQ21" s="157"/>
      <c r="NLR21" s="157"/>
      <c r="NLS21" s="157"/>
      <c r="NLT21" s="157"/>
      <c r="NLU21" s="157"/>
      <c r="NLV21" s="157"/>
      <c r="NLW21" s="157"/>
      <c r="NLX21" s="157"/>
      <c r="NLY21" s="157"/>
      <c r="NLZ21" s="157"/>
      <c r="NMA21" s="157"/>
      <c r="NMB21" s="157"/>
      <c r="NMC21" s="157"/>
      <c r="NMD21" s="157"/>
      <c r="NME21" s="157"/>
      <c r="NMF21" s="157"/>
      <c r="NMG21" s="157"/>
      <c r="NMH21" s="157"/>
      <c r="NMI21" s="157"/>
      <c r="NMJ21" s="157"/>
      <c r="NMK21" s="157"/>
      <c r="NML21" s="157"/>
      <c r="NMM21" s="157"/>
      <c r="NMN21" s="157"/>
      <c r="NMO21" s="157"/>
      <c r="NMP21" s="157"/>
      <c r="NMQ21" s="157"/>
      <c r="NMR21" s="157"/>
      <c r="NMS21" s="157"/>
      <c r="NMT21" s="157"/>
      <c r="NMU21" s="157"/>
      <c r="NMV21" s="157"/>
      <c r="NMW21" s="157"/>
      <c r="NMX21" s="157"/>
      <c r="NMY21" s="157"/>
      <c r="NMZ21" s="157"/>
      <c r="NNA21" s="157"/>
      <c r="NNB21" s="157"/>
      <c r="NNC21" s="157"/>
      <c r="NND21" s="157"/>
      <c r="NNE21" s="157"/>
      <c r="NNF21" s="157"/>
      <c r="NNG21" s="157"/>
      <c r="NNH21" s="157"/>
      <c r="NNI21" s="157"/>
      <c r="NNJ21" s="157"/>
      <c r="NNK21" s="157"/>
      <c r="NNL21" s="157"/>
      <c r="NNM21" s="157"/>
      <c r="NNN21" s="157"/>
      <c r="NNO21" s="157"/>
      <c r="NNP21" s="157"/>
      <c r="NNQ21" s="157"/>
      <c r="NNR21" s="157"/>
      <c r="NNS21" s="157"/>
      <c r="NNT21" s="157"/>
      <c r="NNU21" s="157"/>
      <c r="NNV21" s="157"/>
      <c r="NNW21" s="157"/>
      <c r="NNX21" s="157"/>
      <c r="NNY21" s="157"/>
      <c r="NNZ21" s="157"/>
      <c r="NOA21" s="157"/>
      <c r="NOB21" s="157"/>
      <c r="NOC21" s="157"/>
      <c r="NOD21" s="157"/>
      <c r="NOE21" s="157"/>
      <c r="NOF21" s="157"/>
      <c r="NOG21" s="157"/>
      <c r="NOH21" s="157"/>
      <c r="NOI21" s="157"/>
      <c r="NOJ21" s="157"/>
      <c r="NOK21" s="157"/>
      <c r="NOL21" s="157"/>
      <c r="NOM21" s="157"/>
      <c r="NON21" s="157"/>
      <c r="NOO21" s="157"/>
      <c r="NOP21" s="157"/>
      <c r="NOQ21" s="157"/>
      <c r="NOR21" s="157"/>
      <c r="NOS21" s="157"/>
      <c r="NOT21" s="157"/>
      <c r="NOU21" s="157"/>
      <c r="NOV21" s="157"/>
      <c r="NOW21" s="157"/>
      <c r="NOX21" s="157"/>
      <c r="NOY21" s="157"/>
      <c r="NOZ21" s="157"/>
      <c r="NPA21" s="157"/>
      <c r="NPB21" s="157"/>
      <c r="NPC21" s="157"/>
      <c r="NPD21" s="157"/>
      <c r="NPE21" s="157"/>
      <c r="NPF21" s="157"/>
      <c r="NPG21" s="157"/>
      <c r="NPH21" s="157"/>
      <c r="NPI21" s="157"/>
      <c r="NPJ21" s="157"/>
      <c r="NPK21" s="157"/>
      <c r="NPL21" s="157"/>
      <c r="NPM21" s="157"/>
      <c r="NPN21" s="157"/>
      <c r="NPO21" s="157"/>
      <c r="NPP21" s="157"/>
      <c r="NPQ21" s="157"/>
      <c r="NPR21" s="157"/>
      <c r="NPS21" s="157"/>
      <c r="NPT21" s="157"/>
      <c r="NPU21" s="157"/>
      <c r="NPV21" s="157"/>
      <c r="NPW21" s="157"/>
      <c r="NPX21" s="157"/>
      <c r="NPY21" s="157"/>
      <c r="NPZ21" s="157"/>
      <c r="NQA21" s="157"/>
      <c r="NQB21" s="157"/>
      <c r="NQC21" s="157"/>
      <c r="NQD21" s="157"/>
      <c r="NQE21" s="157"/>
      <c r="NQF21" s="157"/>
      <c r="NQG21" s="157"/>
      <c r="NQH21" s="157"/>
      <c r="NQI21" s="157"/>
      <c r="NQJ21" s="157"/>
      <c r="NQK21" s="157"/>
      <c r="NQL21" s="157"/>
      <c r="NQM21" s="157"/>
      <c r="NQN21" s="157"/>
      <c r="NQO21" s="157"/>
      <c r="NQP21" s="157"/>
      <c r="NQQ21" s="157"/>
      <c r="NQR21" s="157"/>
      <c r="NQS21" s="157"/>
      <c r="NQT21" s="157"/>
      <c r="NQU21" s="157"/>
      <c r="NQV21" s="157"/>
      <c r="NQW21" s="157"/>
      <c r="NQX21" s="157"/>
      <c r="NQY21" s="157"/>
      <c r="NQZ21" s="157"/>
      <c r="NRA21" s="157"/>
      <c r="NRB21" s="157"/>
      <c r="NRC21" s="157"/>
      <c r="NRD21" s="157"/>
      <c r="NRE21" s="157"/>
      <c r="NRF21" s="157"/>
      <c r="NRG21" s="157"/>
      <c r="NRH21" s="157"/>
      <c r="NRI21" s="157"/>
      <c r="NRJ21" s="157"/>
      <c r="NRK21" s="157"/>
      <c r="NRL21" s="157"/>
      <c r="NRM21" s="157"/>
      <c r="NRN21" s="157"/>
      <c r="NRO21" s="157"/>
      <c r="NRP21" s="157"/>
      <c r="NRQ21" s="157"/>
      <c r="NRR21" s="157"/>
      <c r="NRS21" s="157"/>
      <c r="NRT21" s="157"/>
      <c r="NRU21" s="157"/>
      <c r="NRV21" s="157"/>
      <c r="NRW21" s="157"/>
      <c r="NRX21" s="157"/>
      <c r="NRY21" s="157"/>
      <c r="NRZ21" s="157"/>
      <c r="NSA21" s="157"/>
      <c r="NSB21" s="157"/>
      <c r="NSC21" s="157"/>
      <c r="NSD21" s="157"/>
      <c r="NSE21" s="157"/>
      <c r="NSF21" s="157"/>
      <c r="NSG21" s="157"/>
      <c r="NSH21" s="157"/>
      <c r="NSI21" s="157"/>
      <c r="NSJ21" s="157"/>
      <c r="NSK21" s="157"/>
      <c r="NSL21" s="157"/>
      <c r="NSM21" s="157"/>
      <c r="NSN21" s="157"/>
      <c r="NSO21" s="157"/>
      <c r="NSP21" s="157"/>
      <c r="NSQ21" s="157"/>
      <c r="NSR21" s="157"/>
      <c r="NSS21" s="157"/>
      <c r="NST21" s="157"/>
      <c r="NSU21" s="157"/>
      <c r="NSV21" s="157"/>
      <c r="NSW21" s="157"/>
      <c r="NSX21" s="157"/>
      <c r="NSY21" s="157"/>
      <c r="NSZ21" s="157"/>
      <c r="NTA21" s="157"/>
      <c r="NTB21" s="157"/>
      <c r="NTC21" s="157"/>
      <c r="NTD21" s="157"/>
      <c r="NTE21" s="157"/>
      <c r="NTF21" s="157"/>
      <c r="NTG21" s="157"/>
      <c r="NTH21" s="157"/>
      <c r="NTI21" s="157"/>
      <c r="NTJ21" s="157"/>
      <c r="NTK21" s="157"/>
      <c r="NTL21" s="157"/>
      <c r="NTM21" s="157"/>
      <c r="NTN21" s="157"/>
      <c r="NTO21" s="157"/>
      <c r="NTP21" s="157"/>
      <c r="NTQ21" s="157"/>
      <c r="NTR21" s="157"/>
      <c r="NTS21" s="157"/>
      <c r="NTT21" s="157"/>
      <c r="NTU21" s="157"/>
      <c r="NTV21" s="157"/>
      <c r="NTW21" s="157"/>
      <c r="NTX21" s="157"/>
      <c r="NTY21" s="157"/>
      <c r="NTZ21" s="157"/>
      <c r="NUA21" s="157"/>
      <c r="NUB21" s="157"/>
      <c r="NUC21" s="157"/>
      <c r="NUD21" s="157"/>
      <c r="NUE21" s="157"/>
      <c r="NUF21" s="157"/>
      <c r="NUG21" s="157"/>
      <c r="NUH21" s="157"/>
      <c r="NUI21" s="157"/>
      <c r="NUJ21" s="157"/>
      <c r="NUK21" s="157"/>
      <c r="NUL21" s="157"/>
      <c r="NUM21" s="157"/>
      <c r="NUN21" s="157"/>
      <c r="NUO21" s="157"/>
      <c r="NUP21" s="157"/>
      <c r="NUQ21" s="157"/>
      <c r="NUR21" s="157"/>
      <c r="NUS21" s="157"/>
      <c r="NUT21" s="157"/>
      <c r="NUU21" s="157"/>
      <c r="NUV21" s="157"/>
      <c r="NUW21" s="157"/>
      <c r="NUX21" s="157"/>
      <c r="NUY21" s="157"/>
      <c r="NUZ21" s="157"/>
      <c r="NVA21" s="157"/>
      <c r="NVB21" s="157"/>
      <c r="NVC21" s="157"/>
      <c r="NVD21" s="157"/>
      <c r="NVE21" s="157"/>
      <c r="NVF21" s="157"/>
      <c r="NVG21" s="157"/>
      <c r="NVH21" s="157"/>
      <c r="NVI21" s="157"/>
      <c r="NVJ21" s="157"/>
      <c r="NVK21" s="157"/>
      <c r="NVL21" s="157"/>
      <c r="NVM21" s="157"/>
      <c r="NVN21" s="157"/>
      <c r="NVO21" s="157"/>
      <c r="NVP21" s="157"/>
      <c r="NVQ21" s="157"/>
      <c r="NVR21" s="157"/>
      <c r="NVS21" s="157"/>
      <c r="NVT21" s="157"/>
      <c r="NVU21" s="157"/>
      <c r="NVV21" s="157"/>
      <c r="NVW21" s="157"/>
      <c r="NVX21" s="157"/>
      <c r="NVY21" s="157"/>
      <c r="NVZ21" s="157"/>
      <c r="NWA21" s="157"/>
      <c r="NWB21" s="157"/>
      <c r="NWC21" s="157"/>
      <c r="NWD21" s="157"/>
      <c r="NWE21" s="157"/>
      <c r="NWF21" s="157"/>
      <c r="NWG21" s="157"/>
      <c r="NWH21" s="157"/>
      <c r="NWI21" s="157"/>
      <c r="NWJ21" s="157"/>
      <c r="NWK21" s="157"/>
      <c r="NWL21" s="157"/>
      <c r="NWM21" s="157"/>
      <c r="NWN21" s="157"/>
      <c r="NWO21" s="157"/>
      <c r="NWP21" s="157"/>
      <c r="NWQ21" s="157"/>
      <c r="NWR21" s="157"/>
      <c r="NWS21" s="157"/>
      <c r="NWT21" s="157"/>
      <c r="NWU21" s="157"/>
      <c r="NWV21" s="157"/>
      <c r="NWW21" s="157"/>
      <c r="NWX21" s="157"/>
      <c r="NWY21" s="157"/>
      <c r="NWZ21" s="157"/>
      <c r="NXA21" s="157"/>
      <c r="NXB21" s="157"/>
      <c r="NXC21" s="157"/>
      <c r="NXD21" s="157"/>
      <c r="NXE21" s="157"/>
      <c r="NXF21" s="157"/>
      <c r="NXG21" s="157"/>
      <c r="NXH21" s="157"/>
      <c r="NXI21" s="157"/>
      <c r="NXJ21" s="157"/>
      <c r="NXK21" s="157"/>
      <c r="NXL21" s="157"/>
      <c r="NXM21" s="157"/>
      <c r="NXN21" s="157"/>
      <c r="NXO21" s="157"/>
      <c r="NXP21" s="157"/>
      <c r="NXQ21" s="157"/>
      <c r="NXR21" s="157"/>
      <c r="NXS21" s="157"/>
      <c r="NXT21" s="157"/>
      <c r="NXU21" s="157"/>
      <c r="NXV21" s="157"/>
      <c r="NXW21" s="157"/>
      <c r="NXX21" s="157"/>
      <c r="NXY21" s="157"/>
      <c r="NXZ21" s="157"/>
      <c r="NYA21" s="157"/>
      <c r="NYB21" s="157"/>
      <c r="NYC21" s="157"/>
      <c r="NYD21" s="157"/>
      <c r="NYE21" s="157"/>
      <c r="NYF21" s="157"/>
      <c r="NYG21" s="157"/>
      <c r="NYH21" s="157"/>
      <c r="NYI21" s="157"/>
      <c r="NYJ21" s="157"/>
      <c r="NYK21" s="157"/>
      <c r="NYL21" s="157"/>
      <c r="NYM21" s="157"/>
      <c r="NYN21" s="157"/>
      <c r="NYO21" s="157"/>
      <c r="NYP21" s="157"/>
      <c r="NYQ21" s="157"/>
      <c r="NYR21" s="157"/>
      <c r="NYS21" s="157"/>
      <c r="NYT21" s="157"/>
      <c r="NYU21" s="157"/>
      <c r="NYV21" s="157"/>
      <c r="NYW21" s="157"/>
      <c r="NYX21" s="157"/>
      <c r="NYY21" s="157"/>
      <c r="NYZ21" s="157"/>
      <c r="NZA21" s="157"/>
      <c r="NZB21" s="157"/>
      <c r="NZC21" s="157"/>
      <c r="NZD21" s="157"/>
      <c r="NZE21" s="157"/>
      <c r="NZF21" s="157"/>
      <c r="NZG21" s="157"/>
      <c r="NZH21" s="157"/>
      <c r="NZI21" s="157"/>
      <c r="NZJ21" s="157"/>
      <c r="NZK21" s="157"/>
      <c r="NZL21" s="157"/>
      <c r="NZM21" s="157"/>
      <c r="NZN21" s="157"/>
      <c r="NZO21" s="157"/>
      <c r="NZP21" s="157"/>
      <c r="NZQ21" s="157"/>
      <c r="NZR21" s="157"/>
      <c r="NZS21" s="157"/>
      <c r="NZT21" s="157"/>
      <c r="NZU21" s="157"/>
      <c r="NZV21" s="157"/>
      <c r="NZW21" s="157"/>
      <c r="NZX21" s="157"/>
      <c r="NZY21" s="157"/>
      <c r="NZZ21" s="157"/>
      <c r="OAA21" s="157"/>
      <c r="OAB21" s="157"/>
      <c r="OAC21" s="157"/>
      <c r="OAD21" s="157"/>
      <c r="OAE21" s="157"/>
      <c r="OAF21" s="157"/>
      <c r="OAG21" s="157"/>
      <c r="OAH21" s="157"/>
      <c r="OAI21" s="157"/>
      <c r="OAJ21" s="157"/>
      <c r="OAK21" s="157"/>
      <c r="OAL21" s="157"/>
      <c r="OAM21" s="157"/>
      <c r="OAN21" s="157"/>
      <c r="OAO21" s="157"/>
      <c r="OAP21" s="157"/>
      <c r="OAQ21" s="157"/>
      <c r="OAR21" s="157"/>
      <c r="OAS21" s="157"/>
      <c r="OAT21" s="157"/>
      <c r="OAU21" s="157"/>
      <c r="OAV21" s="157"/>
      <c r="OAW21" s="157"/>
      <c r="OAX21" s="157"/>
      <c r="OAY21" s="157"/>
      <c r="OAZ21" s="157"/>
      <c r="OBA21" s="157"/>
      <c r="OBB21" s="157"/>
      <c r="OBC21" s="157"/>
      <c r="OBD21" s="157"/>
      <c r="OBE21" s="157"/>
      <c r="OBF21" s="157"/>
      <c r="OBG21" s="157"/>
      <c r="OBH21" s="157"/>
      <c r="OBI21" s="157"/>
      <c r="OBJ21" s="157"/>
      <c r="OBK21" s="157"/>
      <c r="OBL21" s="157"/>
      <c r="OBM21" s="157"/>
      <c r="OBN21" s="157"/>
      <c r="OBO21" s="157"/>
      <c r="OBP21" s="157"/>
      <c r="OBQ21" s="157"/>
      <c r="OBR21" s="157"/>
      <c r="OBS21" s="157"/>
      <c r="OBT21" s="157"/>
      <c r="OBU21" s="157"/>
      <c r="OBV21" s="157"/>
      <c r="OBW21" s="157"/>
      <c r="OBX21" s="157"/>
      <c r="OBY21" s="157"/>
      <c r="OBZ21" s="157"/>
      <c r="OCA21" s="157"/>
      <c r="OCB21" s="157"/>
      <c r="OCC21" s="157"/>
      <c r="OCD21" s="157"/>
      <c r="OCE21" s="157"/>
      <c r="OCF21" s="157"/>
      <c r="OCG21" s="157"/>
      <c r="OCH21" s="157"/>
      <c r="OCI21" s="157"/>
      <c r="OCJ21" s="157"/>
      <c r="OCK21" s="157"/>
      <c r="OCL21" s="157"/>
      <c r="OCM21" s="157"/>
      <c r="OCN21" s="157"/>
      <c r="OCO21" s="157"/>
      <c r="OCP21" s="157"/>
      <c r="OCQ21" s="157"/>
      <c r="OCR21" s="157"/>
      <c r="OCS21" s="157"/>
      <c r="OCT21" s="157"/>
      <c r="OCU21" s="157"/>
      <c r="OCV21" s="157"/>
      <c r="OCW21" s="157"/>
      <c r="OCX21" s="157"/>
      <c r="OCY21" s="157"/>
      <c r="OCZ21" s="157"/>
      <c r="ODA21" s="157"/>
      <c r="ODB21" s="157"/>
      <c r="ODC21" s="157"/>
      <c r="ODD21" s="157"/>
      <c r="ODE21" s="157"/>
      <c r="ODF21" s="157"/>
      <c r="ODG21" s="157"/>
      <c r="ODH21" s="157"/>
      <c r="ODI21" s="157"/>
      <c r="ODJ21" s="157"/>
      <c r="ODK21" s="157"/>
      <c r="ODL21" s="157"/>
      <c r="ODM21" s="157"/>
      <c r="ODN21" s="157"/>
      <c r="ODO21" s="157"/>
      <c r="ODP21" s="157"/>
      <c r="ODQ21" s="157"/>
      <c r="ODR21" s="157"/>
      <c r="ODS21" s="157"/>
      <c r="ODT21" s="157"/>
      <c r="ODU21" s="157"/>
      <c r="ODV21" s="157"/>
      <c r="ODW21" s="157"/>
      <c r="ODX21" s="157"/>
      <c r="ODY21" s="157"/>
      <c r="ODZ21" s="157"/>
      <c r="OEA21" s="157"/>
      <c r="OEB21" s="157"/>
      <c r="OEC21" s="157"/>
      <c r="OED21" s="157"/>
      <c r="OEE21" s="157"/>
      <c r="OEF21" s="157"/>
      <c r="OEG21" s="157"/>
      <c r="OEH21" s="157"/>
      <c r="OEI21" s="157"/>
      <c r="OEJ21" s="157"/>
      <c r="OEK21" s="157"/>
      <c r="OEL21" s="157"/>
      <c r="OEM21" s="157"/>
      <c r="OEN21" s="157"/>
      <c r="OEO21" s="157"/>
      <c r="OEP21" s="157"/>
      <c r="OEQ21" s="157"/>
      <c r="OER21" s="157"/>
      <c r="OES21" s="157"/>
      <c r="OET21" s="157"/>
      <c r="OEU21" s="157"/>
      <c r="OEV21" s="157"/>
      <c r="OEW21" s="157"/>
      <c r="OEX21" s="157"/>
      <c r="OEY21" s="157"/>
      <c r="OEZ21" s="157"/>
      <c r="OFA21" s="157"/>
      <c r="OFB21" s="157"/>
      <c r="OFC21" s="157"/>
      <c r="OFD21" s="157"/>
      <c r="OFE21" s="157"/>
      <c r="OFF21" s="157"/>
      <c r="OFG21" s="157"/>
      <c r="OFH21" s="157"/>
      <c r="OFI21" s="157"/>
      <c r="OFJ21" s="157"/>
      <c r="OFK21" s="157"/>
      <c r="OFL21" s="157"/>
      <c r="OFM21" s="157"/>
      <c r="OFN21" s="157"/>
      <c r="OFO21" s="157"/>
      <c r="OFP21" s="157"/>
      <c r="OFQ21" s="157"/>
      <c r="OFR21" s="157"/>
      <c r="OFS21" s="157"/>
      <c r="OFT21" s="157"/>
      <c r="OFU21" s="157"/>
      <c r="OFV21" s="157"/>
      <c r="OFW21" s="157"/>
      <c r="OFX21" s="157"/>
      <c r="OFY21" s="157"/>
      <c r="OFZ21" s="157"/>
      <c r="OGA21" s="157"/>
      <c r="OGB21" s="157"/>
      <c r="OGC21" s="157"/>
      <c r="OGD21" s="157"/>
      <c r="OGE21" s="157"/>
      <c r="OGF21" s="157"/>
      <c r="OGG21" s="157"/>
      <c r="OGH21" s="157"/>
      <c r="OGI21" s="157"/>
      <c r="OGJ21" s="157"/>
      <c r="OGK21" s="157"/>
      <c r="OGL21" s="157"/>
      <c r="OGM21" s="157"/>
      <c r="OGN21" s="157"/>
      <c r="OGO21" s="157"/>
      <c r="OGP21" s="157"/>
      <c r="OGQ21" s="157"/>
      <c r="OGR21" s="157"/>
      <c r="OGS21" s="157"/>
      <c r="OGT21" s="157"/>
      <c r="OGU21" s="157"/>
      <c r="OGV21" s="157"/>
      <c r="OGW21" s="157"/>
      <c r="OGX21" s="157"/>
      <c r="OGY21" s="157"/>
      <c r="OGZ21" s="157"/>
      <c r="OHA21" s="157"/>
      <c r="OHB21" s="157"/>
      <c r="OHC21" s="157"/>
      <c r="OHD21" s="157"/>
      <c r="OHE21" s="157"/>
      <c r="OHF21" s="157"/>
      <c r="OHG21" s="157"/>
      <c r="OHH21" s="157"/>
      <c r="OHI21" s="157"/>
      <c r="OHJ21" s="157"/>
      <c r="OHK21" s="157"/>
      <c r="OHL21" s="157"/>
      <c r="OHM21" s="157"/>
      <c r="OHN21" s="157"/>
      <c r="OHO21" s="157"/>
      <c r="OHP21" s="157"/>
      <c r="OHQ21" s="157"/>
      <c r="OHR21" s="157"/>
      <c r="OHS21" s="157"/>
      <c r="OHT21" s="157"/>
      <c r="OHU21" s="157"/>
      <c r="OHV21" s="157"/>
      <c r="OHW21" s="157"/>
      <c r="OHX21" s="157"/>
      <c r="OHY21" s="157"/>
      <c r="OHZ21" s="157"/>
      <c r="OIA21" s="157"/>
      <c r="OIB21" s="157"/>
      <c r="OIC21" s="157"/>
      <c r="OID21" s="157"/>
      <c r="OIE21" s="157"/>
      <c r="OIF21" s="157"/>
      <c r="OIG21" s="157"/>
      <c r="OIH21" s="157"/>
      <c r="OII21" s="157"/>
      <c r="OIJ21" s="157"/>
      <c r="OIK21" s="157"/>
      <c r="OIL21" s="157"/>
      <c r="OIM21" s="157"/>
      <c r="OIN21" s="157"/>
      <c r="OIO21" s="157"/>
      <c r="OIP21" s="157"/>
      <c r="OIQ21" s="157"/>
      <c r="OIR21" s="157"/>
      <c r="OIS21" s="157"/>
      <c r="OIT21" s="157"/>
      <c r="OIU21" s="157"/>
      <c r="OIV21" s="157"/>
      <c r="OIW21" s="157"/>
      <c r="OIX21" s="157"/>
      <c r="OIY21" s="157"/>
      <c r="OIZ21" s="157"/>
      <c r="OJA21" s="157"/>
      <c r="OJB21" s="157"/>
      <c r="OJC21" s="157"/>
      <c r="OJD21" s="157"/>
      <c r="OJE21" s="157"/>
      <c r="OJF21" s="157"/>
      <c r="OJG21" s="157"/>
      <c r="OJH21" s="157"/>
      <c r="OJI21" s="157"/>
      <c r="OJJ21" s="157"/>
      <c r="OJK21" s="157"/>
      <c r="OJL21" s="157"/>
      <c r="OJM21" s="157"/>
      <c r="OJN21" s="157"/>
      <c r="OJO21" s="157"/>
      <c r="OJP21" s="157"/>
      <c r="OJQ21" s="157"/>
      <c r="OJR21" s="157"/>
      <c r="OJS21" s="157"/>
      <c r="OJT21" s="157"/>
      <c r="OJU21" s="157"/>
      <c r="OJV21" s="157"/>
      <c r="OJW21" s="157"/>
      <c r="OJX21" s="157"/>
      <c r="OJY21" s="157"/>
      <c r="OJZ21" s="157"/>
      <c r="OKA21" s="157"/>
      <c r="OKB21" s="157"/>
      <c r="OKC21" s="157"/>
      <c r="OKD21" s="157"/>
      <c r="OKE21" s="157"/>
      <c r="OKF21" s="157"/>
      <c r="OKG21" s="157"/>
      <c r="OKH21" s="157"/>
      <c r="OKI21" s="157"/>
      <c r="OKJ21" s="157"/>
      <c r="OKK21" s="157"/>
      <c r="OKL21" s="157"/>
      <c r="OKM21" s="157"/>
      <c r="OKN21" s="157"/>
      <c r="OKO21" s="157"/>
      <c r="OKP21" s="157"/>
      <c r="OKQ21" s="157"/>
      <c r="OKR21" s="157"/>
      <c r="OKS21" s="157"/>
      <c r="OKT21" s="157"/>
      <c r="OKU21" s="157"/>
      <c r="OKV21" s="157"/>
      <c r="OKW21" s="157"/>
      <c r="OKX21" s="157"/>
      <c r="OKY21" s="157"/>
      <c r="OKZ21" s="157"/>
      <c r="OLA21" s="157"/>
      <c r="OLB21" s="157"/>
      <c r="OLC21" s="157"/>
      <c r="OLD21" s="157"/>
      <c r="OLE21" s="157"/>
      <c r="OLF21" s="157"/>
      <c r="OLG21" s="157"/>
      <c r="OLH21" s="157"/>
      <c r="OLI21" s="157"/>
      <c r="OLJ21" s="157"/>
      <c r="OLK21" s="157"/>
      <c r="OLL21" s="157"/>
      <c r="OLM21" s="157"/>
      <c r="OLN21" s="157"/>
      <c r="OLO21" s="157"/>
      <c r="OLP21" s="157"/>
      <c r="OLQ21" s="157"/>
      <c r="OLR21" s="157"/>
      <c r="OLS21" s="157"/>
      <c r="OLT21" s="157"/>
      <c r="OLU21" s="157"/>
      <c r="OLV21" s="157"/>
      <c r="OLW21" s="157"/>
      <c r="OLX21" s="157"/>
      <c r="OLY21" s="157"/>
      <c r="OLZ21" s="157"/>
      <c r="OMA21" s="157"/>
      <c r="OMB21" s="157"/>
      <c r="OMC21" s="157"/>
      <c r="OMD21" s="157"/>
      <c r="OME21" s="157"/>
      <c r="OMF21" s="157"/>
      <c r="OMG21" s="157"/>
      <c r="OMH21" s="157"/>
      <c r="OMI21" s="157"/>
      <c r="OMJ21" s="157"/>
      <c r="OMK21" s="157"/>
      <c r="OML21" s="157"/>
      <c r="OMM21" s="157"/>
      <c r="OMN21" s="157"/>
      <c r="OMO21" s="157"/>
      <c r="OMP21" s="157"/>
      <c r="OMQ21" s="157"/>
      <c r="OMR21" s="157"/>
      <c r="OMS21" s="157"/>
      <c r="OMT21" s="157"/>
      <c r="OMU21" s="157"/>
      <c r="OMV21" s="157"/>
      <c r="OMW21" s="157"/>
      <c r="OMX21" s="157"/>
      <c r="OMY21" s="157"/>
      <c r="OMZ21" s="157"/>
      <c r="ONA21" s="157"/>
      <c r="ONB21" s="157"/>
      <c r="ONC21" s="157"/>
      <c r="OND21" s="157"/>
      <c r="ONE21" s="157"/>
      <c r="ONF21" s="157"/>
      <c r="ONG21" s="157"/>
      <c r="ONH21" s="157"/>
      <c r="ONI21" s="157"/>
      <c r="ONJ21" s="157"/>
      <c r="ONK21" s="157"/>
      <c r="ONL21" s="157"/>
      <c r="ONM21" s="157"/>
      <c r="ONN21" s="157"/>
      <c r="ONO21" s="157"/>
      <c r="ONP21" s="157"/>
      <c r="ONQ21" s="157"/>
      <c r="ONR21" s="157"/>
      <c r="ONS21" s="157"/>
      <c r="ONT21" s="157"/>
      <c r="ONU21" s="157"/>
      <c r="ONV21" s="157"/>
      <c r="ONW21" s="157"/>
      <c r="ONX21" s="157"/>
      <c r="ONY21" s="157"/>
      <c r="ONZ21" s="157"/>
      <c r="OOA21" s="157"/>
      <c r="OOB21" s="157"/>
      <c r="OOC21" s="157"/>
      <c r="OOD21" s="157"/>
      <c r="OOE21" s="157"/>
      <c r="OOF21" s="157"/>
      <c r="OOG21" s="157"/>
      <c r="OOH21" s="157"/>
      <c r="OOI21" s="157"/>
      <c r="OOJ21" s="157"/>
      <c r="OOK21" s="157"/>
      <c r="OOL21" s="157"/>
      <c r="OOM21" s="157"/>
      <c r="OON21" s="157"/>
      <c r="OOO21" s="157"/>
      <c r="OOP21" s="157"/>
      <c r="OOQ21" s="157"/>
      <c r="OOR21" s="157"/>
      <c r="OOS21" s="157"/>
      <c r="OOT21" s="157"/>
      <c r="OOU21" s="157"/>
      <c r="OOV21" s="157"/>
      <c r="OOW21" s="157"/>
      <c r="OOX21" s="157"/>
      <c r="OOY21" s="157"/>
      <c r="OOZ21" s="157"/>
      <c r="OPA21" s="157"/>
      <c r="OPB21" s="157"/>
      <c r="OPC21" s="157"/>
      <c r="OPD21" s="157"/>
      <c r="OPE21" s="157"/>
      <c r="OPF21" s="157"/>
      <c r="OPG21" s="157"/>
      <c r="OPH21" s="157"/>
      <c r="OPI21" s="157"/>
      <c r="OPJ21" s="157"/>
      <c r="OPK21" s="157"/>
      <c r="OPL21" s="157"/>
      <c r="OPM21" s="157"/>
      <c r="OPN21" s="157"/>
      <c r="OPO21" s="157"/>
      <c r="OPP21" s="157"/>
      <c r="OPQ21" s="157"/>
      <c r="OPR21" s="157"/>
      <c r="OPS21" s="157"/>
      <c r="OPT21" s="157"/>
      <c r="OPU21" s="157"/>
      <c r="OPV21" s="157"/>
      <c r="OPW21" s="157"/>
      <c r="OPX21" s="157"/>
      <c r="OPY21" s="157"/>
      <c r="OPZ21" s="157"/>
      <c r="OQA21" s="157"/>
      <c r="OQB21" s="157"/>
      <c r="OQC21" s="157"/>
      <c r="OQD21" s="157"/>
      <c r="OQE21" s="157"/>
      <c r="OQF21" s="157"/>
      <c r="OQG21" s="157"/>
      <c r="OQH21" s="157"/>
      <c r="OQI21" s="157"/>
      <c r="OQJ21" s="157"/>
      <c r="OQK21" s="157"/>
      <c r="OQL21" s="157"/>
      <c r="OQM21" s="157"/>
      <c r="OQN21" s="157"/>
      <c r="OQO21" s="157"/>
      <c r="OQP21" s="157"/>
      <c r="OQQ21" s="157"/>
      <c r="OQR21" s="157"/>
      <c r="OQS21" s="157"/>
      <c r="OQT21" s="157"/>
      <c r="OQU21" s="157"/>
      <c r="OQV21" s="157"/>
      <c r="OQW21" s="157"/>
      <c r="OQX21" s="157"/>
      <c r="OQY21" s="157"/>
      <c r="OQZ21" s="157"/>
      <c r="ORA21" s="157"/>
      <c r="ORB21" s="157"/>
      <c r="ORC21" s="157"/>
      <c r="ORD21" s="157"/>
      <c r="ORE21" s="157"/>
      <c r="ORF21" s="157"/>
      <c r="ORG21" s="157"/>
      <c r="ORH21" s="157"/>
      <c r="ORI21" s="157"/>
      <c r="ORJ21" s="157"/>
      <c r="ORK21" s="157"/>
      <c r="ORL21" s="157"/>
      <c r="ORM21" s="157"/>
      <c r="ORN21" s="157"/>
      <c r="ORO21" s="157"/>
      <c r="ORP21" s="157"/>
      <c r="ORQ21" s="157"/>
      <c r="ORR21" s="157"/>
      <c r="ORS21" s="157"/>
      <c r="ORT21" s="157"/>
      <c r="ORU21" s="157"/>
      <c r="ORV21" s="157"/>
      <c r="ORW21" s="157"/>
      <c r="ORX21" s="157"/>
      <c r="ORY21" s="157"/>
      <c r="ORZ21" s="157"/>
      <c r="OSA21" s="157"/>
      <c r="OSB21" s="157"/>
      <c r="OSC21" s="157"/>
      <c r="OSD21" s="157"/>
      <c r="OSE21" s="157"/>
      <c r="OSF21" s="157"/>
      <c r="OSG21" s="157"/>
      <c r="OSH21" s="157"/>
      <c r="OSI21" s="157"/>
      <c r="OSJ21" s="157"/>
      <c r="OSK21" s="157"/>
      <c r="OSL21" s="157"/>
      <c r="OSM21" s="157"/>
      <c r="OSN21" s="157"/>
      <c r="OSO21" s="157"/>
      <c r="OSP21" s="157"/>
      <c r="OSQ21" s="157"/>
      <c r="OSR21" s="157"/>
      <c r="OSS21" s="157"/>
      <c r="OST21" s="157"/>
      <c r="OSU21" s="157"/>
      <c r="OSV21" s="157"/>
      <c r="OSW21" s="157"/>
      <c r="OSX21" s="157"/>
      <c r="OSY21" s="157"/>
      <c r="OSZ21" s="157"/>
      <c r="OTA21" s="157"/>
      <c r="OTB21" s="157"/>
      <c r="OTC21" s="157"/>
      <c r="OTD21" s="157"/>
      <c r="OTE21" s="157"/>
      <c r="OTF21" s="157"/>
      <c r="OTG21" s="157"/>
      <c r="OTH21" s="157"/>
      <c r="OTI21" s="157"/>
      <c r="OTJ21" s="157"/>
      <c r="OTK21" s="157"/>
      <c r="OTL21" s="157"/>
      <c r="OTM21" s="157"/>
      <c r="OTN21" s="157"/>
      <c r="OTO21" s="157"/>
      <c r="OTP21" s="157"/>
      <c r="OTQ21" s="157"/>
      <c r="OTR21" s="157"/>
      <c r="OTS21" s="157"/>
      <c r="OTT21" s="157"/>
      <c r="OTU21" s="157"/>
      <c r="OTV21" s="157"/>
      <c r="OTW21" s="157"/>
      <c r="OTX21" s="157"/>
      <c r="OTY21" s="157"/>
      <c r="OTZ21" s="157"/>
      <c r="OUA21" s="157"/>
      <c r="OUB21" s="157"/>
      <c r="OUC21" s="157"/>
      <c r="OUD21" s="157"/>
      <c r="OUE21" s="157"/>
      <c r="OUF21" s="157"/>
      <c r="OUG21" s="157"/>
      <c r="OUH21" s="157"/>
      <c r="OUI21" s="157"/>
      <c r="OUJ21" s="157"/>
      <c r="OUK21" s="157"/>
      <c r="OUL21" s="157"/>
      <c r="OUM21" s="157"/>
      <c r="OUN21" s="157"/>
      <c r="OUO21" s="157"/>
      <c r="OUP21" s="157"/>
      <c r="OUQ21" s="157"/>
      <c r="OUR21" s="157"/>
      <c r="OUS21" s="157"/>
      <c r="OUT21" s="157"/>
      <c r="OUU21" s="157"/>
      <c r="OUV21" s="157"/>
      <c r="OUW21" s="157"/>
      <c r="OUX21" s="157"/>
      <c r="OUY21" s="157"/>
      <c r="OUZ21" s="157"/>
      <c r="OVA21" s="157"/>
      <c r="OVB21" s="157"/>
      <c r="OVC21" s="157"/>
      <c r="OVD21" s="157"/>
      <c r="OVE21" s="157"/>
      <c r="OVF21" s="157"/>
      <c r="OVG21" s="157"/>
      <c r="OVH21" s="157"/>
      <c r="OVI21" s="157"/>
      <c r="OVJ21" s="157"/>
      <c r="OVK21" s="157"/>
      <c r="OVL21" s="157"/>
      <c r="OVM21" s="157"/>
      <c r="OVN21" s="157"/>
      <c r="OVO21" s="157"/>
      <c r="OVP21" s="157"/>
      <c r="OVQ21" s="157"/>
      <c r="OVR21" s="157"/>
      <c r="OVS21" s="157"/>
      <c r="OVT21" s="157"/>
      <c r="OVU21" s="157"/>
      <c r="OVV21" s="157"/>
      <c r="OVW21" s="157"/>
      <c r="OVX21" s="157"/>
      <c r="OVY21" s="157"/>
      <c r="OVZ21" s="157"/>
      <c r="OWA21" s="157"/>
      <c r="OWB21" s="157"/>
      <c r="OWC21" s="157"/>
      <c r="OWD21" s="157"/>
      <c r="OWE21" s="157"/>
      <c r="OWF21" s="157"/>
      <c r="OWG21" s="157"/>
      <c r="OWH21" s="157"/>
      <c r="OWI21" s="157"/>
      <c r="OWJ21" s="157"/>
      <c r="OWK21" s="157"/>
      <c r="OWL21" s="157"/>
      <c r="OWM21" s="157"/>
      <c r="OWN21" s="157"/>
      <c r="OWO21" s="157"/>
      <c r="OWP21" s="157"/>
      <c r="OWQ21" s="157"/>
      <c r="OWR21" s="157"/>
      <c r="OWS21" s="157"/>
      <c r="OWT21" s="157"/>
      <c r="OWU21" s="157"/>
      <c r="OWV21" s="157"/>
      <c r="OWW21" s="157"/>
      <c r="OWX21" s="157"/>
      <c r="OWY21" s="157"/>
      <c r="OWZ21" s="157"/>
      <c r="OXA21" s="157"/>
      <c r="OXB21" s="157"/>
      <c r="OXC21" s="157"/>
      <c r="OXD21" s="157"/>
      <c r="OXE21" s="157"/>
      <c r="OXF21" s="157"/>
      <c r="OXG21" s="157"/>
      <c r="OXH21" s="157"/>
      <c r="OXI21" s="157"/>
      <c r="OXJ21" s="157"/>
      <c r="OXK21" s="157"/>
      <c r="OXL21" s="157"/>
      <c r="OXM21" s="157"/>
      <c r="OXN21" s="157"/>
      <c r="OXO21" s="157"/>
      <c r="OXP21" s="157"/>
      <c r="OXQ21" s="157"/>
      <c r="OXR21" s="157"/>
      <c r="OXS21" s="157"/>
      <c r="OXT21" s="157"/>
      <c r="OXU21" s="157"/>
      <c r="OXV21" s="157"/>
      <c r="OXW21" s="157"/>
      <c r="OXX21" s="157"/>
      <c r="OXY21" s="157"/>
      <c r="OXZ21" s="157"/>
      <c r="OYA21" s="157"/>
      <c r="OYB21" s="157"/>
      <c r="OYC21" s="157"/>
      <c r="OYD21" s="157"/>
      <c r="OYE21" s="157"/>
      <c r="OYF21" s="157"/>
      <c r="OYG21" s="157"/>
      <c r="OYH21" s="157"/>
      <c r="OYI21" s="157"/>
      <c r="OYJ21" s="157"/>
      <c r="OYK21" s="157"/>
      <c r="OYL21" s="157"/>
      <c r="OYM21" s="157"/>
      <c r="OYN21" s="157"/>
      <c r="OYO21" s="157"/>
      <c r="OYP21" s="157"/>
      <c r="OYQ21" s="157"/>
      <c r="OYR21" s="157"/>
      <c r="OYS21" s="157"/>
      <c r="OYT21" s="157"/>
      <c r="OYU21" s="157"/>
      <c r="OYV21" s="157"/>
      <c r="OYW21" s="157"/>
      <c r="OYX21" s="157"/>
      <c r="OYY21" s="157"/>
      <c r="OYZ21" s="157"/>
      <c r="OZA21" s="157"/>
      <c r="OZB21" s="157"/>
      <c r="OZC21" s="157"/>
      <c r="OZD21" s="157"/>
      <c r="OZE21" s="157"/>
      <c r="OZF21" s="157"/>
      <c r="OZG21" s="157"/>
      <c r="OZH21" s="157"/>
      <c r="OZI21" s="157"/>
      <c r="OZJ21" s="157"/>
      <c r="OZK21" s="157"/>
      <c r="OZL21" s="157"/>
      <c r="OZM21" s="157"/>
      <c r="OZN21" s="157"/>
      <c r="OZO21" s="157"/>
      <c r="OZP21" s="157"/>
      <c r="OZQ21" s="157"/>
      <c r="OZR21" s="157"/>
      <c r="OZS21" s="157"/>
      <c r="OZT21" s="157"/>
      <c r="OZU21" s="157"/>
      <c r="OZV21" s="157"/>
      <c r="OZW21" s="157"/>
      <c r="OZX21" s="157"/>
      <c r="OZY21" s="157"/>
      <c r="OZZ21" s="157"/>
      <c r="PAA21" s="157"/>
      <c r="PAB21" s="157"/>
      <c r="PAC21" s="157"/>
      <c r="PAD21" s="157"/>
      <c r="PAE21" s="157"/>
      <c r="PAF21" s="157"/>
      <c r="PAG21" s="157"/>
      <c r="PAH21" s="157"/>
      <c r="PAI21" s="157"/>
      <c r="PAJ21" s="157"/>
      <c r="PAK21" s="157"/>
      <c r="PAL21" s="157"/>
      <c r="PAM21" s="157"/>
      <c r="PAN21" s="157"/>
      <c r="PAO21" s="157"/>
      <c r="PAP21" s="157"/>
      <c r="PAQ21" s="157"/>
      <c r="PAR21" s="157"/>
      <c r="PAS21" s="157"/>
      <c r="PAT21" s="157"/>
      <c r="PAU21" s="157"/>
      <c r="PAV21" s="157"/>
      <c r="PAW21" s="157"/>
      <c r="PAX21" s="157"/>
      <c r="PAY21" s="157"/>
      <c r="PAZ21" s="157"/>
      <c r="PBA21" s="157"/>
      <c r="PBB21" s="157"/>
      <c r="PBC21" s="157"/>
      <c r="PBD21" s="157"/>
      <c r="PBE21" s="157"/>
      <c r="PBF21" s="157"/>
      <c r="PBG21" s="157"/>
      <c r="PBH21" s="157"/>
      <c r="PBI21" s="157"/>
      <c r="PBJ21" s="157"/>
      <c r="PBK21" s="157"/>
      <c r="PBL21" s="157"/>
      <c r="PBM21" s="157"/>
      <c r="PBN21" s="157"/>
      <c r="PBO21" s="157"/>
      <c r="PBP21" s="157"/>
      <c r="PBQ21" s="157"/>
      <c r="PBR21" s="157"/>
      <c r="PBS21" s="157"/>
      <c r="PBT21" s="157"/>
      <c r="PBU21" s="157"/>
      <c r="PBV21" s="157"/>
      <c r="PBW21" s="157"/>
      <c r="PBX21" s="157"/>
      <c r="PBY21" s="157"/>
      <c r="PBZ21" s="157"/>
      <c r="PCA21" s="157"/>
      <c r="PCB21" s="157"/>
      <c r="PCC21" s="157"/>
      <c r="PCD21" s="157"/>
      <c r="PCE21" s="157"/>
      <c r="PCF21" s="157"/>
      <c r="PCG21" s="157"/>
      <c r="PCH21" s="157"/>
      <c r="PCI21" s="157"/>
      <c r="PCJ21" s="157"/>
      <c r="PCK21" s="157"/>
      <c r="PCL21" s="157"/>
      <c r="PCM21" s="157"/>
      <c r="PCN21" s="157"/>
      <c r="PCO21" s="157"/>
      <c r="PCP21" s="157"/>
      <c r="PCQ21" s="157"/>
      <c r="PCR21" s="157"/>
      <c r="PCS21" s="157"/>
      <c r="PCT21" s="157"/>
      <c r="PCU21" s="157"/>
      <c r="PCV21" s="157"/>
      <c r="PCW21" s="157"/>
      <c r="PCX21" s="157"/>
      <c r="PCY21" s="157"/>
      <c r="PCZ21" s="157"/>
      <c r="PDA21" s="157"/>
      <c r="PDB21" s="157"/>
      <c r="PDC21" s="157"/>
      <c r="PDD21" s="157"/>
      <c r="PDE21" s="157"/>
      <c r="PDF21" s="157"/>
      <c r="PDG21" s="157"/>
      <c r="PDH21" s="157"/>
      <c r="PDI21" s="157"/>
      <c r="PDJ21" s="157"/>
      <c r="PDK21" s="157"/>
      <c r="PDL21" s="157"/>
      <c r="PDM21" s="157"/>
      <c r="PDN21" s="157"/>
      <c r="PDO21" s="157"/>
      <c r="PDP21" s="157"/>
      <c r="PDQ21" s="157"/>
      <c r="PDR21" s="157"/>
      <c r="PDS21" s="157"/>
      <c r="PDT21" s="157"/>
      <c r="PDU21" s="157"/>
      <c r="PDV21" s="157"/>
      <c r="PDW21" s="157"/>
      <c r="PDX21" s="157"/>
      <c r="PDY21" s="157"/>
      <c r="PDZ21" s="157"/>
      <c r="PEA21" s="157"/>
      <c r="PEB21" s="157"/>
      <c r="PEC21" s="157"/>
      <c r="PED21" s="157"/>
      <c r="PEE21" s="157"/>
      <c r="PEF21" s="157"/>
      <c r="PEG21" s="157"/>
      <c r="PEH21" s="157"/>
      <c r="PEI21" s="157"/>
      <c r="PEJ21" s="157"/>
      <c r="PEK21" s="157"/>
      <c r="PEL21" s="157"/>
      <c r="PEM21" s="157"/>
      <c r="PEN21" s="157"/>
      <c r="PEO21" s="157"/>
      <c r="PEP21" s="157"/>
      <c r="PEQ21" s="157"/>
      <c r="PER21" s="157"/>
      <c r="PES21" s="157"/>
      <c r="PET21" s="157"/>
      <c r="PEU21" s="157"/>
      <c r="PEV21" s="157"/>
      <c r="PEW21" s="157"/>
      <c r="PEX21" s="157"/>
      <c r="PEY21" s="157"/>
      <c r="PEZ21" s="157"/>
      <c r="PFA21" s="157"/>
      <c r="PFB21" s="157"/>
      <c r="PFC21" s="157"/>
      <c r="PFD21" s="157"/>
      <c r="PFE21" s="157"/>
      <c r="PFF21" s="157"/>
      <c r="PFG21" s="157"/>
      <c r="PFH21" s="157"/>
      <c r="PFI21" s="157"/>
      <c r="PFJ21" s="157"/>
      <c r="PFK21" s="157"/>
      <c r="PFL21" s="157"/>
      <c r="PFM21" s="157"/>
      <c r="PFN21" s="157"/>
      <c r="PFO21" s="157"/>
      <c r="PFP21" s="157"/>
      <c r="PFQ21" s="157"/>
      <c r="PFR21" s="157"/>
      <c r="PFS21" s="157"/>
      <c r="PFT21" s="157"/>
      <c r="PFU21" s="157"/>
      <c r="PFV21" s="157"/>
      <c r="PFW21" s="157"/>
      <c r="PFX21" s="157"/>
      <c r="PFY21" s="157"/>
      <c r="PFZ21" s="157"/>
      <c r="PGA21" s="157"/>
      <c r="PGB21" s="157"/>
      <c r="PGC21" s="157"/>
      <c r="PGD21" s="157"/>
      <c r="PGE21" s="157"/>
      <c r="PGF21" s="157"/>
      <c r="PGG21" s="157"/>
      <c r="PGH21" s="157"/>
      <c r="PGI21" s="157"/>
      <c r="PGJ21" s="157"/>
      <c r="PGK21" s="157"/>
      <c r="PGL21" s="157"/>
      <c r="PGM21" s="157"/>
      <c r="PGN21" s="157"/>
      <c r="PGO21" s="157"/>
      <c r="PGP21" s="157"/>
      <c r="PGQ21" s="157"/>
      <c r="PGR21" s="157"/>
      <c r="PGS21" s="157"/>
      <c r="PGT21" s="157"/>
      <c r="PGU21" s="157"/>
      <c r="PGV21" s="157"/>
      <c r="PGW21" s="157"/>
      <c r="PGX21" s="157"/>
      <c r="PGY21" s="157"/>
      <c r="PGZ21" s="157"/>
      <c r="PHA21" s="157"/>
      <c r="PHB21" s="157"/>
      <c r="PHC21" s="157"/>
      <c r="PHD21" s="157"/>
      <c r="PHE21" s="157"/>
      <c r="PHF21" s="157"/>
      <c r="PHG21" s="157"/>
      <c r="PHH21" s="157"/>
      <c r="PHI21" s="157"/>
      <c r="PHJ21" s="157"/>
      <c r="PHK21" s="157"/>
      <c r="PHL21" s="157"/>
      <c r="PHM21" s="157"/>
      <c r="PHN21" s="157"/>
      <c r="PHO21" s="157"/>
      <c r="PHP21" s="157"/>
      <c r="PHQ21" s="157"/>
      <c r="PHR21" s="157"/>
      <c r="PHS21" s="157"/>
      <c r="PHT21" s="157"/>
      <c r="PHU21" s="157"/>
      <c r="PHV21" s="157"/>
      <c r="PHW21" s="157"/>
      <c r="PHX21" s="157"/>
      <c r="PHY21" s="157"/>
      <c r="PHZ21" s="157"/>
      <c r="PIA21" s="157"/>
      <c r="PIB21" s="157"/>
      <c r="PIC21" s="157"/>
      <c r="PID21" s="157"/>
      <c r="PIE21" s="157"/>
      <c r="PIF21" s="157"/>
      <c r="PIG21" s="157"/>
      <c r="PIH21" s="157"/>
      <c r="PII21" s="157"/>
      <c r="PIJ21" s="157"/>
      <c r="PIK21" s="157"/>
      <c r="PIL21" s="157"/>
      <c r="PIM21" s="157"/>
      <c r="PIN21" s="157"/>
      <c r="PIO21" s="157"/>
      <c r="PIP21" s="157"/>
      <c r="PIQ21" s="157"/>
      <c r="PIR21" s="157"/>
      <c r="PIS21" s="157"/>
      <c r="PIT21" s="157"/>
      <c r="PIU21" s="157"/>
      <c r="PIV21" s="157"/>
      <c r="PIW21" s="157"/>
      <c r="PIX21" s="157"/>
      <c r="PIY21" s="157"/>
      <c r="PIZ21" s="157"/>
      <c r="PJA21" s="157"/>
      <c r="PJB21" s="157"/>
      <c r="PJC21" s="157"/>
      <c r="PJD21" s="157"/>
      <c r="PJE21" s="157"/>
      <c r="PJF21" s="157"/>
      <c r="PJG21" s="157"/>
      <c r="PJH21" s="157"/>
      <c r="PJI21" s="157"/>
      <c r="PJJ21" s="157"/>
      <c r="PJK21" s="157"/>
      <c r="PJL21" s="157"/>
      <c r="PJM21" s="157"/>
      <c r="PJN21" s="157"/>
      <c r="PJO21" s="157"/>
      <c r="PJP21" s="157"/>
      <c r="PJQ21" s="157"/>
      <c r="PJR21" s="157"/>
      <c r="PJS21" s="157"/>
      <c r="PJT21" s="157"/>
      <c r="PJU21" s="157"/>
      <c r="PJV21" s="157"/>
      <c r="PJW21" s="157"/>
      <c r="PJX21" s="157"/>
      <c r="PJY21" s="157"/>
      <c r="PJZ21" s="157"/>
      <c r="PKA21" s="157"/>
      <c r="PKB21" s="157"/>
      <c r="PKC21" s="157"/>
      <c r="PKD21" s="157"/>
      <c r="PKE21" s="157"/>
      <c r="PKF21" s="157"/>
      <c r="PKG21" s="157"/>
      <c r="PKH21" s="157"/>
      <c r="PKI21" s="157"/>
      <c r="PKJ21" s="157"/>
      <c r="PKK21" s="157"/>
      <c r="PKL21" s="157"/>
      <c r="PKM21" s="157"/>
      <c r="PKN21" s="157"/>
      <c r="PKO21" s="157"/>
      <c r="PKP21" s="157"/>
      <c r="PKQ21" s="157"/>
      <c r="PKR21" s="157"/>
      <c r="PKS21" s="157"/>
      <c r="PKT21" s="157"/>
      <c r="PKU21" s="157"/>
      <c r="PKV21" s="157"/>
      <c r="PKW21" s="157"/>
      <c r="PKX21" s="157"/>
      <c r="PKY21" s="157"/>
      <c r="PKZ21" s="157"/>
      <c r="PLA21" s="157"/>
      <c r="PLB21" s="157"/>
      <c r="PLC21" s="157"/>
      <c r="PLD21" s="157"/>
      <c r="PLE21" s="157"/>
      <c r="PLF21" s="157"/>
      <c r="PLG21" s="157"/>
      <c r="PLH21" s="157"/>
      <c r="PLI21" s="157"/>
      <c r="PLJ21" s="157"/>
      <c r="PLK21" s="157"/>
      <c r="PLL21" s="157"/>
      <c r="PLM21" s="157"/>
      <c r="PLN21" s="157"/>
      <c r="PLO21" s="157"/>
      <c r="PLP21" s="157"/>
      <c r="PLQ21" s="157"/>
      <c r="PLR21" s="157"/>
      <c r="PLS21" s="157"/>
      <c r="PLT21" s="157"/>
      <c r="PLU21" s="157"/>
      <c r="PLV21" s="157"/>
      <c r="PLW21" s="157"/>
      <c r="PLX21" s="157"/>
      <c r="PLY21" s="157"/>
      <c r="PLZ21" s="157"/>
      <c r="PMA21" s="157"/>
      <c r="PMB21" s="157"/>
      <c r="PMC21" s="157"/>
      <c r="PMD21" s="157"/>
      <c r="PME21" s="157"/>
      <c r="PMF21" s="157"/>
      <c r="PMG21" s="157"/>
      <c r="PMH21" s="157"/>
      <c r="PMI21" s="157"/>
      <c r="PMJ21" s="157"/>
      <c r="PMK21" s="157"/>
      <c r="PML21" s="157"/>
      <c r="PMM21" s="157"/>
      <c r="PMN21" s="157"/>
      <c r="PMO21" s="157"/>
      <c r="PMP21" s="157"/>
      <c r="PMQ21" s="157"/>
      <c r="PMR21" s="157"/>
      <c r="PMS21" s="157"/>
      <c r="PMT21" s="157"/>
      <c r="PMU21" s="157"/>
      <c r="PMV21" s="157"/>
      <c r="PMW21" s="157"/>
      <c r="PMX21" s="157"/>
      <c r="PMY21" s="157"/>
      <c r="PMZ21" s="157"/>
      <c r="PNA21" s="157"/>
      <c r="PNB21" s="157"/>
      <c r="PNC21" s="157"/>
      <c r="PND21" s="157"/>
      <c r="PNE21" s="157"/>
      <c r="PNF21" s="157"/>
      <c r="PNG21" s="157"/>
      <c r="PNH21" s="157"/>
      <c r="PNI21" s="157"/>
      <c r="PNJ21" s="157"/>
      <c r="PNK21" s="157"/>
      <c r="PNL21" s="157"/>
      <c r="PNM21" s="157"/>
      <c r="PNN21" s="157"/>
      <c r="PNO21" s="157"/>
      <c r="PNP21" s="157"/>
      <c r="PNQ21" s="157"/>
      <c r="PNR21" s="157"/>
      <c r="PNS21" s="157"/>
      <c r="PNT21" s="157"/>
      <c r="PNU21" s="157"/>
      <c r="PNV21" s="157"/>
      <c r="PNW21" s="157"/>
      <c r="PNX21" s="157"/>
      <c r="PNY21" s="157"/>
      <c r="PNZ21" s="157"/>
      <c r="POA21" s="157"/>
      <c r="POB21" s="157"/>
      <c r="POC21" s="157"/>
      <c r="POD21" s="157"/>
      <c r="POE21" s="157"/>
      <c r="POF21" s="157"/>
      <c r="POG21" s="157"/>
      <c r="POH21" s="157"/>
      <c r="POI21" s="157"/>
      <c r="POJ21" s="157"/>
      <c r="POK21" s="157"/>
      <c r="POL21" s="157"/>
      <c r="POM21" s="157"/>
      <c r="PON21" s="157"/>
      <c r="POO21" s="157"/>
      <c r="POP21" s="157"/>
      <c r="POQ21" s="157"/>
      <c r="POR21" s="157"/>
      <c r="POS21" s="157"/>
      <c r="POT21" s="157"/>
      <c r="POU21" s="157"/>
      <c r="POV21" s="157"/>
      <c r="POW21" s="157"/>
      <c r="POX21" s="157"/>
      <c r="POY21" s="157"/>
      <c r="POZ21" s="157"/>
      <c r="PPA21" s="157"/>
      <c r="PPB21" s="157"/>
      <c r="PPC21" s="157"/>
      <c r="PPD21" s="157"/>
      <c r="PPE21" s="157"/>
      <c r="PPF21" s="157"/>
      <c r="PPG21" s="157"/>
      <c r="PPH21" s="157"/>
      <c r="PPI21" s="157"/>
      <c r="PPJ21" s="157"/>
      <c r="PPK21" s="157"/>
      <c r="PPL21" s="157"/>
      <c r="PPM21" s="157"/>
      <c r="PPN21" s="157"/>
      <c r="PPO21" s="157"/>
      <c r="PPP21" s="157"/>
      <c r="PPQ21" s="157"/>
      <c r="PPR21" s="157"/>
      <c r="PPS21" s="157"/>
      <c r="PPT21" s="157"/>
      <c r="PPU21" s="157"/>
      <c r="PPV21" s="157"/>
      <c r="PPW21" s="157"/>
      <c r="PPX21" s="157"/>
      <c r="PPY21" s="157"/>
      <c r="PPZ21" s="157"/>
      <c r="PQA21" s="157"/>
      <c r="PQB21" s="157"/>
      <c r="PQC21" s="157"/>
      <c r="PQD21" s="157"/>
      <c r="PQE21" s="157"/>
      <c r="PQF21" s="157"/>
      <c r="PQG21" s="157"/>
      <c r="PQH21" s="157"/>
      <c r="PQI21" s="157"/>
      <c r="PQJ21" s="157"/>
      <c r="PQK21" s="157"/>
      <c r="PQL21" s="157"/>
      <c r="PQM21" s="157"/>
      <c r="PQN21" s="157"/>
      <c r="PQO21" s="157"/>
      <c r="PQP21" s="157"/>
      <c r="PQQ21" s="157"/>
      <c r="PQR21" s="157"/>
      <c r="PQS21" s="157"/>
      <c r="PQT21" s="157"/>
      <c r="PQU21" s="157"/>
      <c r="PQV21" s="157"/>
      <c r="PQW21" s="157"/>
      <c r="PQX21" s="157"/>
      <c r="PQY21" s="157"/>
      <c r="PQZ21" s="157"/>
      <c r="PRA21" s="157"/>
      <c r="PRB21" s="157"/>
      <c r="PRC21" s="157"/>
      <c r="PRD21" s="157"/>
      <c r="PRE21" s="157"/>
      <c r="PRF21" s="157"/>
      <c r="PRG21" s="157"/>
      <c r="PRH21" s="157"/>
      <c r="PRI21" s="157"/>
      <c r="PRJ21" s="157"/>
      <c r="PRK21" s="157"/>
      <c r="PRL21" s="157"/>
      <c r="PRM21" s="157"/>
      <c r="PRN21" s="157"/>
      <c r="PRO21" s="157"/>
      <c r="PRP21" s="157"/>
      <c r="PRQ21" s="157"/>
      <c r="PRR21" s="157"/>
      <c r="PRS21" s="157"/>
      <c r="PRT21" s="157"/>
      <c r="PRU21" s="157"/>
      <c r="PRV21" s="157"/>
      <c r="PRW21" s="157"/>
      <c r="PRX21" s="157"/>
      <c r="PRY21" s="157"/>
      <c r="PRZ21" s="157"/>
      <c r="PSA21" s="157"/>
      <c r="PSB21" s="157"/>
      <c r="PSC21" s="157"/>
      <c r="PSD21" s="157"/>
      <c r="PSE21" s="157"/>
      <c r="PSF21" s="157"/>
      <c r="PSG21" s="157"/>
      <c r="PSH21" s="157"/>
      <c r="PSI21" s="157"/>
      <c r="PSJ21" s="157"/>
      <c r="PSK21" s="157"/>
      <c r="PSL21" s="157"/>
      <c r="PSM21" s="157"/>
      <c r="PSN21" s="157"/>
      <c r="PSO21" s="157"/>
      <c r="PSP21" s="157"/>
      <c r="PSQ21" s="157"/>
      <c r="PSR21" s="157"/>
      <c r="PSS21" s="157"/>
      <c r="PST21" s="157"/>
      <c r="PSU21" s="157"/>
      <c r="PSV21" s="157"/>
      <c r="PSW21" s="157"/>
      <c r="PSX21" s="157"/>
      <c r="PSY21" s="157"/>
      <c r="PSZ21" s="157"/>
      <c r="PTA21" s="157"/>
      <c r="PTB21" s="157"/>
      <c r="PTC21" s="157"/>
      <c r="PTD21" s="157"/>
      <c r="PTE21" s="157"/>
      <c r="PTF21" s="157"/>
      <c r="PTG21" s="157"/>
      <c r="PTH21" s="157"/>
      <c r="PTI21" s="157"/>
      <c r="PTJ21" s="157"/>
      <c r="PTK21" s="157"/>
      <c r="PTL21" s="157"/>
      <c r="PTM21" s="157"/>
      <c r="PTN21" s="157"/>
      <c r="PTO21" s="157"/>
      <c r="PTP21" s="157"/>
      <c r="PTQ21" s="157"/>
      <c r="PTR21" s="157"/>
      <c r="PTS21" s="157"/>
      <c r="PTT21" s="157"/>
      <c r="PTU21" s="157"/>
      <c r="PTV21" s="157"/>
      <c r="PTW21" s="157"/>
      <c r="PTX21" s="157"/>
      <c r="PTY21" s="157"/>
      <c r="PTZ21" s="157"/>
      <c r="PUA21" s="157"/>
      <c r="PUB21" s="157"/>
      <c r="PUC21" s="157"/>
      <c r="PUD21" s="157"/>
      <c r="PUE21" s="157"/>
      <c r="PUF21" s="157"/>
      <c r="PUG21" s="157"/>
      <c r="PUH21" s="157"/>
      <c r="PUI21" s="157"/>
      <c r="PUJ21" s="157"/>
      <c r="PUK21" s="157"/>
      <c r="PUL21" s="157"/>
      <c r="PUM21" s="157"/>
      <c r="PUN21" s="157"/>
      <c r="PUO21" s="157"/>
      <c r="PUP21" s="157"/>
      <c r="PUQ21" s="157"/>
      <c r="PUR21" s="157"/>
      <c r="PUS21" s="157"/>
      <c r="PUT21" s="157"/>
      <c r="PUU21" s="157"/>
      <c r="PUV21" s="157"/>
      <c r="PUW21" s="157"/>
      <c r="PUX21" s="157"/>
      <c r="PUY21" s="157"/>
      <c r="PUZ21" s="157"/>
      <c r="PVA21" s="157"/>
      <c r="PVB21" s="157"/>
      <c r="PVC21" s="157"/>
      <c r="PVD21" s="157"/>
      <c r="PVE21" s="157"/>
      <c r="PVF21" s="157"/>
      <c r="PVG21" s="157"/>
      <c r="PVH21" s="157"/>
      <c r="PVI21" s="157"/>
      <c r="PVJ21" s="157"/>
      <c r="PVK21" s="157"/>
      <c r="PVL21" s="157"/>
      <c r="PVM21" s="157"/>
      <c r="PVN21" s="157"/>
      <c r="PVO21" s="157"/>
      <c r="PVP21" s="157"/>
      <c r="PVQ21" s="157"/>
      <c r="PVR21" s="157"/>
      <c r="PVS21" s="157"/>
      <c r="PVT21" s="157"/>
      <c r="PVU21" s="157"/>
      <c r="PVV21" s="157"/>
      <c r="PVW21" s="157"/>
      <c r="PVX21" s="157"/>
      <c r="PVY21" s="157"/>
      <c r="PVZ21" s="157"/>
      <c r="PWA21" s="157"/>
      <c r="PWB21" s="157"/>
      <c r="PWC21" s="157"/>
      <c r="PWD21" s="157"/>
      <c r="PWE21" s="157"/>
      <c r="PWF21" s="157"/>
      <c r="PWG21" s="157"/>
      <c r="PWH21" s="157"/>
      <c r="PWI21" s="157"/>
      <c r="PWJ21" s="157"/>
      <c r="PWK21" s="157"/>
      <c r="PWL21" s="157"/>
      <c r="PWM21" s="157"/>
      <c r="PWN21" s="157"/>
      <c r="PWO21" s="157"/>
      <c r="PWP21" s="157"/>
      <c r="PWQ21" s="157"/>
      <c r="PWR21" s="157"/>
      <c r="PWS21" s="157"/>
      <c r="PWT21" s="157"/>
      <c r="PWU21" s="157"/>
      <c r="PWV21" s="157"/>
      <c r="PWW21" s="157"/>
      <c r="PWX21" s="157"/>
      <c r="PWY21" s="157"/>
      <c r="PWZ21" s="157"/>
      <c r="PXA21" s="157"/>
      <c r="PXB21" s="157"/>
      <c r="PXC21" s="157"/>
      <c r="PXD21" s="157"/>
      <c r="PXE21" s="157"/>
      <c r="PXF21" s="157"/>
      <c r="PXG21" s="157"/>
      <c r="PXH21" s="157"/>
      <c r="PXI21" s="157"/>
      <c r="PXJ21" s="157"/>
      <c r="PXK21" s="157"/>
      <c r="PXL21" s="157"/>
      <c r="PXM21" s="157"/>
      <c r="PXN21" s="157"/>
      <c r="PXO21" s="157"/>
      <c r="PXP21" s="157"/>
      <c r="PXQ21" s="157"/>
      <c r="PXR21" s="157"/>
      <c r="PXS21" s="157"/>
      <c r="PXT21" s="157"/>
      <c r="PXU21" s="157"/>
      <c r="PXV21" s="157"/>
      <c r="PXW21" s="157"/>
      <c r="PXX21" s="157"/>
      <c r="PXY21" s="157"/>
      <c r="PXZ21" s="157"/>
      <c r="PYA21" s="157"/>
      <c r="PYB21" s="157"/>
      <c r="PYC21" s="157"/>
      <c r="PYD21" s="157"/>
      <c r="PYE21" s="157"/>
      <c r="PYF21" s="157"/>
      <c r="PYG21" s="157"/>
      <c r="PYH21" s="157"/>
      <c r="PYI21" s="157"/>
      <c r="PYJ21" s="157"/>
      <c r="PYK21" s="157"/>
      <c r="PYL21" s="157"/>
      <c r="PYM21" s="157"/>
      <c r="PYN21" s="157"/>
      <c r="PYO21" s="157"/>
      <c r="PYP21" s="157"/>
      <c r="PYQ21" s="157"/>
      <c r="PYR21" s="157"/>
      <c r="PYS21" s="157"/>
      <c r="PYT21" s="157"/>
      <c r="PYU21" s="157"/>
      <c r="PYV21" s="157"/>
      <c r="PYW21" s="157"/>
      <c r="PYX21" s="157"/>
      <c r="PYY21" s="157"/>
      <c r="PYZ21" s="157"/>
      <c r="PZA21" s="157"/>
      <c r="PZB21" s="157"/>
      <c r="PZC21" s="157"/>
      <c r="PZD21" s="157"/>
      <c r="PZE21" s="157"/>
      <c r="PZF21" s="157"/>
      <c r="PZG21" s="157"/>
      <c r="PZH21" s="157"/>
      <c r="PZI21" s="157"/>
      <c r="PZJ21" s="157"/>
      <c r="PZK21" s="157"/>
      <c r="PZL21" s="157"/>
      <c r="PZM21" s="157"/>
      <c r="PZN21" s="157"/>
      <c r="PZO21" s="157"/>
      <c r="PZP21" s="157"/>
      <c r="PZQ21" s="157"/>
      <c r="PZR21" s="157"/>
      <c r="PZS21" s="157"/>
      <c r="PZT21" s="157"/>
      <c r="PZU21" s="157"/>
      <c r="PZV21" s="157"/>
      <c r="PZW21" s="157"/>
      <c r="PZX21" s="157"/>
      <c r="PZY21" s="157"/>
      <c r="PZZ21" s="157"/>
      <c r="QAA21" s="157"/>
      <c r="QAB21" s="157"/>
      <c r="QAC21" s="157"/>
      <c r="QAD21" s="157"/>
      <c r="QAE21" s="157"/>
      <c r="QAF21" s="157"/>
      <c r="QAG21" s="157"/>
      <c r="QAH21" s="157"/>
      <c r="QAI21" s="157"/>
      <c r="QAJ21" s="157"/>
      <c r="QAK21" s="157"/>
      <c r="QAL21" s="157"/>
      <c r="QAM21" s="157"/>
      <c r="QAN21" s="157"/>
      <c r="QAO21" s="157"/>
      <c r="QAP21" s="157"/>
      <c r="QAQ21" s="157"/>
      <c r="QAR21" s="157"/>
      <c r="QAS21" s="157"/>
      <c r="QAT21" s="157"/>
      <c r="QAU21" s="157"/>
      <c r="QAV21" s="157"/>
      <c r="QAW21" s="157"/>
      <c r="QAX21" s="157"/>
      <c r="QAY21" s="157"/>
      <c r="QAZ21" s="157"/>
      <c r="QBA21" s="157"/>
      <c r="QBB21" s="157"/>
      <c r="QBC21" s="157"/>
      <c r="QBD21" s="157"/>
      <c r="QBE21" s="157"/>
      <c r="QBF21" s="157"/>
      <c r="QBG21" s="157"/>
      <c r="QBH21" s="157"/>
      <c r="QBI21" s="157"/>
      <c r="QBJ21" s="157"/>
      <c r="QBK21" s="157"/>
      <c r="QBL21" s="157"/>
      <c r="QBM21" s="157"/>
      <c r="QBN21" s="157"/>
      <c r="QBO21" s="157"/>
      <c r="QBP21" s="157"/>
      <c r="QBQ21" s="157"/>
      <c r="QBR21" s="157"/>
      <c r="QBS21" s="157"/>
      <c r="QBT21" s="157"/>
      <c r="QBU21" s="157"/>
      <c r="QBV21" s="157"/>
      <c r="QBW21" s="157"/>
      <c r="QBX21" s="157"/>
      <c r="QBY21" s="157"/>
      <c r="QBZ21" s="157"/>
      <c r="QCA21" s="157"/>
      <c r="QCB21" s="157"/>
      <c r="QCC21" s="157"/>
      <c r="QCD21" s="157"/>
      <c r="QCE21" s="157"/>
      <c r="QCF21" s="157"/>
      <c r="QCG21" s="157"/>
      <c r="QCH21" s="157"/>
      <c r="QCI21" s="157"/>
      <c r="QCJ21" s="157"/>
      <c r="QCK21" s="157"/>
      <c r="QCL21" s="157"/>
      <c r="QCM21" s="157"/>
      <c r="QCN21" s="157"/>
      <c r="QCO21" s="157"/>
      <c r="QCP21" s="157"/>
      <c r="QCQ21" s="157"/>
      <c r="QCR21" s="157"/>
      <c r="QCS21" s="157"/>
      <c r="QCT21" s="157"/>
      <c r="QCU21" s="157"/>
      <c r="QCV21" s="157"/>
      <c r="QCW21" s="157"/>
      <c r="QCX21" s="157"/>
      <c r="QCY21" s="157"/>
      <c r="QCZ21" s="157"/>
      <c r="QDA21" s="157"/>
      <c r="QDB21" s="157"/>
      <c r="QDC21" s="157"/>
      <c r="QDD21" s="157"/>
      <c r="QDE21" s="157"/>
      <c r="QDF21" s="157"/>
      <c r="QDG21" s="157"/>
      <c r="QDH21" s="157"/>
      <c r="QDI21" s="157"/>
      <c r="QDJ21" s="157"/>
      <c r="QDK21" s="157"/>
      <c r="QDL21" s="157"/>
      <c r="QDM21" s="157"/>
      <c r="QDN21" s="157"/>
      <c r="QDO21" s="157"/>
      <c r="QDP21" s="157"/>
      <c r="QDQ21" s="157"/>
      <c r="QDR21" s="157"/>
      <c r="QDS21" s="157"/>
      <c r="QDT21" s="157"/>
      <c r="QDU21" s="157"/>
      <c r="QDV21" s="157"/>
      <c r="QDW21" s="157"/>
      <c r="QDX21" s="157"/>
      <c r="QDY21" s="157"/>
      <c r="QDZ21" s="157"/>
      <c r="QEA21" s="157"/>
      <c r="QEB21" s="157"/>
      <c r="QEC21" s="157"/>
      <c r="QED21" s="157"/>
      <c r="QEE21" s="157"/>
      <c r="QEF21" s="157"/>
      <c r="QEG21" s="157"/>
      <c r="QEH21" s="157"/>
      <c r="QEI21" s="157"/>
      <c r="QEJ21" s="157"/>
      <c r="QEK21" s="157"/>
      <c r="QEL21" s="157"/>
      <c r="QEM21" s="157"/>
      <c r="QEN21" s="157"/>
      <c r="QEO21" s="157"/>
      <c r="QEP21" s="157"/>
      <c r="QEQ21" s="157"/>
      <c r="QER21" s="157"/>
      <c r="QES21" s="157"/>
      <c r="QET21" s="157"/>
      <c r="QEU21" s="157"/>
      <c r="QEV21" s="157"/>
      <c r="QEW21" s="157"/>
      <c r="QEX21" s="157"/>
      <c r="QEY21" s="157"/>
      <c r="QEZ21" s="157"/>
      <c r="QFA21" s="157"/>
      <c r="QFB21" s="157"/>
      <c r="QFC21" s="157"/>
      <c r="QFD21" s="157"/>
      <c r="QFE21" s="157"/>
      <c r="QFF21" s="157"/>
      <c r="QFG21" s="157"/>
      <c r="QFH21" s="157"/>
      <c r="QFI21" s="157"/>
      <c r="QFJ21" s="157"/>
      <c r="QFK21" s="157"/>
      <c r="QFL21" s="157"/>
      <c r="QFM21" s="157"/>
      <c r="QFN21" s="157"/>
      <c r="QFO21" s="157"/>
      <c r="QFP21" s="157"/>
      <c r="QFQ21" s="157"/>
      <c r="QFR21" s="157"/>
      <c r="QFS21" s="157"/>
      <c r="QFT21" s="157"/>
      <c r="QFU21" s="157"/>
      <c r="QFV21" s="157"/>
      <c r="QFW21" s="157"/>
      <c r="QFX21" s="157"/>
      <c r="QFY21" s="157"/>
      <c r="QFZ21" s="157"/>
      <c r="QGA21" s="157"/>
      <c r="QGB21" s="157"/>
      <c r="QGC21" s="157"/>
      <c r="QGD21" s="157"/>
      <c r="QGE21" s="157"/>
      <c r="QGF21" s="157"/>
      <c r="QGG21" s="157"/>
      <c r="QGH21" s="157"/>
      <c r="QGI21" s="157"/>
      <c r="QGJ21" s="157"/>
      <c r="QGK21" s="157"/>
      <c r="QGL21" s="157"/>
      <c r="QGM21" s="157"/>
      <c r="QGN21" s="157"/>
      <c r="QGO21" s="157"/>
      <c r="QGP21" s="157"/>
      <c r="QGQ21" s="157"/>
      <c r="QGR21" s="157"/>
      <c r="QGS21" s="157"/>
      <c r="QGT21" s="157"/>
      <c r="QGU21" s="157"/>
      <c r="QGV21" s="157"/>
      <c r="QGW21" s="157"/>
      <c r="QGX21" s="157"/>
      <c r="QGY21" s="157"/>
      <c r="QGZ21" s="157"/>
      <c r="QHA21" s="157"/>
      <c r="QHB21" s="157"/>
      <c r="QHC21" s="157"/>
      <c r="QHD21" s="157"/>
      <c r="QHE21" s="157"/>
      <c r="QHF21" s="157"/>
      <c r="QHG21" s="157"/>
      <c r="QHH21" s="157"/>
      <c r="QHI21" s="157"/>
      <c r="QHJ21" s="157"/>
      <c r="QHK21" s="157"/>
      <c r="QHL21" s="157"/>
      <c r="QHM21" s="157"/>
      <c r="QHN21" s="157"/>
      <c r="QHO21" s="157"/>
      <c r="QHP21" s="157"/>
      <c r="QHQ21" s="157"/>
      <c r="QHR21" s="157"/>
      <c r="QHS21" s="157"/>
      <c r="QHT21" s="157"/>
      <c r="QHU21" s="157"/>
      <c r="QHV21" s="157"/>
      <c r="QHW21" s="157"/>
      <c r="QHX21" s="157"/>
      <c r="QHY21" s="157"/>
      <c r="QHZ21" s="157"/>
      <c r="QIA21" s="157"/>
      <c r="QIB21" s="157"/>
      <c r="QIC21" s="157"/>
      <c r="QID21" s="157"/>
      <c r="QIE21" s="157"/>
      <c r="QIF21" s="157"/>
      <c r="QIG21" s="157"/>
      <c r="QIH21" s="157"/>
      <c r="QII21" s="157"/>
      <c r="QIJ21" s="157"/>
      <c r="QIK21" s="157"/>
      <c r="QIL21" s="157"/>
      <c r="QIM21" s="157"/>
      <c r="QIN21" s="157"/>
      <c r="QIO21" s="157"/>
      <c r="QIP21" s="157"/>
      <c r="QIQ21" s="157"/>
      <c r="QIR21" s="157"/>
      <c r="QIS21" s="157"/>
      <c r="QIT21" s="157"/>
      <c r="QIU21" s="157"/>
      <c r="QIV21" s="157"/>
      <c r="QIW21" s="157"/>
      <c r="QIX21" s="157"/>
      <c r="QIY21" s="157"/>
      <c r="QIZ21" s="157"/>
      <c r="QJA21" s="157"/>
      <c r="QJB21" s="157"/>
      <c r="QJC21" s="157"/>
      <c r="QJD21" s="157"/>
      <c r="QJE21" s="157"/>
      <c r="QJF21" s="157"/>
      <c r="QJG21" s="157"/>
      <c r="QJH21" s="157"/>
      <c r="QJI21" s="157"/>
      <c r="QJJ21" s="157"/>
      <c r="QJK21" s="157"/>
      <c r="QJL21" s="157"/>
      <c r="QJM21" s="157"/>
      <c r="QJN21" s="157"/>
      <c r="QJO21" s="157"/>
      <c r="QJP21" s="157"/>
      <c r="QJQ21" s="157"/>
      <c r="QJR21" s="157"/>
      <c r="QJS21" s="157"/>
      <c r="QJT21" s="157"/>
      <c r="QJU21" s="157"/>
      <c r="QJV21" s="157"/>
      <c r="QJW21" s="157"/>
      <c r="QJX21" s="157"/>
      <c r="QJY21" s="157"/>
      <c r="QJZ21" s="157"/>
      <c r="QKA21" s="157"/>
      <c r="QKB21" s="157"/>
      <c r="QKC21" s="157"/>
      <c r="QKD21" s="157"/>
      <c r="QKE21" s="157"/>
      <c r="QKF21" s="157"/>
      <c r="QKG21" s="157"/>
      <c r="QKH21" s="157"/>
      <c r="QKI21" s="157"/>
      <c r="QKJ21" s="157"/>
      <c r="QKK21" s="157"/>
      <c r="QKL21" s="157"/>
      <c r="QKM21" s="157"/>
      <c r="QKN21" s="157"/>
      <c r="QKO21" s="157"/>
      <c r="QKP21" s="157"/>
      <c r="QKQ21" s="157"/>
      <c r="QKR21" s="157"/>
      <c r="QKS21" s="157"/>
      <c r="QKT21" s="157"/>
      <c r="QKU21" s="157"/>
      <c r="QKV21" s="157"/>
      <c r="QKW21" s="157"/>
      <c r="QKX21" s="157"/>
      <c r="QKY21" s="157"/>
      <c r="QKZ21" s="157"/>
      <c r="QLA21" s="157"/>
      <c r="QLB21" s="157"/>
      <c r="QLC21" s="157"/>
      <c r="QLD21" s="157"/>
      <c r="QLE21" s="157"/>
      <c r="QLF21" s="157"/>
      <c r="QLG21" s="157"/>
      <c r="QLH21" s="157"/>
      <c r="QLI21" s="157"/>
      <c r="QLJ21" s="157"/>
      <c r="QLK21" s="157"/>
      <c r="QLL21" s="157"/>
      <c r="QLM21" s="157"/>
      <c r="QLN21" s="157"/>
      <c r="QLO21" s="157"/>
      <c r="QLP21" s="157"/>
      <c r="QLQ21" s="157"/>
      <c r="QLR21" s="157"/>
      <c r="QLS21" s="157"/>
      <c r="QLT21" s="157"/>
      <c r="QLU21" s="157"/>
      <c r="QLV21" s="157"/>
      <c r="QLW21" s="157"/>
      <c r="QLX21" s="157"/>
      <c r="QLY21" s="157"/>
      <c r="QLZ21" s="157"/>
      <c r="QMA21" s="157"/>
      <c r="QMB21" s="157"/>
      <c r="QMC21" s="157"/>
      <c r="QMD21" s="157"/>
      <c r="QME21" s="157"/>
      <c r="QMF21" s="157"/>
      <c r="QMG21" s="157"/>
      <c r="QMH21" s="157"/>
      <c r="QMI21" s="157"/>
      <c r="QMJ21" s="157"/>
      <c r="QMK21" s="157"/>
      <c r="QML21" s="157"/>
      <c r="QMM21" s="157"/>
      <c r="QMN21" s="157"/>
      <c r="QMO21" s="157"/>
      <c r="QMP21" s="157"/>
      <c r="QMQ21" s="157"/>
      <c r="QMR21" s="157"/>
      <c r="QMS21" s="157"/>
      <c r="QMT21" s="157"/>
      <c r="QMU21" s="157"/>
      <c r="QMV21" s="157"/>
      <c r="QMW21" s="157"/>
      <c r="QMX21" s="157"/>
      <c r="QMY21" s="157"/>
      <c r="QMZ21" s="157"/>
      <c r="QNA21" s="157"/>
      <c r="QNB21" s="157"/>
      <c r="QNC21" s="157"/>
      <c r="QND21" s="157"/>
      <c r="QNE21" s="157"/>
      <c r="QNF21" s="157"/>
      <c r="QNG21" s="157"/>
      <c r="QNH21" s="157"/>
      <c r="QNI21" s="157"/>
      <c r="QNJ21" s="157"/>
      <c r="QNK21" s="157"/>
      <c r="QNL21" s="157"/>
      <c r="QNM21" s="157"/>
      <c r="QNN21" s="157"/>
      <c r="QNO21" s="157"/>
      <c r="QNP21" s="157"/>
      <c r="QNQ21" s="157"/>
      <c r="QNR21" s="157"/>
      <c r="QNS21" s="157"/>
      <c r="QNT21" s="157"/>
      <c r="QNU21" s="157"/>
      <c r="QNV21" s="157"/>
      <c r="QNW21" s="157"/>
      <c r="QNX21" s="157"/>
      <c r="QNY21" s="157"/>
      <c r="QNZ21" s="157"/>
      <c r="QOA21" s="157"/>
      <c r="QOB21" s="157"/>
      <c r="QOC21" s="157"/>
      <c r="QOD21" s="157"/>
      <c r="QOE21" s="157"/>
      <c r="QOF21" s="157"/>
      <c r="QOG21" s="157"/>
      <c r="QOH21" s="157"/>
      <c r="QOI21" s="157"/>
      <c r="QOJ21" s="157"/>
      <c r="QOK21" s="157"/>
      <c r="QOL21" s="157"/>
      <c r="QOM21" s="157"/>
      <c r="QON21" s="157"/>
      <c r="QOO21" s="157"/>
      <c r="QOP21" s="157"/>
      <c r="QOQ21" s="157"/>
      <c r="QOR21" s="157"/>
      <c r="QOS21" s="157"/>
      <c r="QOT21" s="157"/>
      <c r="QOU21" s="157"/>
      <c r="QOV21" s="157"/>
      <c r="QOW21" s="157"/>
      <c r="QOX21" s="157"/>
      <c r="QOY21" s="157"/>
      <c r="QOZ21" s="157"/>
      <c r="QPA21" s="157"/>
      <c r="QPB21" s="157"/>
      <c r="QPC21" s="157"/>
      <c r="QPD21" s="157"/>
      <c r="QPE21" s="157"/>
      <c r="QPF21" s="157"/>
      <c r="QPG21" s="157"/>
      <c r="QPH21" s="157"/>
      <c r="QPI21" s="157"/>
      <c r="QPJ21" s="157"/>
      <c r="QPK21" s="157"/>
      <c r="QPL21" s="157"/>
      <c r="QPM21" s="157"/>
      <c r="QPN21" s="157"/>
      <c r="QPO21" s="157"/>
      <c r="QPP21" s="157"/>
      <c r="QPQ21" s="157"/>
      <c r="QPR21" s="157"/>
      <c r="QPS21" s="157"/>
      <c r="QPT21" s="157"/>
      <c r="QPU21" s="157"/>
      <c r="QPV21" s="157"/>
      <c r="QPW21" s="157"/>
      <c r="QPX21" s="157"/>
      <c r="QPY21" s="157"/>
      <c r="QPZ21" s="157"/>
      <c r="QQA21" s="157"/>
      <c r="QQB21" s="157"/>
      <c r="QQC21" s="157"/>
      <c r="QQD21" s="157"/>
      <c r="QQE21" s="157"/>
      <c r="QQF21" s="157"/>
      <c r="QQG21" s="157"/>
      <c r="QQH21" s="157"/>
      <c r="QQI21" s="157"/>
      <c r="QQJ21" s="157"/>
      <c r="QQK21" s="157"/>
      <c r="QQL21" s="157"/>
      <c r="QQM21" s="157"/>
      <c r="QQN21" s="157"/>
      <c r="QQO21" s="157"/>
      <c r="QQP21" s="157"/>
      <c r="QQQ21" s="157"/>
      <c r="QQR21" s="157"/>
      <c r="QQS21" s="157"/>
      <c r="QQT21" s="157"/>
      <c r="QQU21" s="157"/>
      <c r="QQV21" s="157"/>
      <c r="QQW21" s="157"/>
      <c r="QQX21" s="157"/>
      <c r="QQY21" s="157"/>
      <c r="QQZ21" s="157"/>
      <c r="QRA21" s="157"/>
      <c r="QRB21" s="157"/>
      <c r="QRC21" s="157"/>
      <c r="QRD21" s="157"/>
      <c r="QRE21" s="157"/>
      <c r="QRF21" s="157"/>
      <c r="QRG21" s="157"/>
      <c r="QRH21" s="157"/>
      <c r="QRI21" s="157"/>
      <c r="QRJ21" s="157"/>
      <c r="QRK21" s="157"/>
      <c r="QRL21" s="157"/>
      <c r="QRM21" s="157"/>
      <c r="QRN21" s="157"/>
      <c r="QRO21" s="157"/>
      <c r="QRP21" s="157"/>
      <c r="QRQ21" s="157"/>
      <c r="QRR21" s="157"/>
      <c r="QRS21" s="157"/>
      <c r="QRT21" s="157"/>
      <c r="QRU21" s="157"/>
      <c r="QRV21" s="157"/>
      <c r="QRW21" s="157"/>
      <c r="QRX21" s="157"/>
      <c r="QRY21" s="157"/>
      <c r="QRZ21" s="157"/>
      <c r="QSA21" s="157"/>
      <c r="QSB21" s="157"/>
      <c r="QSC21" s="157"/>
      <c r="QSD21" s="157"/>
      <c r="QSE21" s="157"/>
      <c r="QSF21" s="157"/>
      <c r="QSG21" s="157"/>
      <c r="QSH21" s="157"/>
      <c r="QSI21" s="157"/>
      <c r="QSJ21" s="157"/>
      <c r="QSK21" s="157"/>
      <c r="QSL21" s="157"/>
      <c r="QSM21" s="157"/>
      <c r="QSN21" s="157"/>
      <c r="QSO21" s="157"/>
      <c r="QSP21" s="157"/>
      <c r="QSQ21" s="157"/>
      <c r="QSR21" s="157"/>
      <c r="QSS21" s="157"/>
      <c r="QST21" s="157"/>
      <c r="QSU21" s="157"/>
      <c r="QSV21" s="157"/>
      <c r="QSW21" s="157"/>
      <c r="QSX21" s="157"/>
      <c r="QSY21" s="157"/>
      <c r="QSZ21" s="157"/>
      <c r="QTA21" s="157"/>
      <c r="QTB21" s="157"/>
      <c r="QTC21" s="157"/>
      <c r="QTD21" s="157"/>
      <c r="QTE21" s="157"/>
      <c r="QTF21" s="157"/>
      <c r="QTG21" s="157"/>
      <c r="QTH21" s="157"/>
      <c r="QTI21" s="157"/>
      <c r="QTJ21" s="157"/>
      <c r="QTK21" s="157"/>
      <c r="QTL21" s="157"/>
      <c r="QTM21" s="157"/>
      <c r="QTN21" s="157"/>
      <c r="QTO21" s="157"/>
      <c r="QTP21" s="157"/>
      <c r="QTQ21" s="157"/>
      <c r="QTR21" s="157"/>
      <c r="QTS21" s="157"/>
      <c r="QTT21" s="157"/>
      <c r="QTU21" s="157"/>
      <c r="QTV21" s="157"/>
      <c r="QTW21" s="157"/>
      <c r="QTX21" s="157"/>
      <c r="QTY21" s="157"/>
      <c r="QTZ21" s="157"/>
      <c r="QUA21" s="157"/>
      <c r="QUB21" s="157"/>
      <c r="QUC21" s="157"/>
      <c r="QUD21" s="157"/>
      <c r="QUE21" s="157"/>
      <c r="QUF21" s="157"/>
      <c r="QUG21" s="157"/>
      <c r="QUH21" s="157"/>
      <c r="QUI21" s="157"/>
      <c r="QUJ21" s="157"/>
      <c r="QUK21" s="157"/>
      <c r="QUL21" s="157"/>
      <c r="QUM21" s="157"/>
      <c r="QUN21" s="157"/>
      <c r="QUO21" s="157"/>
      <c r="QUP21" s="157"/>
      <c r="QUQ21" s="157"/>
      <c r="QUR21" s="157"/>
      <c r="QUS21" s="157"/>
      <c r="QUT21" s="157"/>
      <c r="QUU21" s="157"/>
      <c r="QUV21" s="157"/>
      <c r="QUW21" s="157"/>
      <c r="QUX21" s="157"/>
      <c r="QUY21" s="157"/>
      <c r="QUZ21" s="157"/>
      <c r="QVA21" s="157"/>
      <c r="QVB21" s="157"/>
      <c r="QVC21" s="157"/>
      <c r="QVD21" s="157"/>
      <c r="QVE21" s="157"/>
      <c r="QVF21" s="157"/>
      <c r="QVG21" s="157"/>
      <c r="QVH21" s="157"/>
      <c r="QVI21" s="157"/>
      <c r="QVJ21" s="157"/>
      <c r="QVK21" s="157"/>
      <c r="QVL21" s="157"/>
      <c r="QVM21" s="157"/>
      <c r="QVN21" s="157"/>
      <c r="QVO21" s="157"/>
      <c r="QVP21" s="157"/>
      <c r="QVQ21" s="157"/>
      <c r="QVR21" s="157"/>
      <c r="QVS21" s="157"/>
      <c r="QVT21" s="157"/>
      <c r="QVU21" s="157"/>
      <c r="QVV21" s="157"/>
      <c r="QVW21" s="157"/>
      <c r="QVX21" s="157"/>
      <c r="QVY21" s="157"/>
      <c r="QVZ21" s="157"/>
      <c r="QWA21" s="157"/>
      <c r="QWB21" s="157"/>
      <c r="QWC21" s="157"/>
      <c r="QWD21" s="157"/>
      <c r="QWE21" s="157"/>
      <c r="QWF21" s="157"/>
      <c r="QWG21" s="157"/>
      <c r="QWH21" s="157"/>
      <c r="QWI21" s="157"/>
      <c r="QWJ21" s="157"/>
      <c r="QWK21" s="157"/>
      <c r="QWL21" s="157"/>
      <c r="QWM21" s="157"/>
      <c r="QWN21" s="157"/>
      <c r="QWO21" s="157"/>
      <c r="QWP21" s="157"/>
      <c r="QWQ21" s="157"/>
      <c r="QWR21" s="157"/>
      <c r="QWS21" s="157"/>
      <c r="QWT21" s="157"/>
      <c r="QWU21" s="157"/>
      <c r="QWV21" s="157"/>
      <c r="QWW21" s="157"/>
      <c r="QWX21" s="157"/>
      <c r="QWY21" s="157"/>
      <c r="QWZ21" s="157"/>
      <c r="QXA21" s="157"/>
      <c r="QXB21" s="157"/>
      <c r="QXC21" s="157"/>
      <c r="QXD21" s="157"/>
      <c r="QXE21" s="157"/>
      <c r="QXF21" s="157"/>
      <c r="QXG21" s="157"/>
      <c r="QXH21" s="157"/>
      <c r="QXI21" s="157"/>
      <c r="QXJ21" s="157"/>
      <c r="QXK21" s="157"/>
      <c r="QXL21" s="157"/>
      <c r="QXM21" s="157"/>
      <c r="QXN21" s="157"/>
      <c r="QXO21" s="157"/>
      <c r="QXP21" s="157"/>
      <c r="QXQ21" s="157"/>
      <c r="QXR21" s="157"/>
      <c r="QXS21" s="157"/>
      <c r="QXT21" s="157"/>
      <c r="QXU21" s="157"/>
      <c r="QXV21" s="157"/>
      <c r="QXW21" s="157"/>
      <c r="QXX21" s="157"/>
      <c r="QXY21" s="157"/>
      <c r="QXZ21" s="157"/>
      <c r="QYA21" s="157"/>
      <c r="QYB21" s="157"/>
      <c r="QYC21" s="157"/>
      <c r="QYD21" s="157"/>
      <c r="QYE21" s="157"/>
      <c r="QYF21" s="157"/>
      <c r="QYG21" s="157"/>
      <c r="QYH21" s="157"/>
      <c r="QYI21" s="157"/>
      <c r="QYJ21" s="157"/>
      <c r="QYK21" s="157"/>
      <c r="QYL21" s="157"/>
      <c r="QYM21" s="157"/>
      <c r="QYN21" s="157"/>
      <c r="QYO21" s="157"/>
      <c r="QYP21" s="157"/>
      <c r="QYQ21" s="157"/>
      <c r="QYR21" s="157"/>
      <c r="QYS21" s="157"/>
      <c r="QYT21" s="157"/>
      <c r="QYU21" s="157"/>
      <c r="QYV21" s="157"/>
      <c r="QYW21" s="157"/>
      <c r="QYX21" s="157"/>
      <c r="QYY21" s="157"/>
      <c r="QYZ21" s="157"/>
      <c r="QZA21" s="157"/>
      <c r="QZB21" s="157"/>
      <c r="QZC21" s="157"/>
      <c r="QZD21" s="157"/>
      <c r="QZE21" s="157"/>
      <c r="QZF21" s="157"/>
      <c r="QZG21" s="157"/>
      <c r="QZH21" s="157"/>
      <c r="QZI21" s="157"/>
      <c r="QZJ21" s="157"/>
      <c r="QZK21" s="157"/>
      <c r="QZL21" s="157"/>
      <c r="QZM21" s="157"/>
      <c r="QZN21" s="157"/>
      <c r="QZO21" s="157"/>
      <c r="QZP21" s="157"/>
      <c r="QZQ21" s="157"/>
      <c r="QZR21" s="157"/>
      <c r="QZS21" s="157"/>
      <c r="QZT21" s="157"/>
      <c r="QZU21" s="157"/>
      <c r="QZV21" s="157"/>
      <c r="QZW21" s="157"/>
      <c r="QZX21" s="157"/>
      <c r="QZY21" s="157"/>
      <c r="QZZ21" s="157"/>
      <c r="RAA21" s="157"/>
      <c r="RAB21" s="157"/>
      <c r="RAC21" s="157"/>
      <c r="RAD21" s="157"/>
      <c r="RAE21" s="157"/>
      <c r="RAF21" s="157"/>
      <c r="RAG21" s="157"/>
      <c r="RAH21" s="157"/>
      <c r="RAI21" s="157"/>
      <c r="RAJ21" s="157"/>
      <c r="RAK21" s="157"/>
      <c r="RAL21" s="157"/>
      <c r="RAM21" s="157"/>
      <c r="RAN21" s="157"/>
      <c r="RAO21" s="157"/>
      <c r="RAP21" s="157"/>
      <c r="RAQ21" s="157"/>
      <c r="RAR21" s="157"/>
      <c r="RAS21" s="157"/>
      <c r="RAT21" s="157"/>
      <c r="RAU21" s="157"/>
      <c r="RAV21" s="157"/>
      <c r="RAW21" s="157"/>
      <c r="RAX21" s="157"/>
      <c r="RAY21" s="157"/>
      <c r="RAZ21" s="157"/>
      <c r="RBA21" s="157"/>
      <c r="RBB21" s="157"/>
      <c r="RBC21" s="157"/>
      <c r="RBD21" s="157"/>
      <c r="RBE21" s="157"/>
      <c r="RBF21" s="157"/>
      <c r="RBG21" s="157"/>
      <c r="RBH21" s="157"/>
      <c r="RBI21" s="157"/>
      <c r="RBJ21" s="157"/>
      <c r="RBK21" s="157"/>
      <c r="RBL21" s="157"/>
      <c r="RBM21" s="157"/>
      <c r="RBN21" s="157"/>
      <c r="RBO21" s="157"/>
      <c r="RBP21" s="157"/>
      <c r="RBQ21" s="157"/>
      <c r="RBR21" s="157"/>
      <c r="RBS21" s="157"/>
      <c r="RBT21" s="157"/>
      <c r="RBU21" s="157"/>
      <c r="RBV21" s="157"/>
      <c r="RBW21" s="157"/>
      <c r="RBX21" s="157"/>
      <c r="RBY21" s="157"/>
      <c r="RBZ21" s="157"/>
      <c r="RCA21" s="157"/>
      <c r="RCB21" s="157"/>
      <c r="RCC21" s="157"/>
      <c r="RCD21" s="157"/>
      <c r="RCE21" s="157"/>
      <c r="RCF21" s="157"/>
      <c r="RCG21" s="157"/>
      <c r="RCH21" s="157"/>
      <c r="RCI21" s="157"/>
      <c r="RCJ21" s="157"/>
      <c r="RCK21" s="157"/>
      <c r="RCL21" s="157"/>
      <c r="RCM21" s="157"/>
      <c r="RCN21" s="157"/>
      <c r="RCO21" s="157"/>
      <c r="RCP21" s="157"/>
      <c r="RCQ21" s="157"/>
      <c r="RCR21" s="157"/>
      <c r="RCS21" s="157"/>
      <c r="RCT21" s="157"/>
      <c r="RCU21" s="157"/>
      <c r="RCV21" s="157"/>
      <c r="RCW21" s="157"/>
      <c r="RCX21" s="157"/>
      <c r="RCY21" s="157"/>
      <c r="RCZ21" s="157"/>
      <c r="RDA21" s="157"/>
      <c r="RDB21" s="157"/>
      <c r="RDC21" s="157"/>
      <c r="RDD21" s="157"/>
      <c r="RDE21" s="157"/>
      <c r="RDF21" s="157"/>
      <c r="RDG21" s="157"/>
      <c r="RDH21" s="157"/>
      <c r="RDI21" s="157"/>
      <c r="RDJ21" s="157"/>
      <c r="RDK21" s="157"/>
      <c r="RDL21" s="157"/>
      <c r="RDM21" s="157"/>
      <c r="RDN21" s="157"/>
      <c r="RDO21" s="157"/>
      <c r="RDP21" s="157"/>
      <c r="RDQ21" s="157"/>
      <c r="RDR21" s="157"/>
      <c r="RDS21" s="157"/>
      <c r="RDT21" s="157"/>
      <c r="RDU21" s="157"/>
      <c r="RDV21" s="157"/>
      <c r="RDW21" s="157"/>
      <c r="RDX21" s="157"/>
      <c r="RDY21" s="157"/>
      <c r="RDZ21" s="157"/>
      <c r="REA21" s="157"/>
      <c r="REB21" s="157"/>
      <c r="REC21" s="157"/>
      <c r="RED21" s="157"/>
      <c r="REE21" s="157"/>
      <c r="REF21" s="157"/>
      <c r="REG21" s="157"/>
      <c r="REH21" s="157"/>
      <c r="REI21" s="157"/>
      <c r="REJ21" s="157"/>
      <c r="REK21" s="157"/>
      <c r="REL21" s="157"/>
      <c r="REM21" s="157"/>
      <c r="REN21" s="157"/>
      <c r="REO21" s="157"/>
      <c r="REP21" s="157"/>
      <c r="REQ21" s="157"/>
      <c r="RER21" s="157"/>
      <c r="RES21" s="157"/>
      <c r="RET21" s="157"/>
      <c r="REU21" s="157"/>
      <c r="REV21" s="157"/>
      <c r="REW21" s="157"/>
      <c r="REX21" s="157"/>
      <c r="REY21" s="157"/>
      <c r="REZ21" s="157"/>
      <c r="RFA21" s="157"/>
      <c r="RFB21" s="157"/>
      <c r="RFC21" s="157"/>
      <c r="RFD21" s="157"/>
      <c r="RFE21" s="157"/>
      <c r="RFF21" s="157"/>
      <c r="RFG21" s="157"/>
      <c r="RFH21" s="157"/>
      <c r="RFI21" s="157"/>
      <c r="RFJ21" s="157"/>
      <c r="RFK21" s="157"/>
      <c r="RFL21" s="157"/>
      <c r="RFM21" s="157"/>
      <c r="RFN21" s="157"/>
      <c r="RFO21" s="157"/>
      <c r="RFP21" s="157"/>
      <c r="RFQ21" s="157"/>
      <c r="RFR21" s="157"/>
      <c r="RFS21" s="157"/>
      <c r="RFT21" s="157"/>
      <c r="RFU21" s="157"/>
      <c r="RFV21" s="157"/>
      <c r="RFW21" s="157"/>
      <c r="RFX21" s="157"/>
      <c r="RFY21" s="157"/>
      <c r="RFZ21" s="157"/>
      <c r="RGA21" s="157"/>
      <c r="RGB21" s="157"/>
      <c r="RGC21" s="157"/>
      <c r="RGD21" s="157"/>
      <c r="RGE21" s="157"/>
      <c r="RGF21" s="157"/>
      <c r="RGG21" s="157"/>
      <c r="RGH21" s="157"/>
      <c r="RGI21" s="157"/>
      <c r="RGJ21" s="157"/>
      <c r="RGK21" s="157"/>
      <c r="RGL21" s="157"/>
      <c r="RGM21" s="157"/>
      <c r="RGN21" s="157"/>
      <c r="RGO21" s="157"/>
      <c r="RGP21" s="157"/>
      <c r="RGQ21" s="157"/>
      <c r="RGR21" s="157"/>
      <c r="RGS21" s="157"/>
      <c r="RGT21" s="157"/>
      <c r="RGU21" s="157"/>
      <c r="RGV21" s="157"/>
      <c r="RGW21" s="157"/>
      <c r="RGX21" s="157"/>
      <c r="RGY21" s="157"/>
      <c r="RGZ21" s="157"/>
      <c r="RHA21" s="157"/>
      <c r="RHB21" s="157"/>
      <c r="RHC21" s="157"/>
      <c r="RHD21" s="157"/>
      <c r="RHE21" s="157"/>
      <c r="RHF21" s="157"/>
      <c r="RHG21" s="157"/>
      <c r="RHH21" s="157"/>
      <c r="RHI21" s="157"/>
      <c r="RHJ21" s="157"/>
      <c r="RHK21" s="157"/>
      <c r="RHL21" s="157"/>
      <c r="RHM21" s="157"/>
      <c r="RHN21" s="157"/>
      <c r="RHO21" s="157"/>
      <c r="RHP21" s="157"/>
      <c r="RHQ21" s="157"/>
      <c r="RHR21" s="157"/>
      <c r="RHS21" s="157"/>
      <c r="RHT21" s="157"/>
      <c r="RHU21" s="157"/>
      <c r="RHV21" s="157"/>
      <c r="RHW21" s="157"/>
      <c r="RHX21" s="157"/>
      <c r="RHY21" s="157"/>
      <c r="RHZ21" s="157"/>
      <c r="RIA21" s="157"/>
      <c r="RIB21" s="157"/>
      <c r="RIC21" s="157"/>
      <c r="RID21" s="157"/>
      <c r="RIE21" s="157"/>
      <c r="RIF21" s="157"/>
      <c r="RIG21" s="157"/>
      <c r="RIH21" s="157"/>
      <c r="RII21" s="157"/>
      <c r="RIJ21" s="157"/>
      <c r="RIK21" s="157"/>
      <c r="RIL21" s="157"/>
      <c r="RIM21" s="157"/>
      <c r="RIN21" s="157"/>
      <c r="RIO21" s="157"/>
      <c r="RIP21" s="157"/>
      <c r="RIQ21" s="157"/>
      <c r="RIR21" s="157"/>
      <c r="RIS21" s="157"/>
      <c r="RIT21" s="157"/>
      <c r="RIU21" s="157"/>
      <c r="RIV21" s="157"/>
      <c r="RIW21" s="157"/>
      <c r="RIX21" s="157"/>
      <c r="RIY21" s="157"/>
      <c r="RIZ21" s="157"/>
      <c r="RJA21" s="157"/>
      <c r="RJB21" s="157"/>
      <c r="RJC21" s="157"/>
      <c r="RJD21" s="157"/>
      <c r="RJE21" s="157"/>
      <c r="RJF21" s="157"/>
      <c r="RJG21" s="157"/>
      <c r="RJH21" s="157"/>
      <c r="RJI21" s="157"/>
      <c r="RJJ21" s="157"/>
      <c r="RJK21" s="157"/>
      <c r="RJL21" s="157"/>
      <c r="RJM21" s="157"/>
      <c r="RJN21" s="157"/>
      <c r="RJO21" s="157"/>
      <c r="RJP21" s="157"/>
      <c r="RJQ21" s="157"/>
      <c r="RJR21" s="157"/>
      <c r="RJS21" s="157"/>
      <c r="RJT21" s="157"/>
      <c r="RJU21" s="157"/>
      <c r="RJV21" s="157"/>
      <c r="RJW21" s="157"/>
      <c r="RJX21" s="157"/>
      <c r="RJY21" s="157"/>
      <c r="RJZ21" s="157"/>
      <c r="RKA21" s="157"/>
      <c r="RKB21" s="157"/>
      <c r="RKC21" s="157"/>
      <c r="RKD21" s="157"/>
      <c r="RKE21" s="157"/>
      <c r="RKF21" s="157"/>
      <c r="RKG21" s="157"/>
      <c r="RKH21" s="157"/>
      <c r="RKI21" s="157"/>
      <c r="RKJ21" s="157"/>
      <c r="RKK21" s="157"/>
      <c r="RKL21" s="157"/>
      <c r="RKM21" s="157"/>
      <c r="RKN21" s="157"/>
      <c r="RKO21" s="157"/>
      <c r="RKP21" s="157"/>
      <c r="RKQ21" s="157"/>
      <c r="RKR21" s="157"/>
      <c r="RKS21" s="157"/>
      <c r="RKT21" s="157"/>
      <c r="RKU21" s="157"/>
      <c r="RKV21" s="157"/>
      <c r="RKW21" s="157"/>
      <c r="RKX21" s="157"/>
      <c r="RKY21" s="157"/>
      <c r="RKZ21" s="157"/>
      <c r="RLA21" s="157"/>
      <c r="RLB21" s="157"/>
      <c r="RLC21" s="157"/>
      <c r="RLD21" s="157"/>
      <c r="RLE21" s="157"/>
      <c r="RLF21" s="157"/>
      <c r="RLG21" s="157"/>
      <c r="RLH21" s="157"/>
      <c r="RLI21" s="157"/>
      <c r="RLJ21" s="157"/>
      <c r="RLK21" s="157"/>
      <c r="RLL21" s="157"/>
      <c r="RLM21" s="157"/>
      <c r="RLN21" s="157"/>
      <c r="RLO21" s="157"/>
      <c r="RLP21" s="157"/>
      <c r="RLQ21" s="157"/>
      <c r="RLR21" s="157"/>
      <c r="RLS21" s="157"/>
      <c r="RLT21" s="157"/>
      <c r="RLU21" s="157"/>
      <c r="RLV21" s="157"/>
      <c r="RLW21" s="157"/>
      <c r="RLX21" s="157"/>
      <c r="RLY21" s="157"/>
      <c r="RLZ21" s="157"/>
      <c r="RMA21" s="157"/>
      <c r="RMB21" s="157"/>
      <c r="RMC21" s="157"/>
      <c r="RMD21" s="157"/>
      <c r="RME21" s="157"/>
      <c r="RMF21" s="157"/>
      <c r="RMG21" s="157"/>
      <c r="RMH21" s="157"/>
      <c r="RMI21" s="157"/>
      <c r="RMJ21" s="157"/>
      <c r="RMK21" s="157"/>
      <c r="RML21" s="157"/>
      <c r="RMM21" s="157"/>
      <c r="RMN21" s="157"/>
      <c r="RMO21" s="157"/>
      <c r="RMP21" s="157"/>
      <c r="RMQ21" s="157"/>
      <c r="RMR21" s="157"/>
      <c r="RMS21" s="157"/>
      <c r="RMT21" s="157"/>
      <c r="RMU21" s="157"/>
      <c r="RMV21" s="157"/>
      <c r="RMW21" s="157"/>
      <c r="RMX21" s="157"/>
      <c r="RMY21" s="157"/>
      <c r="RMZ21" s="157"/>
      <c r="RNA21" s="157"/>
      <c r="RNB21" s="157"/>
      <c r="RNC21" s="157"/>
      <c r="RND21" s="157"/>
      <c r="RNE21" s="157"/>
      <c r="RNF21" s="157"/>
      <c r="RNG21" s="157"/>
      <c r="RNH21" s="157"/>
      <c r="RNI21" s="157"/>
      <c r="RNJ21" s="157"/>
      <c r="RNK21" s="157"/>
      <c r="RNL21" s="157"/>
      <c r="RNM21" s="157"/>
      <c r="RNN21" s="157"/>
      <c r="RNO21" s="157"/>
      <c r="RNP21" s="157"/>
      <c r="RNQ21" s="157"/>
      <c r="RNR21" s="157"/>
      <c r="RNS21" s="157"/>
      <c r="RNT21" s="157"/>
      <c r="RNU21" s="157"/>
      <c r="RNV21" s="157"/>
      <c r="RNW21" s="157"/>
      <c r="RNX21" s="157"/>
      <c r="RNY21" s="157"/>
      <c r="RNZ21" s="157"/>
      <c r="ROA21" s="157"/>
      <c r="ROB21" s="157"/>
      <c r="ROC21" s="157"/>
      <c r="ROD21" s="157"/>
      <c r="ROE21" s="157"/>
      <c r="ROF21" s="157"/>
      <c r="ROG21" s="157"/>
      <c r="ROH21" s="157"/>
      <c r="ROI21" s="157"/>
      <c r="ROJ21" s="157"/>
      <c r="ROK21" s="157"/>
      <c r="ROL21" s="157"/>
      <c r="ROM21" s="157"/>
      <c r="RON21" s="157"/>
      <c r="ROO21" s="157"/>
      <c r="ROP21" s="157"/>
      <c r="ROQ21" s="157"/>
      <c r="ROR21" s="157"/>
      <c r="ROS21" s="157"/>
      <c r="ROT21" s="157"/>
      <c r="ROU21" s="157"/>
      <c r="ROV21" s="157"/>
      <c r="ROW21" s="157"/>
      <c r="ROX21" s="157"/>
      <c r="ROY21" s="157"/>
      <c r="ROZ21" s="157"/>
      <c r="RPA21" s="157"/>
      <c r="RPB21" s="157"/>
      <c r="RPC21" s="157"/>
      <c r="RPD21" s="157"/>
      <c r="RPE21" s="157"/>
      <c r="RPF21" s="157"/>
      <c r="RPG21" s="157"/>
      <c r="RPH21" s="157"/>
      <c r="RPI21" s="157"/>
      <c r="RPJ21" s="157"/>
      <c r="RPK21" s="157"/>
      <c r="RPL21" s="157"/>
      <c r="RPM21" s="157"/>
      <c r="RPN21" s="157"/>
      <c r="RPO21" s="157"/>
      <c r="RPP21" s="157"/>
      <c r="RPQ21" s="157"/>
      <c r="RPR21" s="157"/>
      <c r="RPS21" s="157"/>
      <c r="RPT21" s="157"/>
      <c r="RPU21" s="157"/>
      <c r="RPV21" s="157"/>
      <c r="RPW21" s="157"/>
      <c r="RPX21" s="157"/>
      <c r="RPY21" s="157"/>
      <c r="RPZ21" s="157"/>
      <c r="RQA21" s="157"/>
      <c r="RQB21" s="157"/>
      <c r="RQC21" s="157"/>
      <c r="RQD21" s="157"/>
      <c r="RQE21" s="157"/>
      <c r="RQF21" s="157"/>
      <c r="RQG21" s="157"/>
      <c r="RQH21" s="157"/>
      <c r="RQI21" s="157"/>
      <c r="RQJ21" s="157"/>
      <c r="RQK21" s="157"/>
      <c r="RQL21" s="157"/>
      <c r="RQM21" s="157"/>
      <c r="RQN21" s="157"/>
      <c r="RQO21" s="157"/>
      <c r="RQP21" s="157"/>
      <c r="RQQ21" s="157"/>
      <c r="RQR21" s="157"/>
      <c r="RQS21" s="157"/>
      <c r="RQT21" s="157"/>
      <c r="RQU21" s="157"/>
      <c r="RQV21" s="157"/>
      <c r="RQW21" s="157"/>
      <c r="RQX21" s="157"/>
      <c r="RQY21" s="157"/>
      <c r="RQZ21" s="157"/>
      <c r="RRA21" s="157"/>
      <c r="RRB21" s="157"/>
      <c r="RRC21" s="157"/>
      <c r="RRD21" s="157"/>
      <c r="RRE21" s="157"/>
      <c r="RRF21" s="157"/>
      <c r="RRG21" s="157"/>
      <c r="RRH21" s="157"/>
      <c r="RRI21" s="157"/>
      <c r="RRJ21" s="157"/>
      <c r="RRK21" s="157"/>
      <c r="RRL21" s="157"/>
      <c r="RRM21" s="157"/>
      <c r="RRN21" s="157"/>
      <c r="RRO21" s="157"/>
      <c r="RRP21" s="157"/>
      <c r="RRQ21" s="157"/>
      <c r="RRR21" s="157"/>
      <c r="RRS21" s="157"/>
      <c r="RRT21" s="157"/>
      <c r="RRU21" s="157"/>
      <c r="RRV21" s="157"/>
      <c r="RRW21" s="157"/>
      <c r="RRX21" s="157"/>
      <c r="RRY21" s="157"/>
      <c r="RRZ21" s="157"/>
      <c r="RSA21" s="157"/>
      <c r="RSB21" s="157"/>
      <c r="RSC21" s="157"/>
      <c r="RSD21" s="157"/>
      <c r="RSE21" s="157"/>
      <c r="RSF21" s="157"/>
      <c r="RSG21" s="157"/>
      <c r="RSH21" s="157"/>
      <c r="RSI21" s="157"/>
      <c r="RSJ21" s="157"/>
      <c r="RSK21" s="157"/>
      <c r="RSL21" s="157"/>
      <c r="RSM21" s="157"/>
      <c r="RSN21" s="157"/>
      <c r="RSO21" s="157"/>
      <c r="RSP21" s="157"/>
      <c r="RSQ21" s="157"/>
      <c r="RSR21" s="157"/>
      <c r="RSS21" s="157"/>
      <c r="RST21" s="157"/>
      <c r="RSU21" s="157"/>
      <c r="RSV21" s="157"/>
      <c r="RSW21" s="157"/>
      <c r="RSX21" s="157"/>
      <c r="RSY21" s="157"/>
      <c r="RSZ21" s="157"/>
      <c r="RTA21" s="157"/>
      <c r="RTB21" s="157"/>
      <c r="RTC21" s="157"/>
      <c r="RTD21" s="157"/>
      <c r="RTE21" s="157"/>
      <c r="RTF21" s="157"/>
      <c r="RTG21" s="157"/>
      <c r="RTH21" s="157"/>
      <c r="RTI21" s="157"/>
      <c r="RTJ21" s="157"/>
      <c r="RTK21" s="157"/>
      <c r="RTL21" s="157"/>
      <c r="RTM21" s="157"/>
      <c r="RTN21" s="157"/>
      <c r="RTO21" s="157"/>
      <c r="RTP21" s="157"/>
      <c r="RTQ21" s="157"/>
      <c r="RTR21" s="157"/>
      <c r="RTS21" s="157"/>
      <c r="RTT21" s="157"/>
      <c r="RTU21" s="157"/>
      <c r="RTV21" s="157"/>
      <c r="RTW21" s="157"/>
      <c r="RTX21" s="157"/>
      <c r="RTY21" s="157"/>
      <c r="RTZ21" s="157"/>
      <c r="RUA21" s="157"/>
      <c r="RUB21" s="157"/>
      <c r="RUC21" s="157"/>
      <c r="RUD21" s="157"/>
      <c r="RUE21" s="157"/>
      <c r="RUF21" s="157"/>
      <c r="RUG21" s="157"/>
      <c r="RUH21" s="157"/>
      <c r="RUI21" s="157"/>
      <c r="RUJ21" s="157"/>
      <c r="RUK21" s="157"/>
      <c r="RUL21" s="157"/>
      <c r="RUM21" s="157"/>
      <c r="RUN21" s="157"/>
      <c r="RUO21" s="157"/>
      <c r="RUP21" s="157"/>
      <c r="RUQ21" s="157"/>
      <c r="RUR21" s="157"/>
      <c r="RUS21" s="157"/>
      <c r="RUT21" s="157"/>
      <c r="RUU21" s="157"/>
      <c r="RUV21" s="157"/>
      <c r="RUW21" s="157"/>
      <c r="RUX21" s="157"/>
      <c r="RUY21" s="157"/>
      <c r="RUZ21" s="157"/>
      <c r="RVA21" s="157"/>
      <c r="RVB21" s="157"/>
      <c r="RVC21" s="157"/>
      <c r="RVD21" s="157"/>
      <c r="RVE21" s="157"/>
      <c r="RVF21" s="157"/>
      <c r="RVG21" s="157"/>
      <c r="RVH21" s="157"/>
      <c r="RVI21" s="157"/>
      <c r="RVJ21" s="157"/>
      <c r="RVK21" s="157"/>
      <c r="RVL21" s="157"/>
      <c r="RVM21" s="157"/>
      <c r="RVN21" s="157"/>
      <c r="RVO21" s="157"/>
      <c r="RVP21" s="157"/>
      <c r="RVQ21" s="157"/>
      <c r="RVR21" s="157"/>
      <c r="RVS21" s="157"/>
      <c r="RVT21" s="157"/>
      <c r="RVU21" s="157"/>
      <c r="RVV21" s="157"/>
      <c r="RVW21" s="157"/>
      <c r="RVX21" s="157"/>
      <c r="RVY21" s="157"/>
      <c r="RVZ21" s="157"/>
      <c r="RWA21" s="157"/>
      <c r="RWB21" s="157"/>
      <c r="RWC21" s="157"/>
      <c r="RWD21" s="157"/>
      <c r="RWE21" s="157"/>
      <c r="RWF21" s="157"/>
      <c r="RWG21" s="157"/>
      <c r="RWH21" s="157"/>
      <c r="RWI21" s="157"/>
      <c r="RWJ21" s="157"/>
      <c r="RWK21" s="157"/>
      <c r="RWL21" s="157"/>
      <c r="RWM21" s="157"/>
      <c r="RWN21" s="157"/>
      <c r="RWO21" s="157"/>
      <c r="RWP21" s="157"/>
      <c r="RWQ21" s="157"/>
      <c r="RWR21" s="157"/>
      <c r="RWS21" s="157"/>
      <c r="RWT21" s="157"/>
      <c r="RWU21" s="157"/>
      <c r="RWV21" s="157"/>
      <c r="RWW21" s="157"/>
      <c r="RWX21" s="157"/>
      <c r="RWY21" s="157"/>
      <c r="RWZ21" s="157"/>
      <c r="RXA21" s="157"/>
      <c r="RXB21" s="157"/>
      <c r="RXC21" s="157"/>
      <c r="RXD21" s="157"/>
      <c r="RXE21" s="157"/>
      <c r="RXF21" s="157"/>
      <c r="RXG21" s="157"/>
      <c r="RXH21" s="157"/>
      <c r="RXI21" s="157"/>
      <c r="RXJ21" s="157"/>
      <c r="RXK21" s="157"/>
      <c r="RXL21" s="157"/>
      <c r="RXM21" s="157"/>
      <c r="RXN21" s="157"/>
      <c r="RXO21" s="157"/>
      <c r="RXP21" s="157"/>
      <c r="RXQ21" s="157"/>
      <c r="RXR21" s="157"/>
      <c r="RXS21" s="157"/>
      <c r="RXT21" s="157"/>
      <c r="RXU21" s="157"/>
      <c r="RXV21" s="157"/>
      <c r="RXW21" s="157"/>
      <c r="RXX21" s="157"/>
      <c r="RXY21" s="157"/>
      <c r="RXZ21" s="157"/>
      <c r="RYA21" s="157"/>
      <c r="RYB21" s="157"/>
      <c r="RYC21" s="157"/>
      <c r="RYD21" s="157"/>
      <c r="RYE21" s="157"/>
      <c r="RYF21" s="157"/>
      <c r="RYG21" s="157"/>
      <c r="RYH21" s="157"/>
      <c r="RYI21" s="157"/>
      <c r="RYJ21" s="157"/>
      <c r="RYK21" s="157"/>
      <c r="RYL21" s="157"/>
      <c r="RYM21" s="157"/>
      <c r="RYN21" s="157"/>
      <c r="RYO21" s="157"/>
      <c r="RYP21" s="157"/>
      <c r="RYQ21" s="157"/>
      <c r="RYR21" s="157"/>
      <c r="RYS21" s="157"/>
      <c r="RYT21" s="157"/>
      <c r="RYU21" s="157"/>
      <c r="RYV21" s="157"/>
      <c r="RYW21" s="157"/>
      <c r="RYX21" s="157"/>
      <c r="RYY21" s="157"/>
      <c r="RYZ21" s="157"/>
      <c r="RZA21" s="157"/>
      <c r="RZB21" s="157"/>
      <c r="RZC21" s="157"/>
      <c r="RZD21" s="157"/>
      <c r="RZE21" s="157"/>
      <c r="RZF21" s="157"/>
      <c r="RZG21" s="157"/>
      <c r="RZH21" s="157"/>
      <c r="RZI21" s="157"/>
      <c r="RZJ21" s="157"/>
      <c r="RZK21" s="157"/>
      <c r="RZL21" s="157"/>
      <c r="RZM21" s="157"/>
      <c r="RZN21" s="157"/>
      <c r="RZO21" s="157"/>
      <c r="RZP21" s="157"/>
      <c r="RZQ21" s="157"/>
      <c r="RZR21" s="157"/>
      <c r="RZS21" s="157"/>
      <c r="RZT21" s="157"/>
      <c r="RZU21" s="157"/>
      <c r="RZV21" s="157"/>
      <c r="RZW21" s="157"/>
      <c r="RZX21" s="157"/>
      <c r="RZY21" s="157"/>
      <c r="RZZ21" s="157"/>
      <c r="SAA21" s="157"/>
      <c r="SAB21" s="157"/>
      <c r="SAC21" s="157"/>
      <c r="SAD21" s="157"/>
      <c r="SAE21" s="157"/>
      <c r="SAF21" s="157"/>
      <c r="SAG21" s="157"/>
      <c r="SAH21" s="157"/>
      <c r="SAI21" s="157"/>
      <c r="SAJ21" s="157"/>
      <c r="SAK21" s="157"/>
      <c r="SAL21" s="157"/>
      <c r="SAM21" s="157"/>
      <c r="SAN21" s="157"/>
      <c r="SAO21" s="157"/>
      <c r="SAP21" s="157"/>
      <c r="SAQ21" s="157"/>
      <c r="SAR21" s="157"/>
      <c r="SAS21" s="157"/>
      <c r="SAT21" s="157"/>
      <c r="SAU21" s="157"/>
      <c r="SAV21" s="157"/>
      <c r="SAW21" s="157"/>
      <c r="SAX21" s="157"/>
      <c r="SAY21" s="157"/>
      <c r="SAZ21" s="157"/>
      <c r="SBA21" s="157"/>
      <c r="SBB21" s="157"/>
      <c r="SBC21" s="157"/>
      <c r="SBD21" s="157"/>
      <c r="SBE21" s="157"/>
      <c r="SBF21" s="157"/>
      <c r="SBG21" s="157"/>
      <c r="SBH21" s="157"/>
      <c r="SBI21" s="157"/>
      <c r="SBJ21" s="157"/>
      <c r="SBK21" s="157"/>
      <c r="SBL21" s="157"/>
      <c r="SBM21" s="157"/>
      <c r="SBN21" s="157"/>
      <c r="SBO21" s="157"/>
      <c r="SBP21" s="157"/>
      <c r="SBQ21" s="157"/>
      <c r="SBR21" s="157"/>
      <c r="SBS21" s="157"/>
      <c r="SBT21" s="157"/>
      <c r="SBU21" s="157"/>
      <c r="SBV21" s="157"/>
      <c r="SBW21" s="157"/>
      <c r="SBX21" s="157"/>
      <c r="SBY21" s="157"/>
      <c r="SBZ21" s="157"/>
      <c r="SCA21" s="157"/>
      <c r="SCB21" s="157"/>
      <c r="SCC21" s="157"/>
      <c r="SCD21" s="157"/>
      <c r="SCE21" s="157"/>
      <c r="SCF21" s="157"/>
      <c r="SCG21" s="157"/>
      <c r="SCH21" s="157"/>
      <c r="SCI21" s="157"/>
      <c r="SCJ21" s="157"/>
      <c r="SCK21" s="157"/>
      <c r="SCL21" s="157"/>
      <c r="SCM21" s="157"/>
      <c r="SCN21" s="157"/>
      <c r="SCO21" s="157"/>
      <c r="SCP21" s="157"/>
      <c r="SCQ21" s="157"/>
      <c r="SCR21" s="157"/>
      <c r="SCS21" s="157"/>
      <c r="SCT21" s="157"/>
      <c r="SCU21" s="157"/>
      <c r="SCV21" s="157"/>
      <c r="SCW21" s="157"/>
      <c r="SCX21" s="157"/>
      <c r="SCY21" s="157"/>
      <c r="SCZ21" s="157"/>
      <c r="SDA21" s="157"/>
      <c r="SDB21" s="157"/>
      <c r="SDC21" s="157"/>
      <c r="SDD21" s="157"/>
      <c r="SDE21" s="157"/>
      <c r="SDF21" s="157"/>
      <c r="SDG21" s="157"/>
      <c r="SDH21" s="157"/>
      <c r="SDI21" s="157"/>
      <c r="SDJ21" s="157"/>
      <c r="SDK21" s="157"/>
      <c r="SDL21" s="157"/>
      <c r="SDM21" s="157"/>
      <c r="SDN21" s="157"/>
      <c r="SDO21" s="157"/>
      <c r="SDP21" s="157"/>
      <c r="SDQ21" s="157"/>
      <c r="SDR21" s="157"/>
      <c r="SDS21" s="157"/>
      <c r="SDT21" s="157"/>
      <c r="SDU21" s="157"/>
      <c r="SDV21" s="157"/>
      <c r="SDW21" s="157"/>
      <c r="SDX21" s="157"/>
      <c r="SDY21" s="157"/>
      <c r="SDZ21" s="157"/>
      <c r="SEA21" s="157"/>
      <c r="SEB21" s="157"/>
      <c r="SEC21" s="157"/>
      <c r="SED21" s="157"/>
      <c r="SEE21" s="157"/>
      <c r="SEF21" s="157"/>
      <c r="SEG21" s="157"/>
      <c r="SEH21" s="157"/>
      <c r="SEI21" s="157"/>
      <c r="SEJ21" s="157"/>
      <c r="SEK21" s="157"/>
      <c r="SEL21" s="157"/>
      <c r="SEM21" s="157"/>
      <c r="SEN21" s="157"/>
      <c r="SEO21" s="157"/>
      <c r="SEP21" s="157"/>
      <c r="SEQ21" s="157"/>
      <c r="SER21" s="157"/>
      <c r="SES21" s="157"/>
      <c r="SET21" s="157"/>
      <c r="SEU21" s="157"/>
      <c r="SEV21" s="157"/>
      <c r="SEW21" s="157"/>
      <c r="SEX21" s="157"/>
      <c r="SEY21" s="157"/>
      <c r="SEZ21" s="157"/>
      <c r="SFA21" s="157"/>
      <c r="SFB21" s="157"/>
      <c r="SFC21" s="157"/>
      <c r="SFD21" s="157"/>
      <c r="SFE21" s="157"/>
      <c r="SFF21" s="157"/>
      <c r="SFG21" s="157"/>
      <c r="SFH21" s="157"/>
      <c r="SFI21" s="157"/>
      <c r="SFJ21" s="157"/>
      <c r="SFK21" s="157"/>
      <c r="SFL21" s="157"/>
      <c r="SFM21" s="157"/>
      <c r="SFN21" s="157"/>
      <c r="SFO21" s="157"/>
      <c r="SFP21" s="157"/>
      <c r="SFQ21" s="157"/>
      <c r="SFR21" s="157"/>
      <c r="SFS21" s="157"/>
      <c r="SFT21" s="157"/>
      <c r="SFU21" s="157"/>
      <c r="SFV21" s="157"/>
      <c r="SFW21" s="157"/>
      <c r="SFX21" s="157"/>
      <c r="SFY21" s="157"/>
      <c r="SFZ21" s="157"/>
      <c r="SGA21" s="157"/>
      <c r="SGB21" s="157"/>
      <c r="SGC21" s="157"/>
      <c r="SGD21" s="157"/>
      <c r="SGE21" s="157"/>
      <c r="SGF21" s="157"/>
      <c r="SGG21" s="157"/>
      <c r="SGH21" s="157"/>
      <c r="SGI21" s="157"/>
      <c r="SGJ21" s="157"/>
      <c r="SGK21" s="157"/>
      <c r="SGL21" s="157"/>
      <c r="SGM21" s="157"/>
      <c r="SGN21" s="157"/>
      <c r="SGO21" s="157"/>
      <c r="SGP21" s="157"/>
      <c r="SGQ21" s="157"/>
      <c r="SGR21" s="157"/>
      <c r="SGS21" s="157"/>
      <c r="SGT21" s="157"/>
      <c r="SGU21" s="157"/>
      <c r="SGV21" s="157"/>
      <c r="SGW21" s="157"/>
      <c r="SGX21" s="157"/>
      <c r="SGY21" s="157"/>
      <c r="SGZ21" s="157"/>
      <c r="SHA21" s="157"/>
      <c r="SHB21" s="157"/>
      <c r="SHC21" s="157"/>
      <c r="SHD21" s="157"/>
      <c r="SHE21" s="157"/>
      <c r="SHF21" s="157"/>
      <c r="SHG21" s="157"/>
      <c r="SHH21" s="157"/>
      <c r="SHI21" s="157"/>
      <c r="SHJ21" s="157"/>
      <c r="SHK21" s="157"/>
      <c r="SHL21" s="157"/>
      <c r="SHM21" s="157"/>
      <c r="SHN21" s="157"/>
      <c r="SHO21" s="157"/>
      <c r="SHP21" s="157"/>
      <c r="SHQ21" s="157"/>
      <c r="SHR21" s="157"/>
      <c r="SHS21" s="157"/>
      <c r="SHT21" s="157"/>
      <c r="SHU21" s="157"/>
      <c r="SHV21" s="157"/>
      <c r="SHW21" s="157"/>
      <c r="SHX21" s="157"/>
      <c r="SHY21" s="157"/>
      <c r="SHZ21" s="157"/>
      <c r="SIA21" s="157"/>
      <c r="SIB21" s="157"/>
      <c r="SIC21" s="157"/>
      <c r="SID21" s="157"/>
      <c r="SIE21" s="157"/>
      <c r="SIF21" s="157"/>
      <c r="SIG21" s="157"/>
      <c r="SIH21" s="157"/>
      <c r="SII21" s="157"/>
      <c r="SIJ21" s="157"/>
      <c r="SIK21" s="157"/>
      <c r="SIL21" s="157"/>
      <c r="SIM21" s="157"/>
      <c r="SIN21" s="157"/>
      <c r="SIO21" s="157"/>
      <c r="SIP21" s="157"/>
      <c r="SIQ21" s="157"/>
      <c r="SIR21" s="157"/>
      <c r="SIS21" s="157"/>
      <c r="SIT21" s="157"/>
      <c r="SIU21" s="157"/>
      <c r="SIV21" s="157"/>
      <c r="SIW21" s="157"/>
      <c r="SIX21" s="157"/>
      <c r="SIY21" s="157"/>
      <c r="SIZ21" s="157"/>
      <c r="SJA21" s="157"/>
      <c r="SJB21" s="157"/>
      <c r="SJC21" s="157"/>
      <c r="SJD21" s="157"/>
      <c r="SJE21" s="157"/>
      <c r="SJF21" s="157"/>
      <c r="SJG21" s="157"/>
      <c r="SJH21" s="157"/>
      <c r="SJI21" s="157"/>
      <c r="SJJ21" s="157"/>
      <c r="SJK21" s="157"/>
      <c r="SJL21" s="157"/>
      <c r="SJM21" s="157"/>
      <c r="SJN21" s="157"/>
      <c r="SJO21" s="157"/>
      <c r="SJP21" s="157"/>
      <c r="SJQ21" s="157"/>
      <c r="SJR21" s="157"/>
      <c r="SJS21" s="157"/>
      <c r="SJT21" s="157"/>
      <c r="SJU21" s="157"/>
      <c r="SJV21" s="157"/>
      <c r="SJW21" s="157"/>
      <c r="SJX21" s="157"/>
      <c r="SJY21" s="157"/>
      <c r="SJZ21" s="157"/>
      <c r="SKA21" s="157"/>
      <c r="SKB21" s="157"/>
      <c r="SKC21" s="157"/>
      <c r="SKD21" s="157"/>
      <c r="SKE21" s="157"/>
      <c r="SKF21" s="157"/>
      <c r="SKG21" s="157"/>
      <c r="SKH21" s="157"/>
      <c r="SKI21" s="157"/>
      <c r="SKJ21" s="157"/>
      <c r="SKK21" s="157"/>
      <c r="SKL21" s="157"/>
      <c r="SKM21" s="157"/>
      <c r="SKN21" s="157"/>
      <c r="SKO21" s="157"/>
      <c r="SKP21" s="157"/>
      <c r="SKQ21" s="157"/>
      <c r="SKR21" s="157"/>
      <c r="SKS21" s="157"/>
      <c r="SKT21" s="157"/>
      <c r="SKU21" s="157"/>
      <c r="SKV21" s="157"/>
      <c r="SKW21" s="157"/>
      <c r="SKX21" s="157"/>
      <c r="SKY21" s="157"/>
      <c r="SKZ21" s="157"/>
      <c r="SLA21" s="157"/>
      <c r="SLB21" s="157"/>
      <c r="SLC21" s="157"/>
      <c r="SLD21" s="157"/>
      <c r="SLE21" s="157"/>
      <c r="SLF21" s="157"/>
      <c r="SLG21" s="157"/>
      <c r="SLH21" s="157"/>
      <c r="SLI21" s="157"/>
      <c r="SLJ21" s="157"/>
      <c r="SLK21" s="157"/>
      <c r="SLL21" s="157"/>
      <c r="SLM21" s="157"/>
      <c r="SLN21" s="157"/>
      <c r="SLO21" s="157"/>
      <c r="SLP21" s="157"/>
      <c r="SLQ21" s="157"/>
      <c r="SLR21" s="157"/>
      <c r="SLS21" s="157"/>
      <c r="SLT21" s="157"/>
      <c r="SLU21" s="157"/>
      <c r="SLV21" s="157"/>
      <c r="SLW21" s="157"/>
      <c r="SLX21" s="157"/>
      <c r="SLY21" s="157"/>
      <c r="SLZ21" s="157"/>
      <c r="SMA21" s="157"/>
      <c r="SMB21" s="157"/>
      <c r="SMC21" s="157"/>
      <c r="SMD21" s="157"/>
      <c r="SME21" s="157"/>
      <c r="SMF21" s="157"/>
      <c r="SMG21" s="157"/>
      <c r="SMH21" s="157"/>
      <c r="SMI21" s="157"/>
      <c r="SMJ21" s="157"/>
      <c r="SMK21" s="157"/>
      <c r="SML21" s="157"/>
      <c r="SMM21" s="157"/>
      <c r="SMN21" s="157"/>
      <c r="SMO21" s="157"/>
      <c r="SMP21" s="157"/>
      <c r="SMQ21" s="157"/>
      <c r="SMR21" s="157"/>
      <c r="SMS21" s="157"/>
      <c r="SMT21" s="157"/>
      <c r="SMU21" s="157"/>
      <c r="SMV21" s="157"/>
      <c r="SMW21" s="157"/>
      <c r="SMX21" s="157"/>
      <c r="SMY21" s="157"/>
      <c r="SMZ21" s="157"/>
      <c r="SNA21" s="157"/>
      <c r="SNB21" s="157"/>
      <c r="SNC21" s="157"/>
      <c r="SND21" s="157"/>
      <c r="SNE21" s="157"/>
      <c r="SNF21" s="157"/>
      <c r="SNG21" s="157"/>
      <c r="SNH21" s="157"/>
      <c r="SNI21" s="157"/>
      <c r="SNJ21" s="157"/>
      <c r="SNK21" s="157"/>
      <c r="SNL21" s="157"/>
      <c r="SNM21" s="157"/>
      <c r="SNN21" s="157"/>
      <c r="SNO21" s="157"/>
      <c r="SNP21" s="157"/>
      <c r="SNQ21" s="157"/>
      <c r="SNR21" s="157"/>
      <c r="SNS21" s="157"/>
      <c r="SNT21" s="157"/>
      <c r="SNU21" s="157"/>
      <c r="SNV21" s="157"/>
      <c r="SNW21" s="157"/>
      <c r="SNX21" s="157"/>
      <c r="SNY21" s="157"/>
      <c r="SNZ21" s="157"/>
      <c r="SOA21" s="157"/>
      <c r="SOB21" s="157"/>
      <c r="SOC21" s="157"/>
      <c r="SOD21" s="157"/>
      <c r="SOE21" s="157"/>
      <c r="SOF21" s="157"/>
      <c r="SOG21" s="157"/>
      <c r="SOH21" s="157"/>
      <c r="SOI21" s="157"/>
      <c r="SOJ21" s="157"/>
      <c r="SOK21" s="157"/>
      <c r="SOL21" s="157"/>
      <c r="SOM21" s="157"/>
      <c r="SON21" s="157"/>
      <c r="SOO21" s="157"/>
      <c r="SOP21" s="157"/>
      <c r="SOQ21" s="157"/>
      <c r="SOR21" s="157"/>
      <c r="SOS21" s="157"/>
      <c r="SOT21" s="157"/>
      <c r="SOU21" s="157"/>
      <c r="SOV21" s="157"/>
      <c r="SOW21" s="157"/>
      <c r="SOX21" s="157"/>
      <c r="SOY21" s="157"/>
      <c r="SOZ21" s="157"/>
      <c r="SPA21" s="157"/>
      <c r="SPB21" s="157"/>
      <c r="SPC21" s="157"/>
      <c r="SPD21" s="157"/>
      <c r="SPE21" s="157"/>
      <c r="SPF21" s="157"/>
      <c r="SPG21" s="157"/>
      <c r="SPH21" s="157"/>
      <c r="SPI21" s="157"/>
      <c r="SPJ21" s="157"/>
      <c r="SPK21" s="157"/>
      <c r="SPL21" s="157"/>
      <c r="SPM21" s="157"/>
      <c r="SPN21" s="157"/>
      <c r="SPO21" s="157"/>
      <c r="SPP21" s="157"/>
      <c r="SPQ21" s="157"/>
      <c r="SPR21" s="157"/>
      <c r="SPS21" s="157"/>
      <c r="SPT21" s="157"/>
      <c r="SPU21" s="157"/>
      <c r="SPV21" s="157"/>
      <c r="SPW21" s="157"/>
      <c r="SPX21" s="157"/>
      <c r="SPY21" s="157"/>
      <c r="SPZ21" s="157"/>
      <c r="SQA21" s="157"/>
      <c r="SQB21" s="157"/>
      <c r="SQC21" s="157"/>
      <c r="SQD21" s="157"/>
      <c r="SQE21" s="157"/>
      <c r="SQF21" s="157"/>
      <c r="SQG21" s="157"/>
      <c r="SQH21" s="157"/>
      <c r="SQI21" s="157"/>
      <c r="SQJ21" s="157"/>
      <c r="SQK21" s="157"/>
      <c r="SQL21" s="157"/>
      <c r="SQM21" s="157"/>
      <c r="SQN21" s="157"/>
      <c r="SQO21" s="157"/>
      <c r="SQP21" s="157"/>
      <c r="SQQ21" s="157"/>
      <c r="SQR21" s="157"/>
      <c r="SQS21" s="157"/>
      <c r="SQT21" s="157"/>
      <c r="SQU21" s="157"/>
      <c r="SQV21" s="157"/>
      <c r="SQW21" s="157"/>
      <c r="SQX21" s="157"/>
      <c r="SQY21" s="157"/>
      <c r="SQZ21" s="157"/>
      <c r="SRA21" s="157"/>
      <c r="SRB21" s="157"/>
      <c r="SRC21" s="157"/>
      <c r="SRD21" s="157"/>
      <c r="SRE21" s="157"/>
      <c r="SRF21" s="157"/>
      <c r="SRG21" s="157"/>
      <c r="SRH21" s="157"/>
      <c r="SRI21" s="157"/>
      <c r="SRJ21" s="157"/>
      <c r="SRK21" s="157"/>
      <c r="SRL21" s="157"/>
      <c r="SRM21" s="157"/>
      <c r="SRN21" s="157"/>
      <c r="SRO21" s="157"/>
      <c r="SRP21" s="157"/>
      <c r="SRQ21" s="157"/>
      <c r="SRR21" s="157"/>
      <c r="SRS21" s="157"/>
      <c r="SRT21" s="157"/>
      <c r="SRU21" s="157"/>
      <c r="SRV21" s="157"/>
      <c r="SRW21" s="157"/>
      <c r="SRX21" s="157"/>
      <c r="SRY21" s="157"/>
      <c r="SRZ21" s="157"/>
      <c r="SSA21" s="157"/>
      <c r="SSB21" s="157"/>
      <c r="SSC21" s="157"/>
      <c r="SSD21" s="157"/>
      <c r="SSE21" s="157"/>
      <c r="SSF21" s="157"/>
      <c r="SSG21" s="157"/>
      <c r="SSH21" s="157"/>
      <c r="SSI21" s="157"/>
      <c r="SSJ21" s="157"/>
      <c r="SSK21" s="157"/>
      <c r="SSL21" s="157"/>
      <c r="SSM21" s="157"/>
      <c r="SSN21" s="157"/>
      <c r="SSO21" s="157"/>
      <c r="SSP21" s="157"/>
      <c r="SSQ21" s="157"/>
      <c r="SSR21" s="157"/>
      <c r="SSS21" s="157"/>
      <c r="SST21" s="157"/>
      <c r="SSU21" s="157"/>
      <c r="SSV21" s="157"/>
      <c r="SSW21" s="157"/>
      <c r="SSX21" s="157"/>
      <c r="SSY21" s="157"/>
      <c r="SSZ21" s="157"/>
      <c r="STA21" s="157"/>
      <c r="STB21" s="157"/>
      <c r="STC21" s="157"/>
      <c r="STD21" s="157"/>
      <c r="STE21" s="157"/>
      <c r="STF21" s="157"/>
      <c r="STG21" s="157"/>
      <c r="STH21" s="157"/>
      <c r="STI21" s="157"/>
      <c r="STJ21" s="157"/>
      <c r="STK21" s="157"/>
      <c r="STL21" s="157"/>
      <c r="STM21" s="157"/>
      <c r="STN21" s="157"/>
      <c r="STO21" s="157"/>
      <c r="STP21" s="157"/>
      <c r="STQ21" s="157"/>
      <c r="STR21" s="157"/>
      <c r="STS21" s="157"/>
      <c r="STT21" s="157"/>
      <c r="STU21" s="157"/>
      <c r="STV21" s="157"/>
      <c r="STW21" s="157"/>
      <c r="STX21" s="157"/>
      <c r="STY21" s="157"/>
      <c r="STZ21" s="157"/>
      <c r="SUA21" s="157"/>
      <c r="SUB21" s="157"/>
      <c r="SUC21" s="157"/>
      <c r="SUD21" s="157"/>
      <c r="SUE21" s="157"/>
      <c r="SUF21" s="157"/>
      <c r="SUG21" s="157"/>
      <c r="SUH21" s="157"/>
      <c r="SUI21" s="157"/>
      <c r="SUJ21" s="157"/>
      <c r="SUK21" s="157"/>
      <c r="SUL21" s="157"/>
      <c r="SUM21" s="157"/>
      <c r="SUN21" s="157"/>
      <c r="SUO21" s="157"/>
      <c r="SUP21" s="157"/>
      <c r="SUQ21" s="157"/>
      <c r="SUR21" s="157"/>
      <c r="SUS21" s="157"/>
      <c r="SUT21" s="157"/>
      <c r="SUU21" s="157"/>
      <c r="SUV21" s="157"/>
      <c r="SUW21" s="157"/>
      <c r="SUX21" s="157"/>
      <c r="SUY21" s="157"/>
      <c r="SUZ21" s="157"/>
      <c r="SVA21" s="157"/>
      <c r="SVB21" s="157"/>
      <c r="SVC21" s="157"/>
      <c r="SVD21" s="157"/>
      <c r="SVE21" s="157"/>
      <c r="SVF21" s="157"/>
      <c r="SVG21" s="157"/>
      <c r="SVH21" s="157"/>
      <c r="SVI21" s="157"/>
      <c r="SVJ21" s="157"/>
      <c r="SVK21" s="157"/>
      <c r="SVL21" s="157"/>
      <c r="SVM21" s="157"/>
      <c r="SVN21" s="157"/>
      <c r="SVO21" s="157"/>
      <c r="SVP21" s="157"/>
      <c r="SVQ21" s="157"/>
      <c r="SVR21" s="157"/>
      <c r="SVS21" s="157"/>
      <c r="SVT21" s="157"/>
      <c r="SVU21" s="157"/>
      <c r="SVV21" s="157"/>
      <c r="SVW21" s="157"/>
      <c r="SVX21" s="157"/>
      <c r="SVY21" s="157"/>
      <c r="SVZ21" s="157"/>
      <c r="SWA21" s="157"/>
      <c r="SWB21" s="157"/>
      <c r="SWC21" s="157"/>
      <c r="SWD21" s="157"/>
      <c r="SWE21" s="157"/>
      <c r="SWF21" s="157"/>
      <c r="SWG21" s="157"/>
      <c r="SWH21" s="157"/>
      <c r="SWI21" s="157"/>
      <c r="SWJ21" s="157"/>
      <c r="SWK21" s="157"/>
      <c r="SWL21" s="157"/>
      <c r="SWM21" s="157"/>
      <c r="SWN21" s="157"/>
      <c r="SWO21" s="157"/>
      <c r="SWP21" s="157"/>
      <c r="SWQ21" s="157"/>
      <c r="SWR21" s="157"/>
      <c r="SWS21" s="157"/>
      <c r="SWT21" s="157"/>
      <c r="SWU21" s="157"/>
      <c r="SWV21" s="157"/>
      <c r="SWW21" s="157"/>
      <c r="SWX21" s="157"/>
      <c r="SWY21" s="157"/>
      <c r="SWZ21" s="157"/>
      <c r="SXA21" s="157"/>
      <c r="SXB21" s="157"/>
      <c r="SXC21" s="157"/>
      <c r="SXD21" s="157"/>
      <c r="SXE21" s="157"/>
      <c r="SXF21" s="157"/>
      <c r="SXG21" s="157"/>
      <c r="SXH21" s="157"/>
      <c r="SXI21" s="157"/>
      <c r="SXJ21" s="157"/>
      <c r="SXK21" s="157"/>
      <c r="SXL21" s="157"/>
      <c r="SXM21" s="157"/>
      <c r="SXN21" s="157"/>
      <c r="SXO21" s="157"/>
      <c r="SXP21" s="157"/>
      <c r="SXQ21" s="157"/>
      <c r="SXR21" s="157"/>
      <c r="SXS21" s="157"/>
      <c r="SXT21" s="157"/>
      <c r="SXU21" s="157"/>
      <c r="SXV21" s="157"/>
      <c r="SXW21" s="157"/>
      <c r="SXX21" s="157"/>
      <c r="SXY21" s="157"/>
      <c r="SXZ21" s="157"/>
      <c r="SYA21" s="157"/>
      <c r="SYB21" s="157"/>
      <c r="SYC21" s="157"/>
      <c r="SYD21" s="157"/>
      <c r="SYE21" s="157"/>
      <c r="SYF21" s="157"/>
      <c r="SYG21" s="157"/>
      <c r="SYH21" s="157"/>
      <c r="SYI21" s="157"/>
      <c r="SYJ21" s="157"/>
      <c r="SYK21" s="157"/>
      <c r="SYL21" s="157"/>
      <c r="SYM21" s="157"/>
      <c r="SYN21" s="157"/>
      <c r="SYO21" s="157"/>
      <c r="SYP21" s="157"/>
      <c r="SYQ21" s="157"/>
      <c r="SYR21" s="157"/>
      <c r="SYS21" s="157"/>
      <c r="SYT21" s="157"/>
      <c r="SYU21" s="157"/>
      <c r="SYV21" s="157"/>
      <c r="SYW21" s="157"/>
      <c r="SYX21" s="157"/>
      <c r="SYY21" s="157"/>
      <c r="SYZ21" s="157"/>
      <c r="SZA21" s="157"/>
      <c r="SZB21" s="157"/>
      <c r="SZC21" s="157"/>
      <c r="SZD21" s="157"/>
      <c r="SZE21" s="157"/>
      <c r="SZF21" s="157"/>
      <c r="SZG21" s="157"/>
      <c r="SZH21" s="157"/>
      <c r="SZI21" s="157"/>
      <c r="SZJ21" s="157"/>
      <c r="SZK21" s="157"/>
      <c r="SZL21" s="157"/>
      <c r="SZM21" s="157"/>
      <c r="SZN21" s="157"/>
      <c r="SZO21" s="157"/>
      <c r="SZP21" s="157"/>
      <c r="SZQ21" s="157"/>
      <c r="SZR21" s="157"/>
      <c r="SZS21" s="157"/>
      <c r="SZT21" s="157"/>
      <c r="SZU21" s="157"/>
      <c r="SZV21" s="157"/>
      <c r="SZW21" s="157"/>
      <c r="SZX21" s="157"/>
      <c r="SZY21" s="157"/>
      <c r="SZZ21" s="157"/>
      <c r="TAA21" s="157"/>
      <c r="TAB21" s="157"/>
      <c r="TAC21" s="157"/>
      <c r="TAD21" s="157"/>
      <c r="TAE21" s="157"/>
      <c r="TAF21" s="157"/>
      <c r="TAG21" s="157"/>
      <c r="TAH21" s="157"/>
      <c r="TAI21" s="157"/>
      <c r="TAJ21" s="157"/>
      <c r="TAK21" s="157"/>
      <c r="TAL21" s="157"/>
      <c r="TAM21" s="157"/>
      <c r="TAN21" s="157"/>
      <c r="TAO21" s="157"/>
      <c r="TAP21" s="157"/>
      <c r="TAQ21" s="157"/>
      <c r="TAR21" s="157"/>
      <c r="TAS21" s="157"/>
      <c r="TAT21" s="157"/>
      <c r="TAU21" s="157"/>
      <c r="TAV21" s="157"/>
      <c r="TAW21" s="157"/>
      <c r="TAX21" s="157"/>
      <c r="TAY21" s="157"/>
      <c r="TAZ21" s="157"/>
      <c r="TBA21" s="157"/>
      <c r="TBB21" s="157"/>
      <c r="TBC21" s="157"/>
      <c r="TBD21" s="157"/>
      <c r="TBE21" s="157"/>
      <c r="TBF21" s="157"/>
      <c r="TBG21" s="157"/>
      <c r="TBH21" s="157"/>
      <c r="TBI21" s="157"/>
      <c r="TBJ21" s="157"/>
      <c r="TBK21" s="157"/>
      <c r="TBL21" s="157"/>
      <c r="TBM21" s="157"/>
      <c r="TBN21" s="157"/>
      <c r="TBO21" s="157"/>
      <c r="TBP21" s="157"/>
      <c r="TBQ21" s="157"/>
      <c r="TBR21" s="157"/>
      <c r="TBS21" s="157"/>
      <c r="TBT21" s="157"/>
      <c r="TBU21" s="157"/>
      <c r="TBV21" s="157"/>
      <c r="TBW21" s="157"/>
      <c r="TBX21" s="157"/>
      <c r="TBY21" s="157"/>
      <c r="TBZ21" s="157"/>
      <c r="TCA21" s="157"/>
      <c r="TCB21" s="157"/>
      <c r="TCC21" s="157"/>
      <c r="TCD21" s="157"/>
      <c r="TCE21" s="157"/>
      <c r="TCF21" s="157"/>
      <c r="TCG21" s="157"/>
      <c r="TCH21" s="157"/>
      <c r="TCI21" s="157"/>
      <c r="TCJ21" s="157"/>
      <c r="TCK21" s="157"/>
      <c r="TCL21" s="157"/>
      <c r="TCM21" s="157"/>
      <c r="TCN21" s="157"/>
      <c r="TCO21" s="157"/>
      <c r="TCP21" s="157"/>
      <c r="TCQ21" s="157"/>
      <c r="TCR21" s="157"/>
      <c r="TCS21" s="157"/>
      <c r="TCT21" s="157"/>
      <c r="TCU21" s="157"/>
      <c r="TCV21" s="157"/>
      <c r="TCW21" s="157"/>
      <c r="TCX21" s="157"/>
      <c r="TCY21" s="157"/>
      <c r="TCZ21" s="157"/>
      <c r="TDA21" s="157"/>
      <c r="TDB21" s="157"/>
      <c r="TDC21" s="157"/>
      <c r="TDD21" s="157"/>
      <c r="TDE21" s="157"/>
      <c r="TDF21" s="157"/>
      <c r="TDG21" s="157"/>
      <c r="TDH21" s="157"/>
      <c r="TDI21" s="157"/>
      <c r="TDJ21" s="157"/>
      <c r="TDK21" s="157"/>
      <c r="TDL21" s="157"/>
      <c r="TDM21" s="157"/>
      <c r="TDN21" s="157"/>
      <c r="TDO21" s="157"/>
      <c r="TDP21" s="157"/>
      <c r="TDQ21" s="157"/>
      <c r="TDR21" s="157"/>
      <c r="TDS21" s="157"/>
      <c r="TDT21" s="157"/>
      <c r="TDU21" s="157"/>
      <c r="TDV21" s="157"/>
      <c r="TDW21" s="157"/>
      <c r="TDX21" s="157"/>
      <c r="TDY21" s="157"/>
      <c r="TDZ21" s="157"/>
      <c r="TEA21" s="157"/>
      <c r="TEB21" s="157"/>
      <c r="TEC21" s="157"/>
      <c r="TED21" s="157"/>
      <c r="TEE21" s="157"/>
      <c r="TEF21" s="157"/>
      <c r="TEG21" s="157"/>
      <c r="TEH21" s="157"/>
      <c r="TEI21" s="157"/>
      <c r="TEJ21" s="157"/>
      <c r="TEK21" s="157"/>
      <c r="TEL21" s="157"/>
      <c r="TEM21" s="157"/>
      <c r="TEN21" s="157"/>
      <c r="TEO21" s="157"/>
      <c r="TEP21" s="157"/>
      <c r="TEQ21" s="157"/>
      <c r="TER21" s="157"/>
      <c r="TES21" s="157"/>
      <c r="TET21" s="157"/>
      <c r="TEU21" s="157"/>
      <c r="TEV21" s="157"/>
      <c r="TEW21" s="157"/>
      <c r="TEX21" s="157"/>
      <c r="TEY21" s="157"/>
      <c r="TEZ21" s="157"/>
      <c r="TFA21" s="157"/>
      <c r="TFB21" s="157"/>
      <c r="TFC21" s="157"/>
      <c r="TFD21" s="157"/>
      <c r="TFE21" s="157"/>
      <c r="TFF21" s="157"/>
      <c r="TFG21" s="157"/>
      <c r="TFH21" s="157"/>
      <c r="TFI21" s="157"/>
      <c r="TFJ21" s="157"/>
      <c r="TFK21" s="157"/>
      <c r="TFL21" s="157"/>
      <c r="TFM21" s="157"/>
      <c r="TFN21" s="157"/>
      <c r="TFO21" s="157"/>
      <c r="TFP21" s="157"/>
      <c r="TFQ21" s="157"/>
      <c r="TFR21" s="157"/>
      <c r="TFS21" s="157"/>
      <c r="TFT21" s="157"/>
      <c r="TFU21" s="157"/>
      <c r="TFV21" s="157"/>
      <c r="TFW21" s="157"/>
      <c r="TFX21" s="157"/>
      <c r="TFY21" s="157"/>
      <c r="TFZ21" s="157"/>
      <c r="TGA21" s="157"/>
      <c r="TGB21" s="157"/>
      <c r="TGC21" s="157"/>
      <c r="TGD21" s="157"/>
      <c r="TGE21" s="157"/>
      <c r="TGF21" s="157"/>
      <c r="TGG21" s="157"/>
      <c r="TGH21" s="157"/>
      <c r="TGI21" s="157"/>
      <c r="TGJ21" s="157"/>
      <c r="TGK21" s="157"/>
      <c r="TGL21" s="157"/>
      <c r="TGM21" s="157"/>
      <c r="TGN21" s="157"/>
      <c r="TGO21" s="157"/>
      <c r="TGP21" s="157"/>
      <c r="TGQ21" s="157"/>
      <c r="TGR21" s="157"/>
      <c r="TGS21" s="157"/>
      <c r="TGT21" s="157"/>
      <c r="TGU21" s="157"/>
      <c r="TGV21" s="157"/>
      <c r="TGW21" s="157"/>
      <c r="TGX21" s="157"/>
      <c r="TGY21" s="157"/>
      <c r="TGZ21" s="157"/>
      <c r="THA21" s="157"/>
      <c r="THB21" s="157"/>
      <c r="THC21" s="157"/>
      <c r="THD21" s="157"/>
      <c r="THE21" s="157"/>
      <c r="THF21" s="157"/>
      <c r="THG21" s="157"/>
      <c r="THH21" s="157"/>
      <c r="THI21" s="157"/>
      <c r="THJ21" s="157"/>
      <c r="THK21" s="157"/>
      <c r="THL21" s="157"/>
      <c r="THM21" s="157"/>
      <c r="THN21" s="157"/>
      <c r="THO21" s="157"/>
      <c r="THP21" s="157"/>
      <c r="THQ21" s="157"/>
      <c r="THR21" s="157"/>
      <c r="THS21" s="157"/>
      <c r="THT21" s="157"/>
      <c r="THU21" s="157"/>
      <c r="THV21" s="157"/>
      <c r="THW21" s="157"/>
      <c r="THX21" s="157"/>
      <c r="THY21" s="157"/>
      <c r="THZ21" s="157"/>
      <c r="TIA21" s="157"/>
      <c r="TIB21" s="157"/>
      <c r="TIC21" s="157"/>
      <c r="TID21" s="157"/>
      <c r="TIE21" s="157"/>
      <c r="TIF21" s="157"/>
      <c r="TIG21" s="157"/>
      <c r="TIH21" s="157"/>
      <c r="TII21" s="157"/>
      <c r="TIJ21" s="157"/>
      <c r="TIK21" s="157"/>
      <c r="TIL21" s="157"/>
      <c r="TIM21" s="157"/>
      <c r="TIN21" s="157"/>
      <c r="TIO21" s="157"/>
      <c r="TIP21" s="157"/>
      <c r="TIQ21" s="157"/>
      <c r="TIR21" s="157"/>
      <c r="TIS21" s="157"/>
      <c r="TIT21" s="157"/>
      <c r="TIU21" s="157"/>
      <c r="TIV21" s="157"/>
      <c r="TIW21" s="157"/>
      <c r="TIX21" s="157"/>
      <c r="TIY21" s="157"/>
      <c r="TIZ21" s="157"/>
      <c r="TJA21" s="157"/>
      <c r="TJB21" s="157"/>
      <c r="TJC21" s="157"/>
      <c r="TJD21" s="157"/>
      <c r="TJE21" s="157"/>
      <c r="TJF21" s="157"/>
      <c r="TJG21" s="157"/>
      <c r="TJH21" s="157"/>
      <c r="TJI21" s="157"/>
      <c r="TJJ21" s="157"/>
      <c r="TJK21" s="157"/>
      <c r="TJL21" s="157"/>
      <c r="TJM21" s="157"/>
      <c r="TJN21" s="157"/>
      <c r="TJO21" s="157"/>
      <c r="TJP21" s="157"/>
      <c r="TJQ21" s="157"/>
      <c r="TJR21" s="157"/>
      <c r="TJS21" s="157"/>
      <c r="TJT21" s="157"/>
      <c r="TJU21" s="157"/>
      <c r="TJV21" s="157"/>
      <c r="TJW21" s="157"/>
      <c r="TJX21" s="157"/>
      <c r="TJY21" s="157"/>
      <c r="TJZ21" s="157"/>
      <c r="TKA21" s="157"/>
      <c r="TKB21" s="157"/>
      <c r="TKC21" s="157"/>
      <c r="TKD21" s="157"/>
      <c r="TKE21" s="157"/>
      <c r="TKF21" s="157"/>
      <c r="TKG21" s="157"/>
      <c r="TKH21" s="157"/>
      <c r="TKI21" s="157"/>
      <c r="TKJ21" s="157"/>
      <c r="TKK21" s="157"/>
      <c r="TKL21" s="157"/>
      <c r="TKM21" s="157"/>
      <c r="TKN21" s="157"/>
      <c r="TKO21" s="157"/>
      <c r="TKP21" s="157"/>
      <c r="TKQ21" s="157"/>
      <c r="TKR21" s="157"/>
      <c r="TKS21" s="157"/>
      <c r="TKT21" s="157"/>
      <c r="TKU21" s="157"/>
      <c r="TKV21" s="157"/>
      <c r="TKW21" s="157"/>
      <c r="TKX21" s="157"/>
      <c r="TKY21" s="157"/>
      <c r="TKZ21" s="157"/>
      <c r="TLA21" s="157"/>
      <c r="TLB21" s="157"/>
      <c r="TLC21" s="157"/>
      <c r="TLD21" s="157"/>
      <c r="TLE21" s="157"/>
      <c r="TLF21" s="157"/>
      <c r="TLG21" s="157"/>
      <c r="TLH21" s="157"/>
      <c r="TLI21" s="157"/>
      <c r="TLJ21" s="157"/>
      <c r="TLK21" s="157"/>
      <c r="TLL21" s="157"/>
      <c r="TLM21" s="157"/>
      <c r="TLN21" s="157"/>
      <c r="TLO21" s="157"/>
      <c r="TLP21" s="157"/>
      <c r="TLQ21" s="157"/>
      <c r="TLR21" s="157"/>
      <c r="TLS21" s="157"/>
      <c r="TLT21" s="157"/>
      <c r="TLU21" s="157"/>
      <c r="TLV21" s="157"/>
      <c r="TLW21" s="157"/>
      <c r="TLX21" s="157"/>
      <c r="TLY21" s="157"/>
      <c r="TLZ21" s="157"/>
      <c r="TMA21" s="157"/>
      <c r="TMB21" s="157"/>
      <c r="TMC21" s="157"/>
      <c r="TMD21" s="157"/>
      <c r="TME21" s="157"/>
      <c r="TMF21" s="157"/>
      <c r="TMG21" s="157"/>
      <c r="TMH21" s="157"/>
      <c r="TMI21" s="157"/>
      <c r="TMJ21" s="157"/>
      <c r="TMK21" s="157"/>
      <c r="TML21" s="157"/>
      <c r="TMM21" s="157"/>
      <c r="TMN21" s="157"/>
      <c r="TMO21" s="157"/>
      <c r="TMP21" s="157"/>
      <c r="TMQ21" s="157"/>
      <c r="TMR21" s="157"/>
      <c r="TMS21" s="157"/>
      <c r="TMT21" s="157"/>
      <c r="TMU21" s="157"/>
      <c r="TMV21" s="157"/>
      <c r="TMW21" s="157"/>
      <c r="TMX21" s="157"/>
      <c r="TMY21" s="157"/>
      <c r="TMZ21" s="157"/>
      <c r="TNA21" s="157"/>
      <c r="TNB21" s="157"/>
      <c r="TNC21" s="157"/>
      <c r="TND21" s="157"/>
      <c r="TNE21" s="157"/>
      <c r="TNF21" s="157"/>
      <c r="TNG21" s="157"/>
      <c r="TNH21" s="157"/>
      <c r="TNI21" s="157"/>
      <c r="TNJ21" s="157"/>
      <c r="TNK21" s="157"/>
      <c r="TNL21" s="157"/>
      <c r="TNM21" s="157"/>
      <c r="TNN21" s="157"/>
      <c r="TNO21" s="157"/>
      <c r="TNP21" s="157"/>
      <c r="TNQ21" s="157"/>
      <c r="TNR21" s="157"/>
      <c r="TNS21" s="157"/>
      <c r="TNT21" s="157"/>
      <c r="TNU21" s="157"/>
      <c r="TNV21" s="157"/>
      <c r="TNW21" s="157"/>
      <c r="TNX21" s="157"/>
      <c r="TNY21" s="157"/>
      <c r="TNZ21" s="157"/>
      <c r="TOA21" s="157"/>
      <c r="TOB21" s="157"/>
      <c r="TOC21" s="157"/>
      <c r="TOD21" s="157"/>
      <c r="TOE21" s="157"/>
      <c r="TOF21" s="157"/>
      <c r="TOG21" s="157"/>
      <c r="TOH21" s="157"/>
      <c r="TOI21" s="157"/>
      <c r="TOJ21" s="157"/>
      <c r="TOK21" s="157"/>
      <c r="TOL21" s="157"/>
      <c r="TOM21" s="157"/>
      <c r="TON21" s="157"/>
      <c r="TOO21" s="157"/>
      <c r="TOP21" s="157"/>
      <c r="TOQ21" s="157"/>
      <c r="TOR21" s="157"/>
      <c r="TOS21" s="157"/>
      <c r="TOT21" s="157"/>
      <c r="TOU21" s="157"/>
      <c r="TOV21" s="157"/>
      <c r="TOW21" s="157"/>
      <c r="TOX21" s="157"/>
      <c r="TOY21" s="157"/>
      <c r="TOZ21" s="157"/>
      <c r="TPA21" s="157"/>
      <c r="TPB21" s="157"/>
      <c r="TPC21" s="157"/>
      <c r="TPD21" s="157"/>
      <c r="TPE21" s="157"/>
      <c r="TPF21" s="157"/>
      <c r="TPG21" s="157"/>
      <c r="TPH21" s="157"/>
      <c r="TPI21" s="157"/>
      <c r="TPJ21" s="157"/>
      <c r="TPK21" s="157"/>
      <c r="TPL21" s="157"/>
      <c r="TPM21" s="157"/>
      <c r="TPN21" s="157"/>
      <c r="TPO21" s="157"/>
      <c r="TPP21" s="157"/>
      <c r="TPQ21" s="157"/>
      <c r="TPR21" s="157"/>
      <c r="TPS21" s="157"/>
      <c r="TPT21" s="157"/>
      <c r="TPU21" s="157"/>
      <c r="TPV21" s="157"/>
      <c r="TPW21" s="157"/>
      <c r="TPX21" s="157"/>
      <c r="TPY21" s="157"/>
      <c r="TPZ21" s="157"/>
      <c r="TQA21" s="157"/>
      <c r="TQB21" s="157"/>
      <c r="TQC21" s="157"/>
      <c r="TQD21" s="157"/>
      <c r="TQE21" s="157"/>
      <c r="TQF21" s="157"/>
      <c r="TQG21" s="157"/>
      <c r="TQH21" s="157"/>
      <c r="TQI21" s="157"/>
      <c r="TQJ21" s="157"/>
      <c r="TQK21" s="157"/>
      <c r="TQL21" s="157"/>
      <c r="TQM21" s="157"/>
      <c r="TQN21" s="157"/>
      <c r="TQO21" s="157"/>
      <c r="TQP21" s="157"/>
      <c r="TQQ21" s="157"/>
      <c r="TQR21" s="157"/>
      <c r="TQS21" s="157"/>
      <c r="TQT21" s="157"/>
      <c r="TQU21" s="157"/>
      <c r="TQV21" s="157"/>
      <c r="TQW21" s="157"/>
      <c r="TQX21" s="157"/>
      <c r="TQY21" s="157"/>
      <c r="TQZ21" s="157"/>
      <c r="TRA21" s="157"/>
      <c r="TRB21" s="157"/>
      <c r="TRC21" s="157"/>
      <c r="TRD21" s="157"/>
      <c r="TRE21" s="157"/>
      <c r="TRF21" s="157"/>
      <c r="TRG21" s="157"/>
      <c r="TRH21" s="157"/>
      <c r="TRI21" s="157"/>
      <c r="TRJ21" s="157"/>
      <c r="TRK21" s="157"/>
      <c r="TRL21" s="157"/>
      <c r="TRM21" s="157"/>
      <c r="TRN21" s="157"/>
      <c r="TRO21" s="157"/>
      <c r="TRP21" s="157"/>
      <c r="TRQ21" s="157"/>
      <c r="TRR21" s="157"/>
      <c r="TRS21" s="157"/>
      <c r="TRT21" s="157"/>
      <c r="TRU21" s="157"/>
      <c r="TRV21" s="157"/>
      <c r="TRW21" s="157"/>
      <c r="TRX21" s="157"/>
      <c r="TRY21" s="157"/>
      <c r="TRZ21" s="157"/>
      <c r="TSA21" s="157"/>
      <c r="TSB21" s="157"/>
      <c r="TSC21" s="157"/>
      <c r="TSD21" s="157"/>
      <c r="TSE21" s="157"/>
      <c r="TSF21" s="157"/>
      <c r="TSG21" s="157"/>
      <c r="TSH21" s="157"/>
      <c r="TSI21" s="157"/>
      <c r="TSJ21" s="157"/>
      <c r="TSK21" s="157"/>
      <c r="TSL21" s="157"/>
      <c r="TSM21" s="157"/>
      <c r="TSN21" s="157"/>
      <c r="TSO21" s="157"/>
      <c r="TSP21" s="157"/>
      <c r="TSQ21" s="157"/>
      <c r="TSR21" s="157"/>
      <c r="TSS21" s="157"/>
      <c r="TST21" s="157"/>
      <c r="TSU21" s="157"/>
      <c r="TSV21" s="157"/>
      <c r="TSW21" s="157"/>
      <c r="TSX21" s="157"/>
      <c r="TSY21" s="157"/>
      <c r="TSZ21" s="157"/>
      <c r="TTA21" s="157"/>
      <c r="TTB21" s="157"/>
      <c r="TTC21" s="157"/>
      <c r="TTD21" s="157"/>
      <c r="TTE21" s="157"/>
      <c r="TTF21" s="157"/>
      <c r="TTG21" s="157"/>
      <c r="TTH21" s="157"/>
      <c r="TTI21" s="157"/>
      <c r="TTJ21" s="157"/>
      <c r="TTK21" s="157"/>
      <c r="TTL21" s="157"/>
      <c r="TTM21" s="157"/>
      <c r="TTN21" s="157"/>
      <c r="TTO21" s="157"/>
      <c r="TTP21" s="157"/>
      <c r="TTQ21" s="157"/>
      <c r="TTR21" s="157"/>
      <c r="TTS21" s="157"/>
      <c r="TTT21" s="157"/>
      <c r="TTU21" s="157"/>
      <c r="TTV21" s="157"/>
      <c r="TTW21" s="157"/>
      <c r="TTX21" s="157"/>
      <c r="TTY21" s="157"/>
      <c r="TTZ21" s="157"/>
      <c r="TUA21" s="157"/>
      <c r="TUB21" s="157"/>
      <c r="TUC21" s="157"/>
      <c r="TUD21" s="157"/>
      <c r="TUE21" s="157"/>
      <c r="TUF21" s="157"/>
      <c r="TUG21" s="157"/>
      <c r="TUH21" s="157"/>
      <c r="TUI21" s="157"/>
      <c r="TUJ21" s="157"/>
      <c r="TUK21" s="157"/>
      <c r="TUL21" s="157"/>
      <c r="TUM21" s="157"/>
      <c r="TUN21" s="157"/>
      <c r="TUO21" s="157"/>
      <c r="TUP21" s="157"/>
      <c r="TUQ21" s="157"/>
      <c r="TUR21" s="157"/>
      <c r="TUS21" s="157"/>
      <c r="TUT21" s="157"/>
      <c r="TUU21" s="157"/>
      <c r="TUV21" s="157"/>
      <c r="TUW21" s="157"/>
      <c r="TUX21" s="157"/>
      <c r="TUY21" s="157"/>
      <c r="TUZ21" s="157"/>
      <c r="TVA21" s="157"/>
      <c r="TVB21" s="157"/>
      <c r="TVC21" s="157"/>
      <c r="TVD21" s="157"/>
      <c r="TVE21" s="157"/>
      <c r="TVF21" s="157"/>
      <c r="TVG21" s="157"/>
      <c r="TVH21" s="157"/>
      <c r="TVI21" s="157"/>
      <c r="TVJ21" s="157"/>
      <c r="TVK21" s="157"/>
      <c r="TVL21" s="157"/>
      <c r="TVM21" s="157"/>
      <c r="TVN21" s="157"/>
      <c r="TVO21" s="157"/>
      <c r="TVP21" s="157"/>
      <c r="TVQ21" s="157"/>
      <c r="TVR21" s="157"/>
      <c r="TVS21" s="157"/>
      <c r="TVT21" s="157"/>
      <c r="TVU21" s="157"/>
      <c r="TVV21" s="157"/>
      <c r="TVW21" s="157"/>
      <c r="TVX21" s="157"/>
      <c r="TVY21" s="157"/>
      <c r="TVZ21" s="157"/>
      <c r="TWA21" s="157"/>
      <c r="TWB21" s="157"/>
      <c r="TWC21" s="157"/>
      <c r="TWD21" s="157"/>
      <c r="TWE21" s="157"/>
      <c r="TWF21" s="157"/>
      <c r="TWG21" s="157"/>
      <c r="TWH21" s="157"/>
      <c r="TWI21" s="157"/>
      <c r="TWJ21" s="157"/>
      <c r="TWK21" s="157"/>
      <c r="TWL21" s="157"/>
      <c r="TWM21" s="157"/>
      <c r="TWN21" s="157"/>
      <c r="TWO21" s="157"/>
      <c r="TWP21" s="157"/>
      <c r="TWQ21" s="157"/>
      <c r="TWR21" s="157"/>
      <c r="TWS21" s="157"/>
      <c r="TWT21" s="157"/>
      <c r="TWU21" s="157"/>
      <c r="TWV21" s="157"/>
      <c r="TWW21" s="157"/>
      <c r="TWX21" s="157"/>
      <c r="TWY21" s="157"/>
      <c r="TWZ21" s="157"/>
      <c r="TXA21" s="157"/>
      <c r="TXB21" s="157"/>
      <c r="TXC21" s="157"/>
      <c r="TXD21" s="157"/>
      <c r="TXE21" s="157"/>
      <c r="TXF21" s="157"/>
      <c r="TXG21" s="157"/>
      <c r="TXH21" s="157"/>
      <c r="TXI21" s="157"/>
      <c r="TXJ21" s="157"/>
      <c r="TXK21" s="157"/>
      <c r="TXL21" s="157"/>
      <c r="TXM21" s="157"/>
      <c r="TXN21" s="157"/>
      <c r="TXO21" s="157"/>
      <c r="TXP21" s="157"/>
      <c r="TXQ21" s="157"/>
      <c r="TXR21" s="157"/>
      <c r="TXS21" s="157"/>
      <c r="TXT21" s="157"/>
      <c r="TXU21" s="157"/>
      <c r="TXV21" s="157"/>
      <c r="TXW21" s="157"/>
      <c r="TXX21" s="157"/>
      <c r="TXY21" s="157"/>
      <c r="TXZ21" s="157"/>
      <c r="TYA21" s="157"/>
      <c r="TYB21" s="157"/>
      <c r="TYC21" s="157"/>
      <c r="TYD21" s="157"/>
      <c r="TYE21" s="157"/>
      <c r="TYF21" s="157"/>
      <c r="TYG21" s="157"/>
      <c r="TYH21" s="157"/>
      <c r="TYI21" s="157"/>
      <c r="TYJ21" s="157"/>
      <c r="TYK21" s="157"/>
      <c r="TYL21" s="157"/>
      <c r="TYM21" s="157"/>
      <c r="TYN21" s="157"/>
      <c r="TYO21" s="157"/>
      <c r="TYP21" s="157"/>
      <c r="TYQ21" s="157"/>
      <c r="TYR21" s="157"/>
      <c r="TYS21" s="157"/>
      <c r="TYT21" s="157"/>
      <c r="TYU21" s="157"/>
      <c r="TYV21" s="157"/>
      <c r="TYW21" s="157"/>
      <c r="TYX21" s="157"/>
      <c r="TYY21" s="157"/>
      <c r="TYZ21" s="157"/>
      <c r="TZA21" s="157"/>
      <c r="TZB21" s="157"/>
      <c r="TZC21" s="157"/>
      <c r="TZD21" s="157"/>
      <c r="TZE21" s="157"/>
      <c r="TZF21" s="157"/>
      <c r="TZG21" s="157"/>
      <c r="TZH21" s="157"/>
      <c r="TZI21" s="157"/>
      <c r="TZJ21" s="157"/>
      <c r="TZK21" s="157"/>
      <c r="TZL21" s="157"/>
      <c r="TZM21" s="157"/>
      <c r="TZN21" s="157"/>
      <c r="TZO21" s="157"/>
      <c r="TZP21" s="157"/>
      <c r="TZQ21" s="157"/>
      <c r="TZR21" s="157"/>
      <c r="TZS21" s="157"/>
      <c r="TZT21" s="157"/>
      <c r="TZU21" s="157"/>
      <c r="TZV21" s="157"/>
      <c r="TZW21" s="157"/>
      <c r="TZX21" s="157"/>
      <c r="TZY21" s="157"/>
      <c r="TZZ21" s="157"/>
      <c r="UAA21" s="157"/>
      <c r="UAB21" s="157"/>
      <c r="UAC21" s="157"/>
      <c r="UAD21" s="157"/>
      <c r="UAE21" s="157"/>
      <c r="UAF21" s="157"/>
      <c r="UAG21" s="157"/>
      <c r="UAH21" s="157"/>
      <c r="UAI21" s="157"/>
      <c r="UAJ21" s="157"/>
      <c r="UAK21" s="157"/>
      <c r="UAL21" s="157"/>
      <c r="UAM21" s="157"/>
      <c r="UAN21" s="157"/>
      <c r="UAO21" s="157"/>
      <c r="UAP21" s="157"/>
      <c r="UAQ21" s="157"/>
      <c r="UAR21" s="157"/>
      <c r="UAS21" s="157"/>
      <c r="UAT21" s="157"/>
      <c r="UAU21" s="157"/>
      <c r="UAV21" s="157"/>
      <c r="UAW21" s="157"/>
      <c r="UAX21" s="157"/>
      <c r="UAY21" s="157"/>
      <c r="UAZ21" s="157"/>
      <c r="UBA21" s="157"/>
      <c r="UBB21" s="157"/>
      <c r="UBC21" s="157"/>
      <c r="UBD21" s="157"/>
      <c r="UBE21" s="157"/>
      <c r="UBF21" s="157"/>
      <c r="UBG21" s="157"/>
      <c r="UBH21" s="157"/>
      <c r="UBI21" s="157"/>
      <c r="UBJ21" s="157"/>
      <c r="UBK21" s="157"/>
      <c r="UBL21" s="157"/>
      <c r="UBM21" s="157"/>
      <c r="UBN21" s="157"/>
      <c r="UBO21" s="157"/>
      <c r="UBP21" s="157"/>
      <c r="UBQ21" s="157"/>
      <c r="UBR21" s="157"/>
      <c r="UBS21" s="157"/>
      <c r="UBT21" s="157"/>
      <c r="UBU21" s="157"/>
      <c r="UBV21" s="157"/>
      <c r="UBW21" s="157"/>
      <c r="UBX21" s="157"/>
      <c r="UBY21" s="157"/>
      <c r="UBZ21" s="157"/>
      <c r="UCA21" s="157"/>
      <c r="UCB21" s="157"/>
      <c r="UCC21" s="157"/>
      <c r="UCD21" s="157"/>
      <c r="UCE21" s="157"/>
      <c r="UCF21" s="157"/>
      <c r="UCG21" s="157"/>
      <c r="UCH21" s="157"/>
      <c r="UCI21" s="157"/>
      <c r="UCJ21" s="157"/>
      <c r="UCK21" s="157"/>
      <c r="UCL21" s="157"/>
      <c r="UCM21" s="157"/>
      <c r="UCN21" s="157"/>
      <c r="UCO21" s="157"/>
      <c r="UCP21" s="157"/>
      <c r="UCQ21" s="157"/>
      <c r="UCR21" s="157"/>
      <c r="UCS21" s="157"/>
      <c r="UCT21" s="157"/>
      <c r="UCU21" s="157"/>
      <c r="UCV21" s="157"/>
      <c r="UCW21" s="157"/>
      <c r="UCX21" s="157"/>
      <c r="UCY21" s="157"/>
      <c r="UCZ21" s="157"/>
      <c r="UDA21" s="157"/>
      <c r="UDB21" s="157"/>
      <c r="UDC21" s="157"/>
      <c r="UDD21" s="157"/>
      <c r="UDE21" s="157"/>
      <c r="UDF21" s="157"/>
      <c r="UDG21" s="157"/>
      <c r="UDH21" s="157"/>
      <c r="UDI21" s="157"/>
      <c r="UDJ21" s="157"/>
      <c r="UDK21" s="157"/>
      <c r="UDL21" s="157"/>
      <c r="UDM21" s="157"/>
      <c r="UDN21" s="157"/>
      <c r="UDO21" s="157"/>
      <c r="UDP21" s="157"/>
      <c r="UDQ21" s="157"/>
      <c r="UDR21" s="157"/>
      <c r="UDS21" s="157"/>
      <c r="UDT21" s="157"/>
      <c r="UDU21" s="157"/>
      <c r="UDV21" s="157"/>
      <c r="UDW21" s="157"/>
      <c r="UDX21" s="157"/>
      <c r="UDY21" s="157"/>
      <c r="UDZ21" s="157"/>
      <c r="UEA21" s="157"/>
      <c r="UEB21" s="157"/>
      <c r="UEC21" s="157"/>
      <c r="UED21" s="157"/>
      <c r="UEE21" s="157"/>
      <c r="UEF21" s="157"/>
      <c r="UEG21" s="157"/>
      <c r="UEH21" s="157"/>
      <c r="UEI21" s="157"/>
      <c r="UEJ21" s="157"/>
      <c r="UEK21" s="157"/>
      <c r="UEL21" s="157"/>
      <c r="UEM21" s="157"/>
      <c r="UEN21" s="157"/>
      <c r="UEO21" s="157"/>
      <c r="UEP21" s="157"/>
      <c r="UEQ21" s="157"/>
      <c r="UER21" s="157"/>
      <c r="UES21" s="157"/>
      <c r="UET21" s="157"/>
      <c r="UEU21" s="157"/>
      <c r="UEV21" s="157"/>
      <c r="UEW21" s="157"/>
      <c r="UEX21" s="157"/>
      <c r="UEY21" s="157"/>
      <c r="UEZ21" s="157"/>
      <c r="UFA21" s="157"/>
      <c r="UFB21" s="157"/>
      <c r="UFC21" s="157"/>
      <c r="UFD21" s="157"/>
      <c r="UFE21" s="157"/>
      <c r="UFF21" s="157"/>
      <c r="UFG21" s="157"/>
      <c r="UFH21" s="157"/>
      <c r="UFI21" s="157"/>
      <c r="UFJ21" s="157"/>
      <c r="UFK21" s="157"/>
      <c r="UFL21" s="157"/>
      <c r="UFM21" s="157"/>
      <c r="UFN21" s="157"/>
      <c r="UFO21" s="157"/>
      <c r="UFP21" s="157"/>
      <c r="UFQ21" s="157"/>
      <c r="UFR21" s="157"/>
      <c r="UFS21" s="157"/>
      <c r="UFT21" s="157"/>
      <c r="UFU21" s="157"/>
      <c r="UFV21" s="157"/>
      <c r="UFW21" s="157"/>
      <c r="UFX21" s="157"/>
      <c r="UFY21" s="157"/>
      <c r="UFZ21" s="157"/>
      <c r="UGA21" s="157"/>
      <c r="UGB21" s="157"/>
      <c r="UGC21" s="157"/>
      <c r="UGD21" s="157"/>
      <c r="UGE21" s="157"/>
      <c r="UGF21" s="157"/>
      <c r="UGG21" s="157"/>
      <c r="UGH21" s="157"/>
      <c r="UGI21" s="157"/>
      <c r="UGJ21" s="157"/>
      <c r="UGK21" s="157"/>
      <c r="UGL21" s="157"/>
      <c r="UGM21" s="157"/>
      <c r="UGN21" s="157"/>
      <c r="UGO21" s="157"/>
      <c r="UGP21" s="157"/>
      <c r="UGQ21" s="157"/>
      <c r="UGR21" s="157"/>
      <c r="UGS21" s="157"/>
      <c r="UGT21" s="157"/>
      <c r="UGU21" s="157"/>
      <c r="UGV21" s="157"/>
      <c r="UGW21" s="157"/>
      <c r="UGX21" s="157"/>
      <c r="UGY21" s="157"/>
      <c r="UGZ21" s="157"/>
      <c r="UHA21" s="157"/>
      <c r="UHB21" s="157"/>
      <c r="UHC21" s="157"/>
      <c r="UHD21" s="157"/>
      <c r="UHE21" s="157"/>
      <c r="UHF21" s="157"/>
      <c r="UHG21" s="157"/>
      <c r="UHH21" s="157"/>
      <c r="UHI21" s="157"/>
      <c r="UHJ21" s="157"/>
      <c r="UHK21" s="157"/>
      <c r="UHL21" s="157"/>
      <c r="UHM21" s="157"/>
      <c r="UHN21" s="157"/>
      <c r="UHO21" s="157"/>
      <c r="UHP21" s="157"/>
      <c r="UHQ21" s="157"/>
      <c r="UHR21" s="157"/>
      <c r="UHS21" s="157"/>
      <c r="UHT21" s="157"/>
      <c r="UHU21" s="157"/>
      <c r="UHV21" s="157"/>
      <c r="UHW21" s="157"/>
      <c r="UHX21" s="157"/>
      <c r="UHY21" s="157"/>
      <c r="UHZ21" s="157"/>
      <c r="UIA21" s="157"/>
      <c r="UIB21" s="157"/>
      <c r="UIC21" s="157"/>
      <c r="UID21" s="157"/>
      <c r="UIE21" s="157"/>
      <c r="UIF21" s="157"/>
      <c r="UIG21" s="157"/>
      <c r="UIH21" s="157"/>
      <c r="UII21" s="157"/>
      <c r="UIJ21" s="157"/>
      <c r="UIK21" s="157"/>
      <c r="UIL21" s="157"/>
      <c r="UIM21" s="157"/>
      <c r="UIN21" s="157"/>
      <c r="UIO21" s="157"/>
      <c r="UIP21" s="157"/>
      <c r="UIQ21" s="157"/>
      <c r="UIR21" s="157"/>
      <c r="UIS21" s="157"/>
      <c r="UIT21" s="157"/>
      <c r="UIU21" s="157"/>
      <c r="UIV21" s="157"/>
      <c r="UIW21" s="157"/>
      <c r="UIX21" s="157"/>
      <c r="UIY21" s="157"/>
      <c r="UIZ21" s="157"/>
      <c r="UJA21" s="157"/>
      <c r="UJB21" s="157"/>
      <c r="UJC21" s="157"/>
      <c r="UJD21" s="157"/>
      <c r="UJE21" s="157"/>
      <c r="UJF21" s="157"/>
      <c r="UJG21" s="157"/>
      <c r="UJH21" s="157"/>
      <c r="UJI21" s="157"/>
      <c r="UJJ21" s="157"/>
      <c r="UJK21" s="157"/>
      <c r="UJL21" s="157"/>
      <c r="UJM21" s="157"/>
      <c r="UJN21" s="157"/>
      <c r="UJO21" s="157"/>
      <c r="UJP21" s="157"/>
      <c r="UJQ21" s="157"/>
      <c r="UJR21" s="157"/>
      <c r="UJS21" s="157"/>
      <c r="UJT21" s="157"/>
      <c r="UJU21" s="157"/>
      <c r="UJV21" s="157"/>
      <c r="UJW21" s="157"/>
      <c r="UJX21" s="157"/>
      <c r="UJY21" s="157"/>
      <c r="UJZ21" s="157"/>
      <c r="UKA21" s="157"/>
      <c r="UKB21" s="157"/>
      <c r="UKC21" s="157"/>
      <c r="UKD21" s="157"/>
      <c r="UKE21" s="157"/>
      <c r="UKF21" s="157"/>
      <c r="UKG21" s="157"/>
      <c r="UKH21" s="157"/>
      <c r="UKI21" s="157"/>
      <c r="UKJ21" s="157"/>
      <c r="UKK21" s="157"/>
      <c r="UKL21" s="157"/>
      <c r="UKM21" s="157"/>
      <c r="UKN21" s="157"/>
      <c r="UKO21" s="157"/>
      <c r="UKP21" s="157"/>
      <c r="UKQ21" s="157"/>
      <c r="UKR21" s="157"/>
      <c r="UKS21" s="157"/>
      <c r="UKT21" s="157"/>
      <c r="UKU21" s="157"/>
      <c r="UKV21" s="157"/>
      <c r="UKW21" s="157"/>
      <c r="UKX21" s="157"/>
      <c r="UKY21" s="157"/>
      <c r="UKZ21" s="157"/>
      <c r="ULA21" s="157"/>
      <c r="ULB21" s="157"/>
      <c r="ULC21" s="157"/>
      <c r="ULD21" s="157"/>
      <c r="ULE21" s="157"/>
      <c r="ULF21" s="157"/>
      <c r="ULG21" s="157"/>
      <c r="ULH21" s="157"/>
      <c r="ULI21" s="157"/>
      <c r="ULJ21" s="157"/>
      <c r="ULK21" s="157"/>
      <c r="ULL21" s="157"/>
      <c r="ULM21" s="157"/>
      <c r="ULN21" s="157"/>
      <c r="ULO21" s="157"/>
      <c r="ULP21" s="157"/>
      <c r="ULQ21" s="157"/>
      <c r="ULR21" s="157"/>
      <c r="ULS21" s="157"/>
      <c r="ULT21" s="157"/>
      <c r="ULU21" s="157"/>
      <c r="ULV21" s="157"/>
      <c r="ULW21" s="157"/>
      <c r="ULX21" s="157"/>
      <c r="ULY21" s="157"/>
      <c r="ULZ21" s="157"/>
      <c r="UMA21" s="157"/>
      <c r="UMB21" s="157"/>
      <c r="UMC21" s="157"/>
      <c r="UMD21" s="157"/>
      <c r="UME21" s="157"/>
      <c r="UMF21" s="157"/>
      <c r="UMG21" s="157"/>
      <c r="UMH21" s="157"/>
      <c r="UMI21" s="157"/>
      <c r="UMJ21" s="157"/>
      <c r="UMK21" s="157"/>
      <c r="UML21" s="157"/>
      <c r="UMM21" s="157"/>
      <c r="UMN21" s="157"/>
      <c r="UMO21" s="157"/>
      <c r="UMP21" s="157"/>
      <c r="UMQ21" s="157"/>
      <c r="UMR21" s="157"/>
      <c r="UMS21" s="157"/>
      <c r="UMT21" s="157"/>
      <c r="UMU21" s="157"/>
      <c r="UMV21" s="157"/>
      <c r="UMW21" s="157"/>
      <c r="UMX21" s="157"/>
      <c r="UMY21" s="157"/>
      <c r="UMZ21" s="157"/>
      <c r="UNA21" s="157"/>
      <c r="UNB21" s="157"/>
      <c r="UNC21" s="157"/>
      <c r="UND21" s="157"/>
      <c r="UNE21" s="157"/>
      <c r="UNF21" s="157"/>
      <c r="UNG21" s="157"/>
      <c r="UNH21" s="157"/>
      <c r="UNI21" s="157"/>
      <c r="UNJ21" s="157"/>
      <c r="UNK21" s="157"/>
      <c r="UNL21" s="157"/>
      <c r="UNM21" s="157"/>
      <c r="UNN21" s="157"/>
      <c r="UNO21" s="157"/>
      <c r="UNP21" s="157"/>
      <c r="UNQ21" s="157"/>
      <c r="UNR21" s="157"/>
      <c r="UNS21" s="157"/>
      <c r="UNT21" s="157"/>
      <c r="UNU21" s="157"/>
      <c r="UNV21" s="157"/>
      <c r="UNW21" s="157"/>
      <c r="UNX21" s="157"/>
      <c r="UNY21" s="157"/>
      <c r="UNZ21" s="157"/>
      <c r="UOA21" s="157"/>
      <c r="UOB21" s="157"/>
      <c r="UOC21" s="157"/>
      <c r="UOD21" s="157"/>
      <c r="UOE21" s="157"/>
      <c r="UOF21" s="157"/>
      <c r="UOG21" s="157"/>
      <c r="UOH21" s="157"/>
      <c r="UOI21" s="157"/>
      <c r="UOJ21" s="157"/>
      <c r="UOK21" s="157"/>
      <c r="UOL21" s="157"/>
      <c r="UOM21" s="157"/>
      <c r="UON21" s="157"/>
      <c r="UOO21" s="157"/>
      <c r="UOP21" s="157"/>
      <c r="UOQ21" s="157"/>
      <c r="UOR21" s="157"/>
      <c r="UOS21" s="157"/>
      <c r="UOT21" s="157"/>
      <c r="UOU21" s="157"/>
      <c r="UOV21" s="157"/>
      <c r="UOW21" s="157"/>
      <c r="UOX21" s="157"/>
      <c r="UOY21" s="157"/>
      <c r="UOZ21" s="157"/>
      <c r="UPA21" s="157"/>
      <c r="UPB21" s="157"/>
      <c r="UPC21" s="157"/>
      <c r="UPD21" s="157"/>
      <c r="UPE21" s="157"/>
      <c r="UPF21" s="157"/>
      <c r="UPG21" s="157"/>
      <c r="UPH21" s="157"/>
      <c r="UPI21" s="157"/>
      <c r="UPJ21" s="157"/>
      <c r="UPK21" s="157"/>
      <c r="UPL21" s="157"/>
      <c r="UPM21" s="157"/>
      <c r="UPN21" s="157"/>
      <c r="UPO21" s="157"/>
      <c r="UPP21" s="157"/>
      <c r="UPQ21" s="157"/>
      <c r="UPR21" s="157"/>
      <c r="UPS21" s="157"/>
      <c r="UPT21" s="157"/>
      <c r="UPU21" s="157"/>
      <c r="UPV21" s="157"/>
      <c r="UPW21" s="157"/>
      <c r="UPX21" s="157"/>
      <c r="UPY21" s="157"/>
      <c r="UPZ21" s="157"/>
      <c r="UQA21" s="157"/>
      <c r="UQB21" s="157"/>
      <c r="UQC21" s="157"/>
      <c r="UQD21" s="157"/>
      <c r="UQE21" s="157"/>
      <c r="UQF21" s="157"/>
      <c r="UQG21" s="157"/>
      <c r="UQH21" s="157"/>
      <c r="UQI21" s="157"/>
      <c r="UQJ21" s="157"/>
      <c r="UQK21" s="157"/>
      <c r="UQL21" s="157"/>
      <c r="UQM21" s="157"/>
      <c r="UQN21" s="157"/>
      <c r="UQO21" s="157"/>
      <c r="UQP21" s="157"/>
      <c r="UQQ21" s="157"/>
      <c r="UQR21" s="157"/>
      <c r="UQS21" s="157"/>
      <c r="UQT21" s="157"/>
      <c r="UQU21" s="157"/>
      <c r="UQV21" s="157"/>
      <c r="UQW21" s="157"/>
      <c r="UQX21" s="157"/>
      <c r="UQY21" s="157"/>
      <c r="UQZ21" s="157"/>
      <c r="URA21" s="157"/>
      <c r="URB21" s="157"/>
      <c r="URC21" s="157"/>
      <c r="URD21" s="157"/>
      <c r="URE21" s="157"/>
      <c r="URF21" s="157"/>
      <c r="URG21" s="157"/>
      <c r="URH21" s="157"/>
      <c r="URI21" s="157"/>
      <c r="URJ21" s="157"/>
      <c r="URK21" s="157"/>
      <c r="URL21" s="157"/>
      <c r="URM21" s="157"/>
      <c r="URN21" s="157"/>
      <c r="URO21" s="157"/>
      <c r="URP21" s="157"/>
      <c r="URQ21" s="157"/>
      <c r="URR21" s="157"/>
      <c r="URS21" s="157"/>
      <c r="URT21" s="157"/>
      <c r="URU21" s="157"/>
      <c r="URV21" s="157"/>
      <c r="URW21" s="157"/>
      <c r="URX21" s="157"/>
      <c r="URY21" s="157"/>
      <c r="URZ21" s="157"/>
      <c r="USA21" s="157"/>
      <c r="USB21" s="157"/>
      <c r="USC21" s="157"/>
      <c r="USD21" s="157"/>
      <c r="USE21" s="157"/>
      <c r="USF21" s="157"/>
      <c r="USG21" s="157"/>
      <c r="USH21" s="157"/>
      <c r="USI21" s="157"/>
      <c r="USJ21" s="157"/>
      <c r="USK21" s="157"/>
      <c r="USL21" s="157"/>
      <c r="USM21" s="157"/>
      <c r="USN21" s="157"/>
      <c r="USO21" s="157"/>
      <c r="USP21" s="157"/>
      <c r="USQ21" s="157"/>
      <c r="USR21" s="157"/>
      <c r="USS21" s="157"/>
      <c r="UST21" s="157"/>
      <c r="USU21" s="157"/>
      <c r="USV21" s="157"/>
      <c r="USW21" s="157"/>
      <c r="USX21" s="157"/>
      <c r="USY21" s="157"/>
      <c r="USZ21" s="157"/>
      <c r="UTA21" s="157"/>
      <c r="UTB21" s="157"/>
      <c r="UTC21" s="157"/>
      <c r="UTD21" s="157"/>
      <c r="UTE21" s="157"/>
      <c r="UTF21" s="157"/>
      <c r="UTG21" s="157"/>
      <c r="UTH21" s="157"/>
      <c r="UTI21" s="157"/>
      <c r="UTJ21" s="157"/>
      <c r="UTK21" s="157"/>
      <c r="UTL21" s="157"/>
      <c r="UTM21" s="157"/>
      <c r="UTN21" s="157"/>
      <c r="UTO21" s="157"/>
      <c r="UTP21" s="157"/>
      <c r="UTQ21" s="157"/>
      <c r="UTR21" s="157"/>
      <c r="UTS21" s="157"/>
      <c r="UTT21" s="157"/>
      <c r="UTU21" s="157"/>
      <c r="UTV21" s="157"/>
      <c r="UTW21" s="157"/>
      <c r="UTX21" s="157"/>
      <c r="UTY21" s="157"/>
      <c r="UTZ21" s="157"/>
      <c r="UUA21" s="157"/>
      <c r="UUB21" s="157"/>
      <c r="UUC21" s="157"/>
      <c r="UUD21" s="157"/>
      <c r="UUE21" s="157"/>
      <c r="UUF21" s="157"/>
      <c r="UUG21" s="157"/>
      <c r="UUH21" s="157"/>
      <c r="UUI21" s="157"/>
      <c r="UUJ21" s="157"/>
      <c r="UUK21" s="157"/>
      <c r="UUL21" s="157"/>
      <c r="UUM21" s="157"/>
      <c r="UUN21" s="157"/>
      <c r="UUO21" s="157"/>
      <c r="UUP21" s="157"/>
      <c r="UUQ21" s="157"/>
      <c r="UUR21" s="157"/>
      <c r="UUS21" s="157"/>
      <c r="UUT21" s="157"/>
      <c r="UUU21" s="157"/>
      <c r="UUV21" s="157"/>
      <c r="UUW21" s="157"/>
      <c r="UUX21" s="157"/>
      <c r="UUY21" s="157"/>
      <c r="UUZ21" s="157"/>
      <c r="UVA21" s="157"/>
      <c r="UVB21" s="157"/>
      <c r="UVC21" s="157"/>
      <c r="UVD21" s="157"/>
      <c r="UVE21" s="157"/>
      <c r="UVF21" s="157"/>
      <c r="UVG21" s="157"/>
      <c r="UVH21" s="157"/>
      <c r="UVI21" s="157"/>
      <c r="UVJ21" s="157"/>
      <c r="UVK21" s="157"/>
      <c r="UVL21" s="157"/>
      <c r="UVM21" s="157"/>
      <c r="UVN21" s="157"/>
      <c r="UVO21" s="157"/>
      <c r="UVP21" s="157"/>
      <c r="UVQ21" s="157"/>
      <c r="UVR21" s="157"/>
      <c r="UVS21" s="157"/>
      <c r="UVT21" s="157"/>
      <c r="UVU21" s="157"/>
      <c r="UVV21" s="157"/>
      <c r="UVW21" s="157"/>
      <c r="UVX21" s="157"/>
      <c r="UVY21" s="157"/>
      <c r="UVZ21" s="157"/>
      <c r="UWA21" s="157"/>
      <c r="UWB21" s="157"/>
      <c r="UWC21" s="157"/>
      <c r="UWD21" s="157"/>
      <c r="UWE21" s="157"/>
      <c r="UWF21" s="157"/>
      <c r="UWG21" s="157"/>
      <c r="UWH21" s="157"/>
      <c r="UWI21" s="157"/>
      <c r="UWJ21" s="157"/>
      <c r="UWK21" s="157"/>
      <c r="UWL21" s="157"/>
      <c r="UWM21" s="157"/>
      <c r="UWN21" s="157"/>
      <c r="UWO21" s="157"/>
      <c r="UWP21" s="157"/>
      <c r="UWQ21" s="157"/>
      <c r="UWR21" s="157"/>
      <c r="UWS21" s="157"/>
      <c r="UWT21" s="157"/>
      <c r="UWU21" s="157"/>
      <c r="UWV21" s="157"/>
      <c r="UWW21" s="157"/>
      <c r="UWX21" s="157"/>
      <c r="UWY21" s="157"/>
      <c r="UWZ21" s="157"/>
      <c r="UXA21" s="157"/>
      <c r="UXB21" s="157"/>
      <c r="UXC21" s="157"/>
      <c r="UXD21" s="157"/>
      <c r="UXE21" s="157"/>
      <c r="UXF21" s="157"/>
      <c r="UXG21" s="157"/>
      <c r="UXH21" s="157"/>
      <c r="UXI21" s="157"/>
      <c r="UXJ21" s="157"/>
      <c r="UXK21" s="157"/>
      <c r="UXL21" s="157"/>
      <c r="UXM21" s="157"/>
      <c r="UXN21" s="157"/>
      <c r="UXO21" s="157"/>
      <c r="UXP21" s="157"/>
      <c r="UXQ21" s="157"/>
      <c r="UXR21" s="157"/>
      <c r="UXS21" s="157"/>
      <c r="UXT21" s="157"/>
      <c r="UXU21" s="157"/>
      <c r="UXV21" s="157"/>
      <c r="UXW21" s="157"/>
      <c r="UXX21" s="157"/>
      <c r="UXY21" s="157"/>
      <c r="UXZ21" s="157"/>
      <c r="UYA21" s="157"/>
      <c r="UYB21" s="157"/>
      <c r="UYC21" s="157"/>
      <c r="UYD21" s="157"/>
      <c r="UYE21" s="157"/>
      <c r="UYF21" s="157"/>
      <c r="UYG21" s="157"/>
      <c r="UYH21" s="157"/>
      <c r="UYI21" s="157"/>
      <c r="UYJ21" s="157"/>
      <c r="UYK21" s="157"/>
      <c r="UYL21" s="157"/>
      <c r="UYM21" s="157"/>
      <c r="UYN21" s="157"/>
      <c r="UYO21" s="157"/>
      <c r="UYP21" s="157"/>
      <c r="UYQ21" s="157"/>
      <c r="UYR21" s="157"/>
      <c r="UYS21" s="157"/>
      <c r="UYT21" s="157"/>
      <c r="UYU21" s="157"/>
      <c r="UYV21" s="157"/>
      <c r="UYW21" s="157"/>
      <c r="UYX21" s="157"/>
      <c r="UYY21" s="157"/>
      <c r="UYZ21" s="157"/>
      <c r="UZA21" s="157"/>
      <c r="UZB21" s="157"/>
      <c r="UZC21" s="157"/>
      <c r="UZD21" s="157"/>
      <c r="UZE21" s="157"/>
      <c r="UZF21" s="157"/>
      <c r="UZG21" s="157"/>
      <c r="UZH21" s="157"/>
      <c r="UZI21" s="157"/>
      <c r="UZJ21" s="157"/>
      <c r="UZK21" s="157"/>
      <c r="UZL21" s="157"/>
      <c r="UZM21" s="157"/>
      <c r="UZN21" s="157"/>
      <c r="UZO21" s="157"/>
      <c r="UZP21" s="157"/>
      <c r="UZQ21" s="157"/>
      <c r="UZR21" s="157"/>
      <c r="UZS21" s="157"/>
      <c r="UZT21" s="157"/>
      <c r="UZU21" s="157"/>
      <c r="UZV21" s="157"/>
      <c r="UZW21" s="157"/>
      <c r="UZX21" s="157"/>
      <c r="UZY21" s="157"/>
      <c r="UZZ21" s="157"/>
      <c r="VAA21" s="157"/>
      <c r="VAB21" s="157"/>
      <c r="VAC21" s="157"/>
      <c r="VAD21" s="157"/>
      <c r="VAE21" s="157"/>
      <c r="VAF21" s="157"/>
      <c r="VAG21" s="157"/>
      <c r="VAH21" s="157"/>
      <c r="VAI21" s="157"/>
      <c r="VAJ21" s="157"/>
      <c r="VAK21" s="157"/>
      <c r="VAL21" s="157"/>
      <c r="VAM21" s="157"/>
      <c r="VAN21" s="157"/>
      <c r="VAO21" s="157"/>
      <c r="VAP21" s="157"/>
      <c r="VAQ21" s="157"/>
      <c r="VAR21" s="157"/>
      <c r="VAS21" s="157"/>
      <c r="VAT21" s="157"/>
      <c r="VAU21" s="157"/>
      <c r="VAV21" s="157"/>
      <c r="VAW21" s="157"/>
      <c r="VAX21" s="157"/>
      <c r="VAY21" s="157"/>
      <c r="VAZ21" s="157"/>
      <c r="VBA21" s="157"/>
      <c r="VBB21" s="157"/>
      <c r="VBC21" s="157"/>
      <c r="VBD21" s="157"/>
      <c r="VBE21" s="157"/>
      <c r="VBF21" s="157"/>
      <c r="VBG21" s="157"/>
      <c r="VBH21" s="157"/>
      <c r="VBI21" s="157"/>
      <c r="VBJ21" s="157"/>
      <c r="VBK21" s="157"/>
      <c r="VBL21" s="157"/>
      <c r="VBM21" s="157"/>
      <c r="VBN21" s="157"/>
      <c r="VBO21" s="157"/>
      <c r="VBP21" s="157"/>
      <c r="VBQ21" s="157"/>
      <c r="VBR21" s="157"/>
      <c r="VBS21" s="157"/>
      <c r="VBT21" s="157"/>
      <c r="VBU21" s="157"/>
      <c r="VBV21" s="157"/>
      <c r="VBW21" s="157"/>
      <c r="VBX21" s="157"/>
      <c r="VBY21" s="157"/>
      <c r="VBZ21" s="157"/>
      <c r="VCA21" s="157"/>
      <c r="VCB21" s="157"/>
      <c r="VCC21" s="157"/>
      <c r="VCD21" s="157"/>
      <c r="VCE21" s="157"/>
      <c r="VCF21" s="157"/>
      <c r="VCG21" s="157"/>
      <c r="VCH21" s="157"/>
      <c r="VCI21" s="157"/>
      <c r="VCJ21" s="157"/>
      <c r="VCK21" s="157"/>
      <c r="VCL21" s="157"/>
      <c r="VCM21" s="157"/>
      <c r="VCN21" s="157"/>
      <c r="VCO21" s="157"/>
      <c r="VCP21" s="157"/>
      <c r="VCQ21" s="157"/>
      <c r="VCR21" s="157"/>
      <c r="VCS21" s="157"/>
      <c r="VCT21" s="157"/>
      <c r="VCU21" s="157"/>
      <c r="VCV21" s="157"/>
      <c r="VCW21" s="157"/>
      <c r="VCX21" s="157"/>
      <c r="VCY21" s="157"/>
      <c r="VCZ21" s="157"/>
      <c r="VDA21" s="157"/>
      <c r="VDB21" s="157"/>
      <c r="VDC21" s="157"/>
      <c r="VDD21" s="157"/>
      <c r="VDE21" s="157"/>
      <c r="VDF21" s="157"/>
      <c r="VDG21" s="157"/>
      <c r="VDH21" s="157"/>
      <c r="VDI21" s="157"/>
      <c r="VDJ21" s="157"/>
      <c r="VDK21" s="157"/>
      <c r="VDL21" s="157"/>
      <c r="VDM21" s="157"/>
      <c r="VDN21" s="157"/>
      <c r="VDO21" s="157"/>
      <c r="VDP21" s="157"/>
      <c r="VDQ21" s="157"/>
      <c r="VDR21" s="157"/>
      <c r="VDS21" s="157"/>
      <c r="VDT21" s="157"/>
      <c r="VDU21" s="157"/>
      <c r="VDV21" s="157"/>
      <c r="VDW21" s="157"/>
      <c r="VDX21" s="157"/>
      <c r="VDY21" s="157"/>
      <c r="VDZ21" s="157"/>
      <c r="VEA21" s="157"/>
      <c r="VEB21" s="157"/>
      <c r="VEC21" s="157"/>
      <c r="VED21" s="157"/>
      <c r="VEE21" s="157"/>
      <c r="VEF21" s="157"/>
      <c r="VEG21" s="157"/>
      <c r="VEH21" s="157"/>
      <c r="VEI21" s="157"/>
      <c r="VEJ21" s="157"/>
      <c r="VEK21" s="157"/>
      <c r="VEL21" s="157"/>
      <c r="VEM21" s="157"/>
      <c r="VEN21" s="157"/>
      <c r="VEO21" s="157"/>
      <c r="VEP21" s="157"/>
      <c r="VEQ21" s="157"/>
      <c r="VER21" s="157"/>
      <c r="VES21" s="157"/>
      <c r="VET21" s="157"/>
      <c r="VEU21" s="157"/>
      <c r="VEV21" s="157"/>
      <c r="VEW21" s="157"/>
      <c r="VEX21" s="157"/>
      <c r="VEY21" s="157"/>
      <c r="VEZ21" s="157"/>
      <c r="VFA21" s="157"/>
      <c r="VFB21" s="157"/>
      <c r="VFC21" s="157"/>
      <c r="VFD21" s="157"/>
      <c r="VFE21" s="157"/>
      <c r="VFF21" s="157"/>
      <c r="VFG21" s="157"/>
      <c r="VFH21" s="157"/>
      <c r="VFI21" s="157"/>
      <c r="VFJ21" s="157"/>
      <c r="VFK21" s="157"/>
      <c r="VFL21" s="157"/>
      <c r="VFM21" s="157"/>
      <c r="VFN21" s="157"/>
      <c r="VFO21" s="157"/>
      <c r="VFP21" s="157"/>
      <c r="VFQ21" s="157"/>
      <c r="VFR21" s="157"/>
      <c r="VFS21" s="157"/>
      <c r="VFT21" s="157"/>
      <c r="VFU21" s="157"/>
      <c r="VFV21" s="157"/>
      <c r="VFW21" s="157"/>
      <c r="VFX21" s="157"/>
      <c r="VFY21" s="157"/>
      <c r="VFZ21" s="157"/>
      <c r="VGA21" s="157"/>
      <c r="VGB21" s="157"/>
      <c r="VGC21" s="157"/>
      <c r="VGD21" s="157"/>
      <c r="VGE21" s="157"/>
      <c r="VGF21" s="157"/>
      <c r="VGG21" s="157"/>
      <c r="VGH21" s="157"/>
      <c r="VGI21" s="157"/>
      <c r="VGJ21" s="157"/>
      <c r="VGK21" s="157"/>
      <c r="VGL21" s="157"/>
      <c r="VGM21" s="157"/>
      <c r="VGN21" s="157"/>
      <c r="VGO21" s="157"/>
      <c r="VGP21" s="157"/>
      <c r="VGQ21" s="157"/>
      <c r="VGR21" s="157"/>
      <c r="VGS21" s="157"/>
      <c r="VGT21" s="157"/>
      <c r="VGU21" s="157"/>
      <c r="VGV21" s="157"/>
      <c r="VGW21" s="157"/>
      <c r="VGX21" s="157"/>
      <c r="VGY21" s="157"/>
      <c r="VGZ21" s="157"/>
      <c r="VHA21" s="157"/>
      <c r="VHB21" s="157"/>
      <c r="VHC21" s="157"/>
      <c r="VHD21" s="157"/>
      <c r="VHE21" s="157"/>
      <c r="VHF21" s="157"/>
      <c r="VHG21" s="157"/>
      <c r="VHH21" s="157"/>
      <c r="VHI21" s="157"/>
      <c r="VHJ21" s="157"/>
      <c r="VHK21" s="157"/>
      <c r="VHL21" s="157"/>
      <c r="VHM21" s="157"/>
      <c r="VHN21" s="157"/>
      <c r="VHO21" s="157"/>
      <c r="VHP21" s="157"/>
      <c r="VHQ21" s="157"/>
      <c r="VHR21" s="157"/>
      <c r="VHS21" s="157"/>
      <c r="VHT21" s="157"/>
      <c r="VHU21" s="157"/>
      <c r="VHV21" s="157"/>
      <c r="VHW21" s="157"/>
      <c r="VHX21" s="157"/>
      <c r="VHY21" s="157"/>
      <c r="VHZ21" s="157"/>
      <c r="VIA21" s="157"/>
      <c r="VIB21" s="157"/>
      <c r="VIC21" s="157"/>
      <c r="VID21" s="157"/>
      <c r="VIE21" s="157"/>
      <c r="VIF21" s="157"/>
      <c r="VIG21" s="157"/>
      <c r="VIH21" s="157"/>
      <c r="VII21" s="157"/>
      <c r="VIJ21" s="157"/>
      <c r="VIK21" s="157"/>
      <c r="VIL21" s="157"/>
      <c r="VIM21" s="157"/>
      <c r="VIN21" s="157"/>
      <c r="VIO21" s="157"/>
      <c r="VIP21" s="157"/>
      <c r="VIQ21" s="157"/>
      <c r="VIR21" s="157"/>
      <c r="VIS21" s="157"/>
      <c r="VIT21" s="157"/>
      <c r="VIU21" s="157"/>
      <c r="VIV21" s="157"/>
      <c r="VIW21" s="157"/>
      <c r="VIX21" s="157"/>
      <c r="VIY21" s="157"/>
      <c r="VIZ21" s="157"/>
      <c r="VJA21" s="157"/>
      <c r="VJB21" s="157"/>
      <c r="VJC21" s="157"/>
      <c r="VJD21" s="157"/>
      <c r="VJE21" s="157"/>
      <c r="VJF21" s="157"/>
      <c r="VJG21" s="157"/>
      <c r="VJH21" s="157"/>
      <c r="VJI21" s="157"/>
      <c r="VJJ21" s="157"/>
      <c r="VJK21" s="157"/>
      <c r="VJL21" s="157"/>
      <c r="VJM21" s="157"/>
      <c r="VJN21" s="157"/>
      <c r="VJO21" s="157"/>
      <c r="VJP21" s="157"/>
      <c r="VJQ21" s="157"/>
      <c r="VJR21" s="157"/>
      <c r="VJS21" s="157"/>
      <c r="VJT21" s="157"/>
      <c r="VJU21" s="157"/>
      <c r="VJV21" s="157"/>
      <c r="VJW21" s="157"/>
      <c r="VJX21" s="157"/>
      <c r="VJY21" s="157"/>
      <c r="VJZ21" s="157"/>
      <c r="VKA21" s="157"/>
      <c r="VKB21" s="157"/>
      <c r="VKC21" s="157"/>
      <c r="VKD21" s="157"/>
      <c r="VKE21" s="157"/>
      <c r="VKF21" s="157"/>
      <c r="VKG21" s="157"/>
      <c r="VKH21" s="157"/>
      <c r="VKI21" s="157"/>
      <c r="VKJ21" s="157"/>
      <c r="VKK21" s="157"/>
      <c r="VKL21" s="157"/>
      <c r="VKM21" s="157"/>
      <c r="VKN21" s="157"/>
      <c r="VKO21" s="157"/>
      <c r="VKP21" s="157"/>
      <c r="VKQ21" s="157"/>
      <c r="VKR21" s="157"/>
      <c r="VKS21" s="157"/>
      <c r="VKT21" s="157"/>
      <c r="VKU21" s="157"/>
      <c r="VKV21" s="157"/>
      <c r="VKW21" s="157"/>
      <c r="VKX21" s="157"/>
      <c r="VKY21" s="157"/>
      <c r="VKZ21" s="157"/>
      <c r="VLA21" s="157"/>
      <c r="VLB21" s="157"/>
      <c r="VLC21" s="157"/>
      <c r="VLD21" s="157"/>
      <c r="VLE21" s="157"/>
      <c r="VLF21" s="157"/>
      <c r="VLG21" s="157"/>
      <c r="VLH21" s="157"/>
      <c r="VLI21" s="157"/>
      <c r="VLJ21" s="157"/>
      <c r="VLK21" s="157"/>
      <c r="VLL21" s="157"/>
      <c r="VLM21" s="157"/>
      <c r="VLN21" s="157"/>
      <c r="VLO21" s="157"/>
      <c r="VLP21" s="157"/>
      <c r="VLQ21" s="157"/>
      <c r="VLR21" s="157"/>
      <c r="VLS21" s="157"/>
      <c r="VLT21" s="157"/>
      <c r="VLU21" s="157"/>
      <c r="VLV21" s="157"/>
      <c r="VLW21" s="157"/>
      <c r="VLX21" s="157"/>
      <c r="VLY21" s="157"/>
      <c r="VLZ21" s="157"/>
      <c r="VMA21" s="157"/>
      <c r="VMB21" s="157"/>
      <c r="VMC21" s="157"/>
      <c r="VMD21" s="157"/>
      <c r="VME21" s="157"/>
      <c r="VMF21" s="157"/>
      <c r="VMG21" s="157"/>
      <c r="VMH21" s="157"/>
      <c r="VMI21" s="157"/>
      <c r="VMJ21" s="157"/>
      <c r="VMK21" s="157"/>
      <c r="VML21" s="157"/>
      <c r="VMM21" s="157"/>
      <c r="VMN21" s="157"/>
      <c r="VMO21" s="157"/>
      <c r="VMP21" s="157"/>
      <c r="VMQ21" s="157"/>
      <c r="VMR21" s="157"/>
      <c r="VMS21" s="157"/>
      <c r="VMT21" s="157"/>
      <c r="VMU21" s="157"/>
      <c r="VMV21" s="157"/>
      <c r="VMW21" s="157"/>
      <c r="VMX21" s="157"/>
      <c r="VMY21" s="157"/>
      <c r="VMZ21" s="157"/>
      <c r="VNA21" s="157"/>
      <c r="VNB21" s="157"/>
      <c r="VNC21" s="157"/>
      <c r="VND21" s="157"/>
      <c r="VNE21" s="157"/>
      <c r="VNF21" s="157"/>
      <c r="VNG21" s="157"/>
      <c r="VNH21" s="157"/>
      <c r="VNI21" s="157"/>
      <c r="VNJ21" s="157"/>
      <c r="VNK21" s="157"/>
      <c r="VNL21" s="157"/>
      <c r="VNM21" s="157"/>
      <c r="VNN21" s="157"/>
      <c r="VNO21" s="157"/>
      <c r="VNP21" s="157"/>
      <c r="VNQ21" s="157"/>
      <c r="VNR21" s="157"/>
      <c r="VNS21" s="157"/>
      <c r="VNT21" s="157"/>
      <c r="VNU21" s="157"/>
      <c r="VNV21" s="157"/>
      <c r="VNW21" s="157"/>
      <c r="VNX21" s="157"/>
      <c r="VNY21" s="157"/>
      <c r="VNZ21" s="157"/>
      <c r="VOA21" s="157"/>
      <c r="VOB21" s="157"/>
      <c r="VOC21" s="157"/>
      <c r="VOD21" s="157"/>
      <c r="VOE21" s="157"/>
      <c r="VOF21" s="157"/>
      <c r="VOG21" s="157"/>
      <c r="VOH21" s="157"/>
      <c r="VOI21" s="157"/>
      <c r="VOJ21" s="157"/>
      <c r="VOK21" s="157"/>
      <c r="VOL21" s="157"/>
      <c r="VOM21" s="157"/>
      <c r="VON21" s="157"/>
      <c r="VOO21" s="157"/>
      <c r="VOP21" s="157"/>
      <c r="VOQ21" s="157"/>
      <c r="VOR21" s="157"/>
      <c r="VOS21" s="157"/>
      <c r="VOT21" s="157"/>
      <c r="VOU21" s="157"/>
      <c r="VOV21" s="157"/>
      <c r="VOW21" s="157"/>
      <c r="VOX21" s="157"/>
      <c r="VOY21" s="157"/>
      <c r="VOZ21" s="157"/>
      <c r="VPA21" s="157"/>
      <c r="VPB21" s="157"/>
      <c r="VPC21" s="157"/>
      <c r="VPD21" s="157"/>
      <c r="VPE21" s="157"/>
      <c r="VPF21" s="157"/>
      <c r="VPG21" s="157"/>
      <c r="VPH21" s="157"/>
      <c r="VPI21" s="157"/>
      <c r="VPJ21" s="157"/>
      <c r="VPK21" s="157"/>
      <c r="VPL21" s="157"/>
      <c r="VPM21" s="157"/>
      <c r="VPN21" s="157"/>
      <c r="VPO21" s="157"/>
      <c r="VPP21" s="157"/>
      <c r="VPQ21" s="157"/>
      <c r="VPR21" s="157"/>
      <c r="VPS21" s="157"/>
      <c r="VPT21" s="157"/>
      <c r="VPU21" s="157"/>
      <c r="VPV21" s="157"/>
      <c r="VPW21" s="157"/>
      <c r="VPX21" s="157"/>
      <c r="VPY21" s="157"/>
      <c r="VPZ21" s="157"/>
      <c r="VQA21" s="157"/>
      <c r="VQB21" s="157"/>
      <c r="VQC21" s="157"/>
      <c r="VQD21" s="157"/>
      <c r="VQE21" s="157"/>
      <c r="VQF21" s="157"/>
      <c r="VQG21" s="157"/>
      <c r="VQH21" s="157"/>
      <c r="VQI21" s="157"/>
      <c r="VQJ21" s="157"/>
      <c r="VQK21" s="157"/>
      <c r="VQL21" s="157"/>
      <c r="VQM21" s="157"/>
      <c r="VQN21" s="157"/>
      <c r="VQO21" s="157"/>
      <c r="VQP21" s="157"/>
      <c r="VQQ21" s="157"/>
      <c r="VQR21" s="157"/>
      <c r="VQS21" s="157"/>
      <c r="VQT21" s="157"/>
      <c r="VQU21" s="157"/>
      <c r="VQV21" s="157"/>
      <c r="VQW21" s="157"/>
      <c r="VQX21" s="157"/>
      <c r="VQY21" s="157"/>
      <c r="VQZ21" s="157"/>
      <c r="VRA21" s="157"/>
      <c r="VRB21" s="157"/>
      <c r="VRC21" s="157"/>
      <c r="VRD21" s="157"/>
      <c r="VRE21" s="157"/>
      <c r="VRF21" s="157"/>
      <c r="VRG21" s="157"/>
      <c r="VRH21" s="157"/>
      <c r="VRI21" s="157"/>
      <c r="VRJ21" s="157"/>
      <c r="VRK21" s="157"/>
      <c r="VRL21" s="157"/>
      <c r="VRM21" s="157"/>
      <c r="VRN21" s="157"/>
      <c r="VRO21" s="157"/>
      <c r="VRP21" s="157"/>
      <c r="VRQ21" s="157"/>
      <c r="VRR21" s="157"/>
      <c r="VRS21" s="157"/>
      <c r="VRT21" s="157"/>
      <c r="VRU21" s="157"/>
      <c r="VRV21" s="157"/>
      <c r="VRW21" s="157"/>
      <c r="VRX21" s="157"/>
      <c r="VRY21" s="157"/>
      <c r="VRZ21" s="157"/>
      <c r="VSA21" s="157"/>
      <c r="VSB21" s="157"/>
      <c r="VSC21" s="157"/>
      <c r="VSD21" s="157"/>
      <c r="VSE21" s="157"/>
      <c r="VSF21" s="157"/>
      <c r="VSG21" s="157"/>
      <c r="VSH21" s="157"/>
      <c r="VSI21" s="157"/>
      <c r="VSJ21" s="157"/>
      <c r="VSK21" s="157"/>
      <c r="VSL21" s="157"/>
      <c r="VSM21" s="157"/>
      <c r="VSN21" s="157"/>
      <c r="VSO21" s="157"/>
      <c r="VSP21" s="157"/>
      <c r="VSQ21" s="157"/>
      <c r="VSR21" s="157"/>
      <c r="VSS21" s="157"/>
      <c r="VST21" s="157"/>
      <c r="VSU21" s="157"/>
      <c r="VSV21" s="157"/>
      <c r="VSW21" s="157"/>
      <c r="VSX21" s="157"/>
      <c r="VSY21" s="157"/>
      <c r="VSZ21" s="157"/>
      <c r="VTA21" s="157"/>
      <c r="VTB21" s="157"/>
      <c r="VTC21" s="157"/>
      <c r="VTD21" s="157"/>
      <c r="VTE21" s="157"/>
      <c r="VTF21" s="157"/>
      <c r="VTG21" s="157"/>
      <c r="VTH21" s="157"/>
      <c r="VTI21" s="157"/>
      <c r="VTJ21" s="157"/>
      <c r="VTK21" s="157"/>
      <c r="VTL21" s="157"/>
      <c r="VTM21" s="157"/>
      <c r="VTN21" s="157"/>
      <c r="VTO21" s="157"/>
      <c r="VTP21" s="157"/>
      <c r="VTQ21" s="157"/>
      <c r="VTR21" s="157"/>
      <c r="VTS21" s="157"/>
      <c r="VTT21" s="157"/>
      <c r="VTU21" s="157"/>
      <c r="VTV21" s="157"/>
      <c r="VTW21" s="157"/>
      <c r="VTX21" s="157"/>
      <c r="VTY21" s="157"/>
      <c r="VTZ21" s="157"/>
      <c r="VUA21" s="157"/>
      <c r="VUB21" s="157"/>
      <c r="VUC21" s="157"/>
      <c r="VUD21" s="157"/>
      <c r="VUE21" s="157"/>
      <c r="VUF21" s="157"/>
      <c r="VUG21" s="157"/>
      <c r="VUH21" s="157"/>
      <c r="VUI21" s="157"/>
      <c r="VUJ21" s="157"/>
      <c r="VUK21" s="157"/>
      <c r="VUL21" s="157"/>
      <c r="VUM21" s="157"/>
      <c r="VUN21" s="157"/>
      <c r="VUO21" s="157"/>
      <c r="VUP21" s="157"/>
      <c r="VUQ21" s="157"/>
      <c r="VUR21" s="157"/>
      <c r="VUS21" s="157"/>
      <c r="VUT21" s="157"/>
      <c r="VUU21" s="157"/>
      <c r="VUV21" s="157"/>
      <c r="VUW21" s="157"/>
      <c r="VUX21" s="157"/>
      <c r="VUY21" s="157"/>
      <c r="VUZ21" s="157"/>
      <c r="VVA21" s="157"/>
      <c r="VVB21" s="157"/>
      <c r="VVC21" s="157"/>
      <c r="VVD21" s="157"/>
      <c r="VVE21" s="157"/>
      <c r="VVF21" s="157"/>
      <c r="VVG21" s="157"/>
      <c r="VVH21" s="157"/>
      <c r="VVI21" s="157"/>
      <c r="VVJ21" s="157"/>
      <c r="VVK21" s="157"/>
      <c r="VVL21" s="157"/>
      <c r="VVM21" s="157"/>
      <c r="VVN21" s="157"/>
      <c r="VVO21" s="157"/>
      <c r="VVP21" s="157"/>
      <c r="VVQ21" s="157"/>
      <c r="VVR21" s="157"/>
      <c r="VVS21" s="157"/>
      <c r="VVT21" s="157"/>
      <c r="VVU21" s="157"/>
      <c r="VVV21" s="157"/>
      <c r="VVW21" s="157"/>
      <c r="VVX21" s="157"/>
      <c r="VVY21" s="157"/>
      <c r="VVZ21" s="157"/>
      <c r="VWA21" s="157"/>
      <c r="VWB21" s="157"/>
      <c r="VWC21" s="157"/>
      <c r="VWD21" s="157"/>
      <c r="VWE21" s="157"/>
      <c r="VWF21" s="157"/>
      <c r="VWG21" s="157"/>
      <c r="VWH21" s="157"/>
      <c r="VWI21" s="157"/>
      <c r="VWJ21" s="157"/>
      <c r="VWK21" s="157"/>
      <c r="VWL21" s="157"/>
      <c r="VWM21" s="157"/>
      <c r="VWN21" s="157"/>
      <c r="VWO21" s="157"/>
      <c r="VWP21" s="157"/>
      <c r="VWQ21" s="157"/>
      <c r="VWR21" s="157"/>
      <c r="VWS21" s="157"/>
      <c r="VWT21" s="157"/>
      <c r="VWU21" s="157"/>
      <c r="VWV21" s="157"/>
      <c r="VWW21" s="157"/>
      <c r="VWX21" s="157"/>
      <c r="VWY21" s="157"/>
      <c r="VWZ21" s="157"/>
      <c r="VXA21" s="157"/>
      <c r="VXB21" s="157"/>
      <c r="VXC21" s="157"/>
      <c r="VXD21" s="157"/>
      <c r="VXE21" s="157"/>
      <c r="VXF21" s="157"/>
      <c r="VXG21" s="157"/>
      <c r="VXH21" s="157"/>
      <c r="VXI21" s="157"/>
      <c r="VXJ21" s="157"/>
      <c r="VXK21" s="157"/>
      <c r="VXL21" s="157"/>
      <c r="VXM21" s="157"/>
      <c r="VXN21" s="157"/>
      <c r="VXO21" s="157"/>
      <c r="VXP21" s="157"/>
      <c r="VXQ21" s="157"/>
      <c r="VXR21" s="157"/>
      <c r="VXS21" s="157"/>
      <c r="VXT21" s="157"/>
      <c r="VXU21" s="157"/>
      <c r="VXV21" s="157"/>
      <c r="VXW21" s="157"/>
      <c r="VXX21" s="157"/>
      <c r="VXY21" s="157"/>
      <c r="VXZ21" s="157"/>
      <c r="VYA21" s="157"/>
      <c r="VYB21" s="157"/>
      <c r="VYC21" s="157"/>
      <c r="VYD21" s="157"/>
      <c r="VYE21" s="157"/>
      <c r="VYF21" s="157"/>
      <c r="VYG21" s="157"/>
      <c r="VYH21" s="157"/>
      <c r="VYI21" s="157"/>
      <c r="VYJ21" s="157"/>
      <c r="VYK21" s="157"/>
      <c r="VYL21" s="157"/>
      <c r="VYM21" s="157"/>
      <c r="VYN21" s="157"/>
      <c r="VYO21" s="157"/>
      <c r="VYP21" s="157"/>
      <c r="VYQ21" s="157"/>
      <c r="VYR21" s="157"/>
      <c r="VYS21" s="157"/>
      <c r="VYT21" s="157"/>
      <c r="VYU21" s="157"/>
      <c r="VYV21" s="157"/>
      <c r="VYW21" s="157"/>
      <c r="VYX21" s="157"/>
      <c r="VYY21" s="157"/>
      <c r="VYZ21" s="157"/>
      <c r="VZA21" s="157"/>
      <c r="VZB21" s="157"/>
      <c r="VZC21" s="157"/>
      <c r="VZD21" s="157"/>
      <c r="VZE21" s="157"/>
      <c r="VZF21" s="157"/>
      <c r="VZG21" s="157"/>
      <c r="VZH21" s="157"/>
      <c r="VZI21" s="157"/>
      <c r="VZJ21" s="157"/>
      <c r="VZK21" s="157"/>
      <c r="VZL21" s="157"/>
      <c r="VZM21" s="157"/>
      <c r="VZN21" s="157"/>
      <c r="VZO21" s="157"/>
      <c r="VZP21" s="157"/>
      <c r="VZQ21" s="157"/>
      <c r="VZR21" s="157"/>
      <c r="VZS21" s="157"/>
      <c r="VZT21" s="157"/>
      <c r="VZU21" s="157"/>
      <c r="VZV21" s="157"/>
      <c r="VZW21" s="157"/>
      <c r="VZX21" s="157"/>
      <c r="VZY21" s="157"/>
      <c r="VZZ21" s="157"/>
      <c r="WAA21" s="157"/>
      <c r="WAB21" s="157"/>
      <c r="WAC21" s="157"/>
      <c r="WAD21" s="157"/>
      <c r="WAE21" s="157"/>
      <c r="WAF21" s="157"/>
      <c r="WAG21" s="157"/>
      <c r="WAH21" s="157"/>
      <c r="WAI21" s="157"/>
      <c r="WAJ21" s="157"/>
      <c r="WAK21" s="157"/>
      <c r="WAL21" s="157"/>
      <c r="WAM21" s="157"/>
      <c r="WAN21" s="157"/>
      <c r="WAO21" s="157"/>
      <c r="WAP21" s="157"/>
      <c r="WAQ21" s="157"/>
      <c r="WAR21" s="157"/>
      <c r="WAS21" s="157"/>
      <c r="WAT21" s="157"/>
      <c r="WAU21" s="157"/>
      <c r="WAV21" s="157"/>
      <c r="WAW21" s="157"/>
      <c r="WAX21" s="157"/>
      <c r="WAY21" s="157"/>
      <c r="WAZ21" s="157"/>
      <c r="WBA21" s="157"/>
      <c r="WBB21" s="157"/>
      <c r="WBC21" s="157"/>
      <c r="WBD21" s="157"/>
      <c r="WBE21" s="157"/>
      <c r="WBF21" s="157"/>
      <c r="WBG21" s="157"/>
      <c r="WBH21" s="157"/>
      <c r="WBI21" s="157"/>
      <c r="WBJ21" s="157"/>
      <c r="WBK21" s="157"/>
      <c r="WBL21" s="157"/>
      <c r="WBM21" s="157"/>
      <c r="WBN21" s="157"/>
      <c r="WBO21" s="157"/>
      <c r="WBP21" s="157"/>
      <c r="WBQ21" s="157"/>
      <c r="WBR21" s="157"/>
      <c r="WBS21" s="157"/>
      <c r="WBT21" s="157"/>
      <c r="WBU21" s="157"/>
      <c r="WBV21" s="157"/>
      <c r="WBW21" s="157"/>
      <c r="WBX21" s="157"/>
      <c r="WBY21" s="157"/>
      <c r="WBZ21" s="157"/>
      <c r="WCA21" s="157"/>
      <c r="WCB21" s="157"/>
      <c r="WCC21" s="157"/>
      <c r="WCD21" s="157"/>
      <c r="WCE21" s="157"/>
      <c r="WCF21" s="157"/>
      <c r="WCG21" s="157"/>
      <c r="WCH21" s="157"/>
      <c r="WCI21" s="157"/>
      <c r="WCJ21" s="157"/>
      <c r="WCK21" s="157"/>
      <c r="WCL21" s="157"/>
      <c r="WCM21" s="157"/>
      <c r="WCN21" s="157"/>
      <c r="WCO21" s="157"/>
      <c r="WCP21" s="157"/>
      <c r="WCQ21" s="157"/>
      <c r="WCR21" s="157"/>
      <c r="WCS21" s="157"/>
      <c r="WCT21" s="157"/>
      <c r="WCU21" s="157"/>
      <c r="WCV21" s="157"/>
      <c r="WCW21" s="157"/>
      <c r="WCX21" s="157"/>
      <c r="WCY21" s="157"/>
      <c r="WCZ21" s="157"/>
      <c r="WDA21" s="157"/>
      <c r="WDB21" s="157"/>
      <c r="WDC21" s="157"/>
      <c r="WDD21" s="157"/>
      <c r="WDE21" s="157"/>
      <c r="WDF21" s="157"/>
      <c r="WDG21" s="157"/>
      <c r="WDH21" s="157"/>
      <c r="WDI21" s="157"/>
      <c r="WDJ21" s="157"/>
      <c r="WDK21" s="157"/>
      <c r="WDL21" s="157"/>
      <c r="WDM21" s="157"/>
      <c r="WDN21" s="157"/>
      <c r="WDO21" s="157"/>
      <c r="WDP21" s="157"/>
      <c r="WDQ21" s="157"/>
      <c r="WDR21" s="157"/>
      <c r="WDS21" s="157"/>
      <c r="WDT21" s="157"/>
      <c r="WDU21" s="157"/>
      <c r="WDV21" s="157"/>
      <c r="WDW21" s="157"/>
      <c r="WDX21" s="157"/>
      <c r="WDY21" s="157"/>
      <c r="WDZ21" s="157"/>
      <c r="WEA21" s="157"/>
      <c r="WEB21" s="157"/>
      <c r="WEC21" s="157"/>
      <c r="WED21" s="157"/>
      <c r="WEE21" s="157"/>
      <c r="WEF21" s="157"/>
      <c r="WEG21" s="157"/>
      <c r="WEH21" s="157"/>
      <c r="WEI21" s="157"/>
      <c r="WEJ21" s="157"/>
      <c r="WEK21" s="157"/>
      <c r="WEL21" s="157"/>
      <c r="WEM21" s="157"/>
      <c r="WEN21" s="157"/>
      <c r="WEO21" s="157"/>
      <c r="WEP21" s="157"/>
      <c r="WEQ21" s="157"/>
      <c r="WER21" s="157"/>
      <c r="WES21" s="157"/>
      <c r="WET21" s="157"/>
      <c r="WEU21" s="157"/>
      <c r="WEV21" s="157"/>
      <c r="WEW21" s="157"/>
      <c r="WEX21" s="157"/>
      <c r="WEY21" s="157"/>
      <c r="WEZ21" s="157"/>
      <c r="WFA21" s="157"/>
      <c r="WFB21" s="157"/>
      <c r="WFC21" s="157"/>
      <c r="WFD21" s="157"/>
      <c r="WFE21" s="157"/>
      <c r="WFF21" s="157"/>
      <c r="WFG21" s="157"/>
      <c r="WFH21" s="157"/>
      <c r="WFI21" s="157"/>
      <c r="WFJ21" s="157"/>
      <c r="WFK21" s="157"/>
      <c r="WFL21" s="157"/>
      <c r="WFM21" s="157"/>
      <c r="WFN21" s="157"/>
      <c r="WFO21" s="157"/>
      <c r="WFP21" s="157"/>
      <c r="WFQ21" s="157"/>
      <c r="WFR21" s="157"/>
      <c r="WFS21" s="157"/>
      <c r="WFT21" s="157"/>
      <c r="WFU21" s="157"/>
      <c r="WFV21" s="157"/>
      <c r="WFW21" s="157"/>
      <c r="WFX21" s="157"/>
      <c r="WFY21" s="157"/>
      <c r="WFZ21" s="157"/>
      <c r="WGA21" s="157"/>
      <c r="WGB21" s="157"/>
      <c r="WGC21" s="157"/>
      <c r="WGD21" s="157"/>
      <c r="WGE21" s="157"/>
      <c r="WGF21" s="157"/>
      <c r="WGG21" s="157"/>
      <c r="WGH21" s="157"/>
      <c r="WGI21" s="157"/>
      <c r="WGJ21" s="157"/>
      <c r="WGK21" s="157"/>
      <c r="WGL21" s="157"/>
      <c r="WGM21" s="157"/>
      <c r="WGN21" s="157"/>
      <c r="WGO21" s="157"/>
      <c r="WGP21" s="157"/>
      <c r="WGQ21" s="157"/>
      <c r="WGR21" s="157"/>
      <c r="WGS21" s="157"/>
      <c r="WGT21" s="157"/>
      <c r="WGU21" s="157"/>
      <c r="WGV21" s="157"/>
      <c r="WGW21" s="157"/>
      <c r="WGX21" s="157"/>
      <c r="WGY21" s="157"/>
      <c r="WGZ21" s="157"/>
      <c r="WHA21" s="157"/>
      <c r="WHB21" s="157"/>
      <c r="WHC21" s="157"/>
      <c r="WHD21" s="157"/>
      <c r="WHE21" s="157"/>
      <c r="WHF21" s="157"/>
      <c r="WHG21" s="157"/>
      <c r="WHH21" s="157"/>
      <c r="WHI21" s="157"/>
      <c r="WHJ21" s="157"/>
      <c r="WHK21" s="157"/>
      <c r="WHL21" s="157"/>
      <c r="WHM21" s="157"/>
      <c r="WHN21" s="157"/>
      <c r="WHO21" s="157"/>
      <c r="WHP21" s="157"/>
      <c r="WHQ21" s="157"/>
      <c r="WHR21" s="157"/>
      <c r="WHS21" s="157"/>
      <c r="WHT21" s="157"/>
      <c r="WHU21" s="157"/>
      <c r="WHV21" s="157"/>
      <c r="WHW21" s="157"/>
      <c r="WHX21" s="157"/>
      <c r="WHY21" s="157"/>
      <c r="WHZ21" s="157"/>
      <c r="WIA21" s="157"/>
      <c r="WIB21" s="157"/>
      <c r="WIC21" s="157"/>
      <c r="WID21" s="157"/>
      <c r="WIE21" s="157"/>
      <c r="WIF21" s="157"/>
      <c r="WIG21" s="157"/>
      <c r="WIH21" s="157"/>
      <c r="WII21" s="157"/>
      <c r="WIJ21" s="157"/>
      <c r="WIK21" s="157"/>
      <c r="WIL21" s="157"/>
      <c r="WIM21" s="157"/>
      <c r="WIN21" s="157"/>
      <c r="WIO21" s="157"/>
      <c r="WIP21" s="157"/>
      <c r="WIQ21" s="157"/>
      <c r="WIR21" s="157"/>
      <c r="WIS21" s="157"/>
      <c r="WIT21" s="157"/>
      <c r="WIU21" s="157"/>
      <c r="WIV21" s="157"/>
      <c r="WIW21" s="157"/>
      <c r="WIX21" s="157"/>
      <c r="WIY21" s="157"/>
      <c r="WIZ21" s="157"/>
      <c r="WJA21" s="157"/>
      <c r="WJB21" s="157"/>
      <c r="WJC21" s="157"/>
      <c r="WJD21" s="157"/>
      <c r="WJE21" s="157"/>
      <c r="WJF21" s="157"/>
      <c r="WJG21" s="157"/>
      <c r="WJH21" s="157"/>
      <c r="WJI21" s="157"/>
      <c r="WJJ21" s="157"/>
      <c r="WJK21" s="157"/>
      <c r="WJL21" s="157"/>
      <c r="WJM21" s="157"/>
      <c r="WJN21" s="157"/>
      <c r="WJO21" s="157"/>
      <c r="WJP21" s="157"/>
      <c r="WJQ21" s="157"/>
      <c r="WJR21" s="157"/>
      <c r="WJS21" s="157"/>
      <c r="WJT21" s="157"/>
      <c r="WJU21" s="157"/>
      <c r="WJV21" s="157"/>
      <c r="WJW21" s="157"/>
      <c r="WJX21" s="157"/>
      <c r="WJY21" s="157"/>
      <c r="WJZ21" s="157"/>
      <c r="WKA21" s="157"/>
      <c r="WKB21" s="157"/>
      <c r="WKC21" s="157"/>
      <c r="WKD21" s="157"/>
      <c r="WKE21" s="157"/>
      <c r="WKF21" s="157"/>
      <c r="WKG21" s="157"/>
      <c r="WKH21" s="157"/>
      <c r="WKI21" s="157"/>
      <c r="WKJ21" s="157"/>
      <c r="WKK21" s="157"/>
      <c r="WKL21" s="157"/>
      <c r="WKM21" s="157"/>
      <c r="WKN21" s="157"/>
      <c r="WKO21" s="157"/>
      <c r="WKP21" s="157"/>
      <c r="WKQ21" s="157"/>
      <c r="WKR21" s="157"/>
      <c r="WKS21" s="157"/>
      <c r="WKT21" s="157"/>
      <c r="WKU21" s="157"/>
      <c r="WKV21" s="157"/>
      <c r="WKW21" s="157"/>
      <c r="WKX21" s="157"/>
      <c r="WKY21" s="157"/>
      <c r="WKZ21" s="157"/>
      <c r="WLA21" s="157"/>
      <c r="WLB21" s="157"/>
      <c r="WLC21" s="157"/>
      <c r="WLD21" s="157"/>
      <c r="WLE21" s="157"/>
      <c r="WLF21" s="157"/>
      <c r="WLG21" s="157"/>
      <c r="WLH21" s="157"/>
      <c r="WLI21" s="157"/>
      <c r="WLJ21" s="157"/>
      <c r="WLK21" s="157"/>
      <c r="WLL21" s="157"/>
      <c r="WLM21" s="157"/>
      <c r="WLN21" s="157"/>
      <c r="WLO21" s="157"/>
      <c r="WLP21" s="157"/>
      <c r="WLQ21" s="157"/>
      <c r="WLR21" s="157"/>
      <c r="WLS21" s="157"/>
      <c r="WLT21" s="157"/>
      <c r="WLU21" s="157"/>
      <c r="WLV21" s="157"/>
      <c r="WLW21" s="157"/>
      <c r="WLX21" s="157"/>
      <c r="WLY21" s="157"/>
      <c r="WLZ21" s="157"/>
      <c r="WMA21" s="157"/>
      <c r="WMB21" s="157"/>
      <c r="WMC21" s="157"/>
      <c r="WMD21" s="157"/>
      <c r="WME21" s="157"/>
      <c r="WMF21" s="157"/>
      <c r="WMG21" s="157"/>
      <c r="WMH21" s="157"/>
      <c r="WMI21" s="157"/>
      <c r="WMJ21" s="157"/>
      <c r="WMK21" s="157"/>
      <c r="WML21" s="157"/>
      <c r="WMM21" s="157"/>
      <c r="WMN21" s="157"/>
      <c r="WMO21" s="157"/>
      <c r="WMP21" s="157"/>
      <c r="WMQ21" s="157"/>
      <c r="WMR21" s="157"/>
      <c r="WMS21" s="157"/>
      <c r="WMT21" s="157"/>
      <c r="WMU21" s="157"/>
      <c r="WMV21" s="157"/>
      <c r="WMW21" s="157"/>
      <c r="WMX21" s="157"/>
      <c r="WMY21" s="157"/>
      <c r="WMZ21" s="157"/>
      <c r="WNA21" s="157"/>
      <c r="WNB21" s="157"/>
      <c r="WNC21" s="157"/>
      <c r="WND21" s="157"/>
      <c r="WNE21" s="157"/>
      <c r="WNF21" s="157"/>
      <c r="WNG21" s="157"/>
      <c r="WNH21" s="157"/>
      <c r="WNI21" s="157"/>
      <c r="WNJ21" s="157"/>
      <c r="WNK21" s="157"/>
      <c r="WNL21" s="157"/>
      <c r="WNM21" s="157"/>
      <c r="WNN21" s="157"/>
      <c r="WNO21" s="157"/>
      <c r="WNP21" s="157"/>
      <c r="WNQ21" s="157"/>
      <c r="WNR21" s="157"/>
      <c r="WNS21" s="157"/>
      <c r="WNT21" s="157"/>
      <c r="WNU21" s="157"/>
      <c r="WNV21" s="157"/>
      <c r="WNW21" s="157"/>
      <c r="WNX21" s="157"/>
      <c r="WNY21" s="157"/>
      <c r="WNZ21" s="157"/>
      <c r="WOA21" s="157"/>
      <c r="WOB21" s="157"/>
      <c r="WOC21" s="157"/>
      <c r="WOD21" s="157"/>
      <c r="WOE21" s="157"/>
      <c r="WOF21" s="157"/>
      <c r="WOG21" s="157"/>
      <c r="WOH21" s="157"/>
      <c r="WOI21" s="157"/>
      <c r="WOJ21" s="157"/>
      <c r="WOK21" s="157"/>
      <c r="WOL21" s="157"/>
      <c r="WOM21" s="157"/>
      <c r="WON21" s="157"/>
      <c r="WOO21" s="157"/>
      <c r="WOP21" s="157"/>
      <c r="WOQ21" s="157"/>
      <c r="WOR21" s="157"/>
      <c r="WOS21" s="157"/>
      <c r="WOT21" s="157"/>
      <c r="WOU21" s="157"/>
      <c r="WOV21" s="157"/>
      <c r="WOW21" s="157"/>
      <c r="WOX21" s="157"/>
      <c r="WOY21" s="157"/>
      <c r="WOZ21" s="157"/>
      <c r="WPA21" s="157"/>
      <c r="WPB21" s="157"/>
      <c r="WPC21" s="157"/>
      <c r="WPD21" s="157"/>
      <c r="WPE21" s="157"/>
      <c r="WPF21" s="157"/>
      <c r="WPG21" s="157"/>
      <c r="WPH21" s="157"/>
      <c r="WPI21" s="157"/>
      <c r="WPJ21" s="157"/>
      <c r="WPK21" s="157"/>
      <c r="WPL21" s="157"/>
      <c r="WPM21" s="157"/>
      <c r="WPN21" s="157"/>
      <c r="WPO21" s="157"/>
      <c r="WPP21" s="157"/>
      <c r="WPQ21" s="157"/>
      <c r="WPR21" s="157"/>
      <c r="WPS21" s="157"/>
      <c r="WPT21" s="157"/>
      <c r="WPU21" s="157"/>
      <c r="WPV21" s="157"/>
      <c r="WPW21" s="157"/>
      <c r="WPX21" s="157"/>
      <c r="WPY21" s="157"/>
      <c r="WPZ21" s="157"/>
      <c r="WQA21" s="157"/>
      <c r="WQB21" s="157"/>
      <c r="WQC21" s="157"/>
      <c r="WQD21" s="157"/>
      <c r="WQE21" s="157"/>
      <c r="WQF21" s="157"/>
      <c r="WQG21" s="157"/>
      <c r="WQH21" s="157"/>
      <c r="WQI21" s="157"/>
      <c r="WQJ21" s="157"/>
      <c r="WQK21" s="157"/>
      <c r="WQL21" s="157"/>
      <c r="WQM21" s="157"/>
      <c r="WQN21" s="157"/>
      <c r="WQO21" s="157"/>
      <c r="WQP21" s="157"/>
      <c r="WQQ21" s="157"/>
      <c r="WQR21" s="157"/>
      <c r="WQS21" s="157"/>
      <c r="WQT21" s="157"/>
      <c r="WQU21" s="157"/>
      <c r="WQV21" s="157"/>
      <c r="WQW21" s="157"/>
      <c r="WQX21" s="157"/>
      <c r="WQY21" s="157"/>
      <c r="WQZ21" s="157"/>
      <c r="WRA21" s="157"/>
      <c r="WRB21" s="157"/>
      <c r="WRC21" s="157"/>
      <c r="WRD21" s="157"/>
      <c r="WRE21" s="157"/>
      <c r="WRF21" s="157"/>
      <c r="WRG21" s="157"/>
      <c r="WRH21" s="157"/>
      <c r="WRI21" s="157"/>
      <c r="WRJ21" s="157"/>
      <c r="WRK21" s="157"/>
      <c r="WRL21" s="157"/>
      <c r="WRM21" s="157"/>
      <c r="WRN21" s="157"/>
      <c r="WRO21" s="157"/>
      <c r="WRP21" s="157"/>
      <c r="WRQ21" s="157"/>
      <c r="WRR21" s="157"/>
      <c r="WRS21" s="157"/>
      <c r="WRT21" s="157"/>
      <c r="WRU21" s="157"/>
      <c r="WRV21" s="157"/>
      <c r="WRW21" s="157"/>
      <c r="WRX21" s="157"/>
      <c r="WRY21" s="157"/>
      <c r="WRZ21" s="157"/>
      <c r="WSA21" s="157"/>
      <c r="WSB21" s="157"/>
      <c r="WSC21" s="157"/>
      <c r="WSD21" s="157"/>
      <c r="WSE21" s="157"/>
      <c r="WSF21" s="157"/>
      <c r="WSG21" s="157"/>
      <c r="WSH21" s="157"/>
      <c r="WSI21" s="157"/>
      <c r="WSJ21" s="157"/>
      <c r="WSK21" s="157"/>
      <c r="WSL21" s="157"/>
      <c r="WSM21" s="157"/>
      <c r="WSN21" s="157"/>
      <c r="WSO21" s="157"/>
      <c r="WSP21" s="157"/>
      <c r="WSQ21" s="157"/>
      <c r="WSR21" s="157"/>
      <c r="WSS21" s="157"/>
      <c r="WST21" s="157"/>
      <c r="WSU21" s="157"/>
      <c r="WSV21" s="157"/>
      <c r="WSW21" s="157"/>
      <c r="WSX21" s="157"/>
      <c r="WSY21" s="157"/>
      <c r="WSZ21" s="157"/>
      <c r="WTA21" s="157"/>
      <c r="WTB21" s="157"/>
      <c r="WTC21" s="157"/>
      <c r="WTD21" s="157"/>
      <c r="WTE21" s="157"/>
      <c r="WTF21" s="157"/>
      <c r="WTG21" s="157"/>
      <c r="WTH21" s="157"/>
      <c r="WTI21" s="157"/>
      <c r="WTJ21" s="157"/>
      <c r="WTK21" s="157"/>
      <c r="WTL21" s="157"/>
      <c r="WTM21" s="157"/>
      <c r="WTN21" s="157"/>
      <c r="WTO21" s="157"/>
      <c r="WTP21" s="157"/>
      <c r="WTQ21" s="157"/>
      <c r="WTR21" s="157"/>
      <c r="WTS21" s="157"/>
      <c r="WTT21" s="157"/>
      <c r="WTU21" s="157"/>
      <c r="WTV21" s="157"/>
      <c r="WTW21" s="157"/>
      <c r="WTX21" s="157"/>
      <c r="WTY21" s="157"/>
      <c r="WTZ21" s="157"/>
      <c r="WUA21" s="157"/>
      <c r="WUB21" s="157"/>
      <c r="WUC21" s="157"/>
      <c r="WUD21" s="157"/>
      <c r="WUE21" s="157"/>
      <c r="WUF21" s="157"/>
      <c r="WUG21" s="157"/>
      <c r="WUH21" s="157"/>
      <c r="WUI21" s="157"/>
      <c r="WUJ21" s="157"/>
      <c r="WUK21" s="157"/>
      <c r="WUL21" s="157"/>
      <c r="WUM21" s="157"/>
      <c r="WUN21" s="157"/>
      <c r="WUO21" s="157"/>
      <c r="WUP21" s="157"/>
      <c r="WUQ21" s="157"/>
      <c r="WUR21" s="157"/>
      <c r="WUS21" s="157"/>
      <c r="WUT21" s="157"/>
      <c r="WUU21" s="157"/>
      <c r="WUV21" s="157"/>
      <c r="WUW21" s="157"/>
      <c r="WUX21" s="157"/>
      <c r="WUY21" s="157"/>
      <c r="WUZ21" s="157"/>
      <c r="WVA21" s="157"/>
      <c r="WVB21" s="157"/>
      <c r="WVC21" s="157"/>
      <c r="WVD21" s="157"/>
      <c r="WVE21" s="157"/>
      <c r="WVF21" s="157"/>
      <c r="WVG21" s="157"/>
      <c r="WVH21" s="157"/>
      <c r="WVI21" s="157"/>
      <c r="WVJ21" s="157"/>
      <c r="WVK21" s="157"/>
      <c r="WVL21" s="157"/>
      <c r="WVM21" s="157"/>
      <c r="WVN21" s="157"/>
      <c r="WVO21" s="157"/>
      <c r="WVP21" s="157"/>
      <c r="WVQ21" s="157"/>
      <c r="WVR21" s="157"/>
      <c r="WVS21" s="157"/>
      <c r="WVT21" s="157"/>
      <c r="WVU21" s="157"/>
      <c r="WVV21" s="157"/>
      <c r="WVW21" s="157"/>
      <c r="WVX21" s="157"/>
      <c r="WVY21" s="157"/>
      <c r="WVZ21" s="157"/>
      <c r="WWA21" s="157"/>
      <c r="WWB21" s="157"/>
      <c r="WWC21" s="157"/>
      <c r="WWD21" s="157"/>
      <c r="WWE21" s="157"/>
      <c r="WWF21" s="157"/>
      <c r="WWG21" s="157"/>
      <c r="WWH21" s="157"/>
      <c r="WWI21" s="157"/>
      <c r="WWJ21" s="157"/>
      <c r="WWK21" s="157"/>
      <c r="WWL21" s="157"/>
      <c r="WWM21" s="157"/>
      <c r="WWN21" s="157"/>
      <c r="WWO21" s="157"/>
      <c r="WWP21" s="157"/>
      <c r="WWQ21" s="157"/>
      <c r="WWR21" s="157"/>
      <c r="WWS21" s="157"/>
      <c r="WWT21" s="157"/>
      <c r="WWU21" s="157"/>
      <c r="WWV21" s="157"/>
      <c r="WWW21" s="157"/>
      <c r="WWX21" s="157"/>
      <c r="WWY21" s="157"/>
      <c r="WWZ21" s="157"/>
      <c r="WXA21" s="157"/>
      <c r="WXB21" s="157"/>
      <c r="WXC21" s="157"/>
      <c r="WXD21" s="157"/>
      <c r="WXE21" s="157"/>
      <c r="WXF21" s="157"/>
      <c r="WXG21" s="157"/>
      <c r="WXH21" s="157"/>
      <c r="WXI21" s="157"/>
      <c r="WXJ21" s="157"/>
      <c r="WXK21" s="157"/>
      <c r="WXL21" s="157"/>
      <c r="WXM21" s="157"/>
      <c r="WXN21" s="157"/>
      <c r="WXO21" s="157"/>
      <c r="WXP21" s="157"/>
      <c r="WXQ21" s="157"/>
      <c r="WXR21" s="157"/>
      <c r="WXS21" s="157"/>
      <c r="WXT21" s="157"/>
      <c r="WXU21" s="157"/>
      <c r="WXV21" s="157"/>
      <c r="WXW21" s="157"/>
      <c r="WXX21" s="157"/>
      <c r="WXY21" s="157"/>
      <c r="WXZ21" s="157"/>
      <c r="WYA21" s="157"/>
      <c r="WYB21" s="157"/>
      <c r="WYC21" s="157"/>
      <c r="WYD21" s="157"/>
      <c r="WYE21" s="157"/>
      <c r="WYF21" s="157"/>
      <c r="WYG21" s="157"/>
      <c r="WYH21" s="157"/>
      <c r="WYI21" s="157"/>
      <c r="WYJ21" s="157"/>
      <c r="WYK21" s="157"/>
      <c r="WYL21" s="157"/>
      <c r="WYM21" s="157"/>
      <c r="WYN21" s="157"/>
      <c r="WYO21" s="157"/>
      <c r="WYP21" s="157"/>
      <c r="WYQ21" s="157"/>
      <c r="WYR21" s="157"/>
      <c r="WYS21" s="157"/>
      <c r="WYT21" s="157"/>
      <c r="WYU21" s="157"/>
      <c r="WYV21" s="157"/>
      <c r="WYW21" s="157"/>
      <c r="WYX21" s="157"/>
      <c r="WYY21" s="157"/>
      <c r="WYZ21" s="157"/>
      <c r="WZA21" s="157"/>
      <c r="WZB21" s="157"/>
      <c r="WZC21" s="157"/>
      <c r="WZD21" s="157"/>
      <c r="WZE21" s="157"/>
      <c r="WZF21" s="157"/>
      <c r="WZG21" s="157"/>
      <c r="WZH21" s="157"/>
      <c r="WZI21" s="157"/>
      <c r="WZJ21" s="157"/>
      <c r="WZK21" s="157"/>
      <c r="WZL21" s="157"/>
      <c r="WZM21" s="157"/>
      <c r="WZN21" s="157"/>
      <c r="WZO21" s="157"/>
      <c r="WZP21" s="157"/>
      <c r="WZQ21" s="157"/>
      <c r="WZR21" s="157"/>
      <c r="WZS21" s="157"/>
      <c r="WZT21" s="157"/>
      <c r="WZU21" s="157"/>
      <c r="WZV21" s="157"/>
      <c r="WZW21" s="157"/>
      <c r="WZX21" s="157"/>
      <c r="WZY21" s="157"/>
      <c r="WZZ21" s="157"/>
      <c r="XAA21" s="157"/>
      <c r="XAB21" s="157"/>
      <c r="XAC21" s="157"/>
      <c r="XAD21" s="157"/>
      <c r="XAE21" s="157"/>
      <c r="XAF21" s="157"/>
      <c r="XAG21" s="157"/>
      <c r="XAH21" s="157"/>
      <c r="XAI21" s="157"/>
      <c r="XAJ21" s="157"/>
      <c r="XAK21" s="157"/>
      <c r="XAL21" s="157"/>
      <c r="XAM21" s="157"/>
      <c r="XAN21" s="157"/>
      <c r="XAO21" s="157"/>
      <c r="XAP21" s="157"/>
      <c r="XAQ21" s="157"/>
      <c r="XAR21" s="157"/>
      <c r="XAS21" s="157"/>
      <c r="XAT21" s="157"/>
      <c r="XAU21" s="157"/>
      <c r="XAV21" s="157"/>
      <c r="XAW21" s="157"/>
      <c r="XAX21" s="157"/>
      <c r="XAY21" s="157"/>
      <c r="XAZ21" s="157"/>
      <c r="XBA21" s="157"/>
      <c r="XBB21" s="157"/>
      <c r="XBC21" s="157"/>
      <c r="XBD21" s="157"/>
      <c r="XBE21" s="157"/>
      <c r="XBF21" s="157"/>
      <c r="XBG21" s="157"/>
      <c r="XBH21" s="157"/>
      <c r="XBI21" s="157"/>
      <c r="XBJ21" s="157"/>
      <c r="XBK21" s="157"/>
      <c r="XBL21" s="157"/>
      <c r="XBM21" s="157"/>
      <c r="XBN21" s="157"/>
      <c r="XBO21" s="157"/>
      <c r="XBP21" s="157"/>
      <c r="XBQ21" s="157"/>
      <c r="XBR21" s="157"/>
      <c r="XBS21" s="157"/>
      <c r="XBT21" s="157"/>
      <c r="XBU21" s="157"/>
      <c r="XBV21" s="157"/>
      <c r="XBW21" s="157"/>
      <c r="XBX21" s="157"/>
      <c r="XBY21" s="157"/>
      <c r="XBZ21" s="157"/>
      <c r="XCA21" s="157"/>
      <c r="XCB21" s="157"/>
      <c r="XCC21" s="157"/>
      <c r="XCD21" s="157"/>
      <c r="XCE21" s="157"/>
      <c r="XCF21" s="157"/>
      <c r="XCG21" s="157"/>
      <c r="XCH21" s="157"/>
      <c r="XCI21" s="157"/>
      <c r="XCJ21" s="157"/>
      <c r="XCK21" s="157"/>
      <c r="XCL21" s="157"/>
      <c r="XCM21" s="157"/>
      <c r="XCN21" s="157"/>
      <c r="XCO21" s="157"/>
      <c r="XCP21" s="157"/>
      <c r="XCQ21" s="157"/>
      <c r="XCR21" s="157"/>
      <c r="XCS21" s="157"/>
      <c r="XCT21" s="157"/>
      <c r="XCU21" s="157"/>
      <c r="XCV21" s="157"/>
      <c r="XCW21" s="157"/>
      <c r="XCX21" s="157"/>
      <c r="XCY21" s="157"/>
      <c r="XCZ21" s="157"/>
      <c r="XDA21" s="157"/>
      <c r="XDB21" s="157"/>
      <c r="XDC21" s="157"/>
      <c r="XDD21" s="157"/>
      <c r="XDE21" s="157"/>
      <c r="XDF21" s="157"/>
      <c r="XDG21" s="157"/>
      <c r="XDH21" s="157"/>
      <c r="XDI21" s="157"/>
      <c r="XDJ21" s="157"/>
      <c r="XDK21" s="157"/>
      <c r="XDL21" s="157"/>
      <c r="XDM21" s="157"/>
      <c r="XDN21" s="157"/>
      <c r="XDO21" s="157"/>
      <c r="XDP21" s="157"/>
      <c r="XDQ21" s="157"/>
      <c r="XDR21" s="157"/>
      <c r="XDS21" s="157"/>
      <c r="XDT21" s="157"/>
      <c r="XDU21" s="157"/>
      <c r="XDV21" s="157"/>
      <c r="XDW21" s="157"/>
      <c r="XDX21" s="157"/>
      <c r="XDY21" s="157"/>
      <c r="XDZ21" s="157"/>
      <c r="XEA21" s="157"/>
      <c r="XEB21" s="157"/>
      <c r="XEC21" s="157"/>
      <c r="XED21" s="157"/>
      <c r="XEE21" s="157"/>
      <c r="XEF21" s="157"/>
      <c r="XEG21" s="157"/>
      <c r="XEH21" s="157"/>
      <c r="XEI21" s="157"/>
      <c r="XEJ21" s="157"/>
      <c r="XEK21" s="157"/>
      <c r="XEL21" s="157"/>
      <c r="XEM21" s="157"/>
      <c r="XEN21" s="157"/>
      <c r="XEO21" s="157"/>
      <c r="XEP21" s="157"/>
      <c r="XEQ21" s="157"/>
      <c r="XER21" s="157"/>
      <c r="XES21" s="157"/>
      <c r="XET21" s="157"/>
      <c r="XEU21" s="157"/>
      <c r="XEV21" s="157"/>
      <c r="XEW21" s="157"/>
      <c r="XEX21" s="157"/>
      <c r="XEY21" s="157"/>
      <c r="XEZ21" s="157"/>
    </row>
    <row r="22" spans="1:16380" s="148" customFormat="1" ht="12" customHeight="1" x14ac:dyDescent="0.3">
      <c r="A22" s="139">
        <v>15</v>
      </c>
      <c r="B22" s="150"/>
      <c r="C22" s="150" t="s">
        <v>3</v>
      </c>
      <c r="D22" s="150" t="s">
        <v>33</v>
      </c>
      <c r="E22" s="150" t="s">
        <v>22</v>
      </c>
      <c r="F22" s="150" t="s">
        <v>265</v>
      </c>
      <c r="G22" s="150" t="s">
        <v>58</v>
      </c>
      <c r="H22" s="150" t="s">
        <v>106</v>
      </c>
      <c r="I22" s="150" t="s">
        <v>6</v>
      </c>
      <c r="J22" s="150" t="s">
        <v>210</v>
      </c>
      <c r="K22" s="150" t="s">
        <v>289</v>
      </c>
      <c r="L22" s="150" t="s">
        <v>187</v>
      </c>
      <c r="M22" s="150" t="s">
        <v>809</v>
      </c>
      <c r="N22" s="150" t="s">
        <v>630</v>
      </c>
      <c r="O22" s="150" t="s">
        <v>638</v>
      </c>
      <c r="P22" s="150" t="s">
        <v>646</v>
      </c>
      <c r="Q22" s="150" t="s">
        <v>659</v>
      </c>
      <c r="R22" s="150" t="s">
        <v>4</v>
      </c>
      <c r="S22" s="150" t="s">
        <v>964</v>
      </c>
      <c r="T22" s="151" t="s">
        <v>419</v>
      </c>
      <c r="U22" s="150" t="s">
        <v>935</v>
      </c>
      <c r="V22" s="150" t="s">
        <v>936</v>
      </c>
      <c r="W22" s="150" t="s">
        <v>937</v>
      </c>
      <c r="X22" s="150" t="s">
        <v>937</v>
      </c>
      <c r="Y22" s="150" t="s">
        <v>4</v>
      </c>
      <c r="Z22" s="150" t="s">
        <v>748</v>
      </c>
      <c r="AA22" s="150" t="s">
        <v>4</v>
      </c>
      <c r="AB22" s="150" t="s">
        <v>368</v>
      </c>
      <c r="AC22" s="150" t="s">
        <v>1000</v>
      </c>
      <c r="AD22" s="150" t="s">
        <v>4</v>
      </c>
      <c r="AE22" s="150" t="s">
        <v>367</v>
      </c>
      <c r="AF22" s="150" t="s">
        <v>372</v>
      </c>
      <c r="AG22" s="150" t="s">
        <v>363</v>
      </c>
      <c r="AH22" s="152">
        <v>4.5999999999999999E-2</v>
      </c>
      <c r="AI22" s="153">
        <v>45658</v>
      </c>
      <c r="AJ22" s="153">
        <v>46003</v>
      </c>
      <c r="AK22" s="150" t="s">
        <v>250</v>
      </c>
      <c r="AL22" s="150" t="s">
        <v>1038</v>
      </c>
      <c r="AM22" s="150" t="s">
        <v>818</v>
      </c>
      <c r="AN22" s="150" t="s">
        <v>365</v>
      </c>
      <c r="AO22" s="150" t="s">
        <v>4</v>
      </c>
      <c r="AP22" s="150" t="s">
        <v>182</v>
      </c>
      <c r="AQ22" s="150"/>
      <c r="AR22" s="150" t="s">
        <v>4</v>
      </c>
      <c r="AS22" s="154"/>
      <c r="AT22" s="154"/>
      <c r="AU22" s="154"/>
      <c r="AV22" s="155">
        <v>0</v>
      </c>
      <c r="AW22" s="154"/>
      <c r="AX22" s="154"/>
      <c r="AY22" s="154">
        <v>4.5999999999999999E-2</v>
      </c>
      <c r="AZ22" s="152">
        <v>4.5999999999999999E-2</v>
      </c>
      <c r="BA22" s="154"/>
      <c r="BB22" s="154"/>
      <c r="BC22" s="154"/>
      <c r="BD22" s="155">
        <v>0</v>
      </c>
      <c r="BE22" s="154"/>
      <c r="BF22" s="154"/>
      <c r="BG22" s="154"/>
      <c r="BH22" s="155">
        <v>0</v>
      </c>
      <c r="BI22" s="150"/>
      <c r="BJ22" s="156" t="s">
        <v>606</v>
      </c>
      <c r="BK22" s="146">
        <f t="shared" si="4"/>
        <v>0</v>
      </c>
      <c r="BL22" s="157"/>
      <c r="BM22" s="157"/>
      <c r="BN22" s="157"/>
      <c r="BO22" s="157"/>
      <c r="BP22" s="157"/>
      <c r="BQ22" s="157"/>
      <c r="BR22" s="157"/>
      <c r="BS22" s="157"/>
      <c r="BT22" s="157"/>
      <c r="BU22" s="157"/>
      <c r="BV22" s="157"/>
      <c r="BW22" s="157"/>
      <c r="BX22" s="157"/>
      <c r="BY22" s="157"/>
      <c r="BZ22" s="157"/>
      <c r="CA22" s="157"/>
      <c r="CB22" s="157"/>
      <c r="CC22" s="157"/>
      <c r="CD22" s="157"/>
      <c r="CE22" s="157"/>
      <c r="CF22" s="157"/>
      <c r="CG22" s="157"/>
      <c r="CH22" s="157"/>
      <c r="CI22" s="157"/>
      <c r="CJ22" s="157"/>
      <c r="CK22" s="157"/>
      <c r="CL22" s="157"/>
      <c r="CM22" s="157"/>
      <c r="CN22" s="157"/>
      <c r="CO22" s="157"/>
      <c r="CP22" s="157"/>
      <c r="CQ22" s="157"/>
      <c r="CR22" s="157"/>
      <c r="CS22" s="157"/>
      <c r="CT22" s="157"/>
      <c r="CU22" s="157"/>
      <c r="CV22" s="157"/>
      <c r="CW22" s="157"/>
      <c r="CX22" s="157"/>
      <c r="CY22" s="157"/>
      <c r="CZ22" s="157"/>
      <c r="DA22" s="157"/>
      <c r="DB22" s="157"/>
      <c r="DC22" s="157"/>
      <c r="DD22" s="157"/>
      <c r="DE22" s="157"/>
      <c r="DF22" s="157"/>
      <c r="DG22" s="157"/>
      <c r="DH22" s="157"/>
      <c r="DI22" s="157"/>
      <c r="DJ22" s="157"/>
      <c r="DK22" s="157"/>
      <c r="DL22" s="157"/>
      <c r="DM22" s="157"/>
      <c r="DN22" s="157"/>
      <c r="DO22" s="157"/>
      <c r="DP22" s="157"/>
      <c r="DQ22" s="157"/>
      <c r="DR22" s="157"/>
      <c r="DS22" s="157"/>
      <c r="DT22" s="157"/>
      <c r="DU22" s="157"/>
      <c r="DV22" s="157"/>
      <c r="DW22" s="157"/>
      <c r="DX22" s="157"/>
      <c r="DY22" s="157"/>
      <c r="DZ22" s="157"/>
      <c r="EA22" s="157"/>
      <c r="EB22" s="157"/>
      <c r="EC22" s="157"/>
      <c r="ED22" s="157"/>
      <c r="EE22" s="157"/>
      <c r="EF22" s="157"/>
      <c r="EG22" s="157"/>
      <c r="EH22" s="157"/>
      <c r="EI22" s="157"/>
      <c r="EJ22" s="157"/>
      <c r="EK22" s="157"/>
      <c r="EL22" s="157"/>
      <c r="EM22" s="157"/>
      <c r="EN22" s="157"/>
      <c r="EO22" s="157"/>
      <c r="EP22" s="157"/>
      <c r="EQ22" s="157"/>
      <c r="ER22" s="157"/>
      <c r="ES22" s="157"/>
      <c r="ET22" s="157"/>
      <c r="EU22" s="157"/>
      <c r="EV22" s="157"/>
      <c r="EW22" s="157"/>
      <c r="EX22" s="157"/>
      <c r="EY22" s="157"/>
      <c r="EZ22" s="157"/>
      <c r="FA22" s="157"/>
      <c r="FB22" s="157"/>
      <c r="FC22" s="157"/>
      <c r="FD22" s="157"/>
      <c r="FE22" s="157"/>
      <c r="FF22" s="157"/>
      <c r="FG22" s="157"/>
      <c r="FH22" s="157"/>
      <c r="FI22" s="157"/>
      <c r="FJ22" s="157"/>
      <c r="FK22" s="157"/>
      <c r="FL22" s="157"/>
      <c r="FM22" s="157"/>
      <c r="FN22" s="157"/>
      <c r="FO22" s="157"/>
      <c r="FP22" s="157"/>
      <c r="FQ22" s="157"/>
      <c r="FR22" s="157"/>
      <c r="FS22" s="157"/>
      <c r="FT22" s="157"/>
      <c r="FU22" s="157"/>
      <c r="FV22" s="157"/>
      <c r="FW22" s="157"/>
      <c r="FX22" s="157"/>
      <c r="FY22" s="157"/>
      <c r="FZ22" s="157"/>
      <c r="GA22" s="157"/>
      <c r="GB22" s="157"/>
      <c r="GC22" s="157"/>
      <c r="GD22" s="157"/>
      <c r="GE22" s="157"/>
      <c r="GF22" s="157"/>
      <c r="GG22" s="157"/>
      <c r="GH22" s="157"/>
      <c r="GI22" s="157"/>
      <c r="GJ22" s="157"/>
      <c r="GK22" s="157"/>
      <c r="GL22" s="157"/>
      <c r="GM22" s="157"/>
      <c r="GN22" s="157"/>
      <c r="GO22" s="157"/>
      <c r="GP22" s="157"/>
      <c r="GQ22" s="157"/>
      <c r="GR22" s="157"/>
      <c r="GS22" s="157"/>
      <c r="GT22" s="157"/>
      <c r="GU22" s="157"/>
      <c r="GV22" s="157"/>
      <c r="GW22" s="157"/>
      <c r="GX22" s="157"/>
      <c r="GY22" s="157"/>
      <c r="GZ22" s="157"/>
      <c r="HA22" s="157"/>
      <c r="HB22" s="157"/>
      <c r="HC22" s="157"/>
      <c r="HD22" s="157"/>
      <c r="HE22" s="157"/>
      <c r="HF22" s="157"/>
      <c r="HG22" s="157"/>
      <c r="HH22" s="157"/>
      <c r="HI22" s="157"/>
      <c r="HJ22" s="157"/>
      <c r="HK22" s="157"/>
      <c r="HL22" s="157"/>
      <c r="HM22" s="157"/>
      <c r="HN22" s="157"/>
      <c r="HO22" s="157"/>
      <c r="HP22" s="157"/>
      <c r="HQ22" s="157"/>
      <c r="HR22" s="157"/>
      <c r="HS22" s="157"/>
      <c r="HT22" s="157"/>
      <c r="HU22" s="157"/>
      <c r="HV22" s="157"/>
      <c r="HW22" s="157"/>
      <c r="HX22" s="157"/>
      <c r="HY22" s="157"/>
      <c r="HZ22" s="157"/>
      <c r="IA22" s="157"/>
      <c r="IB22" s="157"/>
      <c r="IC22" s="157"/>
      <c r="ID22" s="157"/>
      <c r="IE22" s="157"/>
      <c r="IF22" s="157"/>
      <c r="IG22" s="157"/>
      <c r="IH22" s="157"/>
      <c r="II22" s="157"/>
      <c r="IJ22" s="157"/>
      <c r="IK22" s="157"/>
      <c r="IL22" s="157"/>
      <c r="IM22" s="157"/>
      <c r="IN22" s="157"/>
      <c r="IO22" s="157"/>
      <c r="IP22" s="157"/>
      <c r="IQ22" s="157"/>
      <c r="IR22" s="157"/>
      <c r="IS22" s="157"/>
      <c r="IT22" s="157"/>
      <c r="IU22" s="157"/>
      <c r="IV22" s="157"/>
      <c r="IW22" s="157"/>
      <c r="IX22" s="157"/>
      <c r="IY22" s="157"/>
      <c r="IZ22" s="157"/>
      <c r="JA22" s="157"/>
      <c r="JB22" s="157"/>
      <c r="JC22" s="157"/>
      <c r="JD22" s="157"/>
      <c r="JE22" s="157"/>
      <c r="JF22" s="157"/>
      <c r="JG22" s="157"/>
      <c r="JH22" s="157"/>
      <c r="JI22" s="157"/>
      <c r="JJ22" s="157"/>
      <c r="JK22" s="157"/>
      <c r="JL22" s="157"/>
      <c r="JM22" s="157"/>
      <c r="JN22" s="157"/>
      <c r="JO22" s="157"/>
      <c r="JP22" s="157"/>
      <c r="JQ22" s="157"/>
      <c r="JR22" s="157"/>
      <c r="JS22" s="157"/>
      <c r="JT22" s="157"/>
      <c r="JU22" s="157"/>
      <c r="JV22" s="157"/>
      <c r="JW22" s="157"/>
      <c r="JX22" s="157"/>
      <c r="JY22" s="157"/>
      <c r="JZ22" s="157"/>
      <c r="KA22" s="157"/>
      <c r="KB22" s="157"/>
      <c r="KC22" s="157"/>
      <c r="KD22" s="157"/>
      <c r="KE22" s="157"/>
      <c r="KF22" s="157"/>
      <c r="KG22" s="157"/>
      <c r="KH22" s="157"/>
      <c r="KI22" s="157"/>
      <c r="KJ22" s="157"/>
      <c r="KK22" s="157"/>
      <c r="KL22" s="157"/>
      <c r="KM22" s="157"/>
      <c r="KN22" s="157"/>
      <c r="KO22" s="157"/>
      <c r="KP22" s="157"/>
      <c r="KQ22" s="157"/>
      <c r="KR22" s="157"/>
      <c r="KS22" s="157"/>
      <c r="KT22" s="157"/>
      <c r="KU22" s="157"/>
      <c r="KV22" s="157"/>
      <c r="KW22" s="157"/>
      <c r="KX22" s="157"/>
      <c r="KY22" s="157"/>
      <c r="KZ22" s="157"/>
      <c r="LA22" s="157"/>
      <c r="LB22" s="157"/>
      <c r="LC22" s="157"/>
      <c r="LD22" s="157"/>
      <c r="LE22" s="157"/>
      <c r="LF22" s="157"/>
      <c r="LG22" s="157"/>
      <c r="LH22" s="157"/>
      <c r="LI22" s="157"/>
      <c r="LJ22" s="157"/>
      <c r="LK22" s="157"/>
      <c r="LL22" s="157"/>
      <c r="LM22" s="157"/>
      <c r="LN22" s="157"/>
      <c r="LO22" s="157"/>
      <c r="LP22" s="157"/>
      <c r="LQ22" s="157"/>
      <c r="LR22" s="157"/>
      <c r="LS22" s="157"/>
      <c r="LT22" s="157"/>
      <c r="LU22" s="157"/>
      <c r="LV22" s="157"/>
      <c r="LW22" s="157"/>
      <c r="LX22" s="157"/>
      <c r="LY22" s="157"/>
      <c r="LZ22" s="157"/>
      <c r="MA22" s="157"/>
      <c r="MB22" s="157"/>
      <c r="MC22" s="157"/>
      <c r="MD22" s="157"/>
      <c r="ME22" s="157"/>
      <c r="MF22" s="157"/>
      <c r="MG22" s="157"/>
      <c r="MH22" s="157"/>
      <c r="MI22" s="157"/>
      <c r="MJ22" s="157"/>
      <c r="MK22" s="157"/>
      <c r="ML22" s="157"/>
      <c r="MM22" s="157"/>
      <c r="MN22" s="157"/>
      <c r="MO22" s="157"/>
      <c r="MP22" s="157"/>
      <c r="MQ22" s="157"/>
      <c r="MR22" s="157"/>
      <c r="MS22" s="157"/>
      <c r="MT22" s="157"/>
      <c r="MU22" s="157"/>
      <c r="MV22" s="157"/>
      <c r="MW22" s="157"/>
      <c r="MX22" s="157"/>
      <c r="MY22" s="157"/>
      <c r="MZ22" s="157"/>
      <c r="NA22" s="157"/>
      <c r="NB22" s="157"/>
      <c r="NC22" s="157"/>
      <c r="ND22" s="157"/>
      <c r="NE22" s="157"/>
      <c r="NF22" s="157"/>
      <c r="NG22" s="157"/>
      <c r="NH22" s="157"/>
      <c r="NI22" s="157"/>
      <c r="NJ22" s="157"/>
      <c r="NK22" s="157"/>
      <c r="NL22" s="157"/>
      <c r="NM22" s="157"/>
      <c r="NN22" s="157"/>
      <c r="NO22" s="157"/>
      <c r="NP22" s="157"/>
      <c r="NQ22" s="157"/>
      <c r="NR22" s="157"/>
      <c r="NS22" s="157"/>
      <c r="NT22" s="157"/>
      <c r="NU22" s="157"/>
      <c r="NV22" s="157"/>
      <c r="NW22" s="157"/>
      <c r="NX22" s="157"/>
      <c r="NY22" s="157"/>
      <c r="NZ22" s="157"/>
      <c r="OA22" s="157"/>
      <c r="OB22" s="157"/>
      <c r="OC22" s="157"/>
      <c r="OD22" s="157"/>
      <c r="OE22" s="157"/>
      <c r="OF22" s="157"/>
      <c r="OG22" s="157"/>
      <c r="OH22" s="157"/>
      <c r="OI22" s="157"/>
      <c r="OJ22" s="157"/>
      <c r="OK22" s="157"/>
      <c r="OL22" s="157"/>
      <c r="OM22" s="157"/>
      <c r="ON22" s="157"/>
      <c r="OO22" s="157"/>
      <c r="OP22" s="157"/>
      <c r="OQ22" s="157"/>
      <c r="OR22" s="157"/>
      <c r="OS22" s="157"/>
      <c r="OT22" s="157"/>
      <c r="OU22" s="157"/>
      <c r="OV22" s="157"/>
      <c r="OW22" s="157"/>
      <c r="OX22" s="157"/>
      <c r="OY22" s="157"/>
      <c r="OZ22" s="157"/>
      <c r="PA22" s="157"/>
      <c r="PB22" s="157"/>
      <c r="PC22" s="157"/>
      <c r="PD22" s="157"/>
      <c r="PE22" s="157"/>
      <c r="PF22" s="157"/>
      <c r="PG22" s="157"/>
      <c r="PH22" s="157"/>
      <c r="PI22" s="157"/>
      <c r="PJ22" s="157"/>
      <c r="PK22" s="157"/>
      <c r="PL22" s="157"/>
      <c r="PM22" s="157"/>
      <c r="PN22" s="157"/>
      <c r="PO22" s="157"/>
      <c r="PP22" s="157"/>
      <c r="PQ22" s="157"/>
      <c r="PR22" s="157"/>
      <c r="PS22" s="157"/>
      <c r="PT22" s="157"/>
      <c r="PU22" s="157"/>
      <c r="PV22" s="157"/>
      <c r="PW22" s="157"/>
      <c r="PX22" s="157"/>
      <c r="PY22" s="157"/>
      <c r="PZ22" s="157"/>
      <c r="QA22" s="157"/>
      <c r="QB22" s="157"/>
      <c r="QC22" s="157"/>
      <c r="QD22" s="157"/>
      <c r="QE22" s="157"/>
      <c r="QF22" s="157"/>
      <c r="QG22" s="157"/>
      <c r="QH22" s="157"/>
      <c r="QI22" s="157"/>
      <c r="QJ22" s="157"/>
      <c r="QK22" s="157"/>
      <c r="QL22" s="157"/>
      <c r="QM22" s="157"/>
      <c r="QN22" s="157"/>
      <c r="QO22" s="157"/>
      <c r="QP22" s="157"/>
      <c r="QQ22" s="157"/>
      <c r="QR22" s="157"/>
      <c r="QS22" s="157"/>
      <c r="QT22" s="157"/>
      <c r="QU22" s="157"/>
      <c r="QV22" s="157"/>
      <c r="QW22" s="157"/>
      <c r="QX22" s="157"/>
      <c r="QY22" s="157"/>
      <c r="QZ22" s="157"/>
      <c r="RA22" s="157"/>
      <c r="RB22" s="157"/>
      <c r="RC22" s="157"/>
      <c r="RD22" s="157"/>
      <c r="RE22" s="157"/>
      <c r="RF22" s="157"/>
      <c r="RG22" s="157"/>
      <c r="RH22" s="157"/>
      <c r="RI22" s="157"/>
      <c r="RJ22" s="157"/>
      <c r="RK22" s="157"/>
      <c r="RL22" s="157"/>
      <c r="RM22" s="157"/>
      <c r="RN22" s="157"/>
      <c r="RO22" s="157"/>
      <c r="RP22" s="157"/>
      <c r="RQ22" s="157"/>
      <c r="RR22" s="157"/>
      <c r="RS22" s="157"/>
      <c r="RT22" s="157"/>
      <c r="RU22" s="157"/>
      <c r="RV22" s="157"/>
      <c r="RW22" s="157"/>
      <c r="RX22" s="157"/>
      <c r="RY22" s="157"/>
      <c r="RZ22" s="157"/>
      <c r="SA22" s="157"/>
      <c r="SB22" s="157"/>
      <c r="SC22" s="157"/>
      <c r="SD22" s="157"/>
      <c r="SE22" s="157"/>
      <c r="SF22" s="157"/>
      <c r="SG22" s="157"/>
      <c r="SH22" s="157"/>
      <c r="SI22" s="157"/>
      <c r="SJ22" s="157"/>
      <c r="SK22" s="157"/>
      <c r="SL22" s="157"/>
      <c r="SM22" s="157"/>
      <c r="SN22" s="157"/>
      <c r="SO22" s="157"/>
      <c r="SP22" s="157"/>
      <c r="SQ22" s="157"/>
      <c r="SR22" s="157"/>
      <c r="SS22" s="157"/>
      <c r="ST22" s="157"/>
      <c r="SU22" s="157"/>
      <c r="SV22" s="157"/>
      <c r="SW22" s="157"/>
      <c r="SX22" s="157"/>
      <c r="SY22" s="157"/>
      <c r="SZ22" s="157"/>
      <c r="TA22" s="157"/>
      <c r="TB22" s="157"/>
      <c r="TC22" s="157"/>
      <c r="TD22" s="157"/>
      <c r="TE22" s="157"/>
      <c r="TF22" s="157"/>
      <c r="TG22" s="157"/>
      <c r="TH22" s="157"/>
      <c r="TI22" s="157"/>
      <c r="TJ22" s="157"/>
      <c r="TK22" s="157"/>
      <c r="TL22" s="157"/>
      <c r="TM22" s="157"/>
      <c r="TN22" s="157"/>
      <c r="TO22" s="157"/>
      <c r="TP22" s="157"/>
      <c r="TQ22" s="157"/>
      <c r="TR22" s="157"/>
      <c r="TS22" s="157"/>
      <c r="TT22" s="157"/>
      <c r="TU22" s="157"/>
      <c r="TV22" s="157"/>
      <c r="TW22" s="157"/>
      <c r="TX22" s="157"/>
      <c r="TY22" s="157"/>
      <c r="TZ22" s="157"/>
      <c r="UA22" s="157"/>
      <c r="UB22" s="157"/>
      <c r="UC22" s="157"/>
      <c r="UD22" s="157"/>
      <c r="UE22" s="157"/>
      <c r="UF22" s="157"/>
      <c r="UG22" s="157"/>
      <c r="UH22" s="157"/>
      <c r="UI22" s="157"/>
      <c r="UJ22" s="157"/>
      <c r="UK22" s="157"/>
      <c r="UL22" s="157"/>
      <c r="UM22" s="157"/>
      <c r="UN22" s="157"/>
      <c r="UO22" s="157"/>
      <c r="UP22" s="157"/>
      <c r="UQ22" s="157"/>
      <c r="UR22" s="157"/>
      <c r="US22" s="157"/>
      <c r="UT22" s="157"/>
      <c r="UU22" s="157"/>
      <c r="UV22" s="157"/>
      <c r="UW22" s="157"/>
      <c r="UX22" s="157"/>
      <c r="UY22" s="157"/>
      <c r="UZ22" s="157"/>
      <c r="VA22" s="157"/>
      <c r="VB22" s="157"/>
      <c r="VC22" s="157"/>
      <c r="VD22" s="157"/>
      <c r="VE22" s="157"/>
      <c r="VF22" s="157"/>
      <c r="VG22" s="157"/>
      <c r="VH22" s="157"/>
      <c r="VI22" s="157"/>
      <c r="VJ22" s="157"/>
      <c r="VK22" s="157"/>
      <c r="VL22" s="157"/>
      <c r="VM22" s="157"/>
      <c r="VN22" s="157"/>
      <c r="VO22" s="157"/>
      <c r="VP22" s="157"/>
      <c r="VQ22" s="157"/>
      <c r="VR22" s="157"/>
      <c r="VS22" s="157"/>
      <c r="VT22" s="157"/>
      <c r="VU22" s="157"/>
      <c r="VV22" s="157"/>
      <c r="VW22" s="157"/>
      <c r="VX22" s="157"/>
      <c r="VY22" s="157"/>
      <c r="VZ22" s="157"/>
      <c r="WA22" s="157"/>
      <c r="WB22" s="157"/>
      <c r="WC22" s="157"/>
      <c r="WD22" s="157"/>
      <c r="WE22" s="157"/>
      <c r="WF22" s="157"/>
      <c r="WG22" s="157"/>
      <c r="WH22" s="157"/>
      <c r="WI22" s="157"/>
      <c r="WJ22" s="157"/>
      <c r="WK22" s="157"/>
      <c r="WL22" s="157"/>
      <c r="WM22" s="157"/>
      <c r="WN22" s="157"/>
      <c r="WO22" s="157"/>
      <c r="WP22" s="157"/>
      <c r="WQ22" s="157"/>
      <c r="WR22" s="157"/>
      <c r="WS22" s="157"/>
      <c r="WT22" s="157"/>
      <c r="WU22" s="157"/>
      <c r="WV22" s="157"/>
      <c r="WW22" s="157"/>
      <c r="WX22" s="157"/>
      <c r="WY22" s="157"/>
      <c r="WZ22" s="157"/>
      <c r="XA22" s="157"/>
      <c r="XB22" s="157"/>
      <c r="XC22" s="157"/>
      <c r="XD22" s="157"/>
      <c r="XE22" s="157"/>
      <c r="XF22" s="157"/>
      <c r="XG22" s="157"/>
      <c r="XH22" s="157"/>
      <c r="XI22" s="157"/>
      <c r="XJ22" s="157"/>
      <c r="XK22" s="157"/>
      <c r="XL22" s="157"/>
      <c r="XM22" s="157"/>
      <c r="XN22" s="157"/>
      <c r="XO22" s="157"/>
      <c r="XP22" s="157"/>
      <c r="XQ22" s="157"/>
      <c r="XR22" s="157"/>
      <c r="XS22" s="157"/>
      <c r="XT22" s="157"/>
      <c r="XU22" s="157"/>
      <c r="XV22" s="157"/>
      <c r="XW22" s="157"/>
      <c r="XX22" s="157"/>
      <c r="XY22" s="157"/>
      <c r="XZ22" s="157"/>
      <c r="YA22" s="157"/>
      <c r="YB22" s="157"/>
      <c r="YC22" s="157"/>
      <c r="YD22" s="157"/>
      <c r="YE22" s="157"/>
      <c r="YF22" s="157"/>
      <c r="YG22" s="157"/>
      <c r="YH22" s="157"/>
      <c r="YI22" s="157"/>
      <c r="YJ22" s="157"/>
      <c r="YK22" s="157"/>
      <c r="YL22" s="157"/>
      <c r="YM22" s="157"/>
      <c r="YN22" s="157"/>
      <c r="YO22" s="157"/>
      <c r="YP22" s="157"/>
      <c r="YQ22" s="157"/>
      <c r="YR22" s="157"/>
      <c r="YS22" s="157"/>
      <c r="YT22" s="157"/>
      <c r="YU22" s="157"/>
      <c r="YV22" s="157"/>
      <c r="YW22" s="157"/>
      <c r="YX22" s="157"/>
      <c r="YY22" s="157"/>
      <c r="YZ22" s="157"/>
      <c r="ZA22" s="157"/>
      <c r="ZB22" s="157"/>
      <c r="ZC22" s="157"/>
      <c r="ZD22" s="157"/>
      <c r="ZE22" s="157"/>
      <c r="ZF22" s="157"/>
      <c r="ZG22" s="157"/>
      <c r="ZH22" s="157"/>
      <c r="ZI22" s="157"/>
      <c r="ZJ22" s="157"/>
      <c r="ZK22" s="157"/>
      <c r="ZL22" s="157"/>
      <c r="ZM22" s="157"/>
      <c r="ZN22" s="157"/>
      <c r="ZO22" s="157"/>
      <c r="ZP22" s="157"/>
      <c r="ZQ22" s="157"/>
      <c r="ZR22" s="157"/>
      <c r="ZS22" s="157"/>
      <c r="ZT22" s="157"/>
      <c r="ZU22" s="157"/>
      <c r="ZV22" s="157"/>
      <c r="ZW22" s="157"/>
      <c r="ZX22" s="157"/>
      <c r="ZY22" s="157"/>
      <c r="ZZ22" s="157"/>
      <c r="AAA22" s="157"/>
      <c r="AAB22" s="157"/>
      <c r="AAC22" s="157"/>
      <c r="AAD22" s="157"/>
      <c r="AAE22" s="157"/>
      <c r="AAF22" s="157"/>
      <c r="AAG22" s="157"/>
      <c r="AAH22" s="157"/>
      <c r="AAI22" s="157"/>
      <c r="AAJ22" s="157"/>
      <c r="AAK22" s="157"/>
      <c r="AAL22" s="157"/>
      <c r="AAM22" s="157"/>
      <c r="AAN22" s="157"/>
      <c r="AAO22" s="157"/>
      <c r="AAP22" s="157"/>
      <c r="AAQ22" s="157"/>
      <c r="AAR22" s="157"/>
      <c r="AAS22" s="157"/>
      <c r="AAT22" s="157"/>
      <c r="AAU22" s="157"/>
      <c r="AAV22" s="157"/>
      <c r="AAW22" s="157"/>
      <c r="AAX22" s="157"/>
      <c r="AAY22" s="157"/>
      <c r="AAZ22" s="157"/>
      <c r="ABA22" s="157"/>
      <c r="ABB22" s="157"/>
      <c r="ABC22" s="157"/>
      <c r="ABD22" s="157"/>
      <c r="ABE22" s="157"/>
      <c r="ABF22" s="157"/>
      <c r="ABG22" s="157"/>
      <c r="ABH22" s="157"/>
      <c r="ABI22" s="157"/>
      <c r="ABJ22" s="157"/>
      <c r="ABK22" s="157"/>
      <c r="ABL22" s="157"/>
      <c r="ABM22" s="157"/>
      <c r="ABN22" s="157"/>
      <c r="ABO22" s="157"/>
      <c r="ABP22" s="157"/>
      <c r="ABQ22" s="157"/>
      <c r="ABR22" s="157"/>
      <c r="ABS22" s="157"/>
      <c r="ABT22" s="157"/>
      <c r="ABU22" s="157"/>
      <c r="ABV22" s="157"/>
      <c r="ABW22" s="157"/>
      <c r="ABX22" s="157"/>
      <c r="ABY22" s="157"/>
      <c r="ABZ22" s="157"/>
      <c r="ACA22" s="157"/>
      <c r="ACB22" s="157"/>
      <c r="ACC22" s="157"/>
      <c r="ACD22" s="157"/>
      <c r="ACE22" s="157"/>
      <c r="ACF22" s="157"/>
      <c r="ACG22" s="157"/>
      <c r="ACH22" s="157"/>
      <c r="ACI22" s="157"/>
      <c r="ACJ22" s="157"/>
      <c r="ACK22" s="157"/>
      <c r="ACL22" s="157"/>
      <c r="ACM22" s="157"/>
      <c r="ACN22" s="157"/>
      <c r="ACO22" s="157"/>
      <c r="ACP22" s="157"/>
      <c r="ACQ22" s="157"/>
      <c r="ACR22" s="157"/>
      <c r="ACS22" s="157"/>
      <c r="ACT22" s="157"/>
      <c r="ACU22" s="157"/>
      <c r="ACV22" s="157"/>
      <c r="ACW22" s="157"/>
      <c r="ACX22" s="157"/>
      <c r="ACY22" s="157"/>
      <c r="ACZ22" s="157"/>
      <c r="ADA22" s="157"/>
      <c r="ADB22" s="157"/>
      <c r="ADC22" s="157"/>
      <c r="ADD22" s="157"/>
      <c r="ADE22" s="157"/>
      <c r="ADF22" s="157"/>
      <c r="ADG22" s="157"/>
      <c r="ADH22" s="157"/>
      <c r="ADI22" s="157"/>
      <c r="ADJ22" s="157"/>
      <c r="ADK22" s="157"/>
      <c r="ADL22" s="157"/>
      <c r="ADM22" s="157"/>
      <c r="ADN22" s="157"/>
      <c r="ADO22" s="157"/>
      <c r="ADP22" s="157"/>
      <c r="ADQ22" s="157"/>
      <c r="ADR22" s="157"/>
      <c r="ADS22" s="157"/>
      <c r="ADT22" s="157"/>
      <c r="ADU22" s="157"/>
      <c r="ADV22" s="157"/>
      <c r="ADW22" s="157"/>
      <c r="ADX22" s="157"/>
      <c r="ADY22" s="157"/>
      <c r="ADZ22" s="157"/>
      <c r="AEA22" s="157"/>
      <c r="AEB22" s="157"/>
      <c r="AEC22" s="157"/>
      <c r="AED22" s="157"/>
      <c r="AEE22" s="157"/>
      <c r="AEF22" s="157"/>
      <c r="AEG22" s="157"/>
      <c r="AEH22" s="157"/>
      <c r="AEI22" s="157"/>
      <c r="AEJ22" s="157"/>
      <c r="AEK22" s="157"/>
      <c r="AEL22" s="157"/>
      <c r="AEM22" s="157"/>
      <c r="AEN22" s="157"/>
      <c r="AEO22" s="157"/>
      <c r="AEP22" s="157"/>
      <c r="AEQ22" s="157"/>
      <c r="AER22" s="157"/>
      <c r="AES22" s="157"/>
      <c r="AET22" s="157"/>
      <c r="AEU22" s="157"/>
      <c r="AEV22" s="157"/>
      <c r="AEW22" s="157"/>
      <c r="AEX22" s="157"/>
      <c r="AEY22" s="157"/>
      <c r="AEZ22" s="157"/>
      <c r="AFA22" s="157"/>
      <c r="AFB22" s="157"/>
      <c r="AFC22" s="157"/>
      <c r="AFD22" s="157"/>
      <c r="AFE22" s="157"/>
      <c r="AFF22" s="157"/>
      <c r="AFG22" s="157"/>
      <c r="AFH22" s="157"/>
      <c r="AFI22" s="157"/>
      <c r="AFJ22" s="157"/>
      <c r="AFK22" s="157"/>
      <c r="AFL22" s="157"/>
      <c r="AFM22" s="157"/>
      <c r="AFN22" s="157"/>
      <c r="AFO22" s="157"/>
      <c r="AFP22" s="157"/>
      <c r="AFQ22" s="157"/>
      <c r="AFR22" s="157"/>
      <c r="AFS22" s="157"/>
      <c r="AFT22" s="157"/>
      <c r="AFU22" s="157"/>
      <c r="AFV22" s="157"/>
      <c r="AFW22" s="157"/>
      <c r="AFX22" s="157"/>
      <c r="AFY22" s="157"/>
      <c r="AFZ22" s="157"/>
      <c r="AGA22" s="157"/>
      <c r="AGB22" s="157"/>
      <c r="AGC22" s="157"/>
      <c r="AGD22" s="157"/>
      <c r="AGE22" s="157"/>
      <c r="AGF22" s="157"/>
      <c r="AGG22" s="157"/>
      <c r="AGH22" s="157"/>
      <c r="AGI22" s="157"/>
      <c r="AGJ22" s="157"/>
      <c r="AGK22" s="157"/>
      <c r="AGL22" s="157"/>
      <c r="AGM22" s="157"/>
      <c r="AGN22" s="157"/>
      <c r="AGO22" s="157"/>
      <c r="AGP22" s="157"/>
      <c r="AGQ22" s="157"/>
      <c r="AGR22" s="157"/>
      <c r="AGS22" s="157"/>
      <c r="AGT22" s="157"/>
      <c r="AGU22" s="157"/>
      <c r="AGV22" s="157"/>
      <c r="AGW22" s="157"/>
      <c r="AGX22" s="157"/>
      <c r="AGY22" s="157"/>
      <c r="AGZ22" s="157"/>
      <c r="AHA22" s="157"/>
      <c r="AHB22" s="157"/>
      <c r="AHC22" s="157"/>
      <c r="AHD22" s="157"/>
      <c r="AHE22" s="157"/>
      <c r="AHF22" s="157"/>
      <c r="AHG22" s="157"/>
      <c r="AHH22" s="157"/>
      <c r="AHI22" s="157"/>
      <c r="AHJ22" s="157"/>
      <c r="AHK22" s="157"/>
      <c r="AHL22" s="157"/>
      <c r="AHM22" s="157"/>
      <c r="AHN22" s="157"/>
      <c r="AHO22" s="157"/>
      <c r="AHP22" s="157"/>
      <c r="AHQ22" s="157"/>
      <c r="AHR22" s="157"/>
      <c r="AHS22" s="157"/>
      <c r="AHT22" s="157"/>
      <c r="AHU22" s="157"/>
      <c r="AHV22" s="157"/>
      <c r="AHW22" s="157"/>
      <c r="AHX22" s="157"/>
      <c r="AHY22" s="157"/>
      <c r="AHZ22" s="157"/>
      <c r="AIA22" s="157"/>
      <c r="AIB22" s="157"/>
      <c r="AIC22" s="157"/>
      <c r="AID22" s="157"/>
      <c r="AIE22" s="157"/>
      <c r="AIF22" s="157"/>
      <c r="AIG22" s="157"/>
      <c r="AIH22" s="157"/>
      <c r="AII22" s="157"/>
      <c r="AIJ22" s="157"/>
      <c r="AIK22" s="157"/>
      <c r="AIL22" s="157"/>
      <c r="AIM22" s="157"/>
      <c r="AIN22" s="157"/>
      <c r="AIO22" s="157"/>
      <c r="AIP22" s="157"/>
      <c r="AIQ22" s="157"/>
      <c r="AIR22" s="157"/>
      <c r="AIS22" s="157"/>
      <c r="AIT22" s="157"/>
      <c r="AIU22" s="157"/>
      <c r="AIV22" s="157"/>
      <c r="AIW22" s="157"/>
      <c r="AIX22" s="157"/>
      <c r="AIY22" s="157"/>
      <c r="AIZ22" s="157"/>
      <c r="AJA22" s="157"/>
      <c r="AJB22" s="157"/>
      <c r="AJC22" s="157"/>
      <c r="AJD22" s="157"/>
      <c r="AJE22" s="157"/>
      <c r="AJF22" s="157"/>
      <c r="AJG22" s="157"/>
      <c r="AJH22" s="157"/>
      <c r="AJI22" s="157"/>
      <c r="AJJ22" s="157"/>
      <c r="AJK22" s="157"/>
      <c r="AJL22" s="157"/>
      <c r="AJM22" s="157"/>
      <c r="AJN22" s="157"/>
      <c r="AJO22" s="157"/>
      <c r="AJP22" s="157"/>
      <c r="AJQ22" s="157"/>
      <c r="AJR22" s="157"/>
      <c r="AJS22" s="157"/>
      <c r="AJT22" s="157"/>
      <c r="AJU22" s="157"/>
      <c r="AJV22" s="157"/>
      <c r="AJW22" s="157"/>
      <c r="AJX22" s="157"/>
      <c r="AJY22" s="157"/>
      <c r="AJZ22" s="157"/>
      <c r="AKA22" s="157"/>
      <c r="AKB22" s="157"/>
      <c r="AKC22" s="157"/>
      <c r="AKD22" s="157"/>
      <c r="AKE22" s="157"/>
      <c r="AKF22" s="157"/>
      <c r="AKG22" s="157"/>
      <c r="AKH22" s="157"/>
      <c r="AKI22" s="157"/>
      <c r="AKJ22" s="157"/>
      <c r="AKK22" s="157"/>
      <c r="AKL22" s="157"/>
      <c r="AKM22" s="157"/>
      <c r="AKN22" s="157"/>
      <c r="AKO22" s="157"/>
      <c r="AKP22" s="157"/>
      <c r="AKQ22" s="157"/>
      <c r="AKR22" s="157"/>
      <c r="AKS22" s="157"/>
      <c r="AKT22" s="157"/>
      <c r="AKU22" s="157"/>
      <c r="AKV22" s="157"/>
      <c r="AKW22" s="157"/>
      <c r="AKX22" s="157"/>
      <c r="AKY22" s="157"/>
      <c r="AKZ22" s="157"/>
      <c r="ALA22" s="157"/>
      <c r="ALB22" s="157"/>
      <c r="ALC22" s="157"/>
      <c r="ALD22" s="157"/>
      <c r="ALE22" s="157"/>
      <c r="ALF22" s="157"/>
      <c r="ALG22" s="157"/>
      <c r="ALH22" s="157"/>
      <c r="ALI22" s="157"/>
      <c r="ALJ22" s="157"/>
      <c r="ALK22" s="157"/>
      <c r="ALL22" s="157"/>
      <c r="ALM22" s="157"/>
      <c r="ALN22" s="157"/>
      <c r="ALO22" s="157"/>
      <c r="ALP22" s="157"/>
      <c r="ALQ22" s="157"/>
      <c r="ALR22" s="157"/>
      <c r="ALS22" s="157"/>
      <c r="ALT22" s="157"/>
      <c r="ALU22" s="157"/>
      <c r="ALV22" s="157"/>
      <c r="ALW22" s="157"/>
      <c r="ALX22" s="157"/>
      <c r="ALY22" s="157"/>
      <c r="ALZ22" s="157"/>
      <c r="AMA22" s="157"/>
      <c r="AMB22" s="157"/>
      <c r="AMC22" s="157"/>
      <c r="AMD22" s="157"/>
      <c r="AME22" s="157"/>
      <c r="AMF22" s="157"/>
      <c r="AMG22" s="157"/>
      <c r="AMH22" s="157"/>
      <c r="AMI22" s="157"/>
      <c r="AMJ22" s="157"/>
      <c r="AMK22" s="157"/>
      <c r="AML22" s="157"/>
      <c r="AMM22" s="157"/>
      <c r="AMN22" s="157"/>
      <c r="AMO22" s="157"/>
      <c r="AMP22" s="157"/>
      <c r="AMQ22" s="157"/>
      <c r="AMR22" s="157"/>
      <c r="AMS22" s="157"/>
      <c r="AMT22" s="157"/>
      <c r="AMU22" s="157"/>
      <c r="AMV22" s="157"/>
      <c r="AMW22" s="157"/>
      <c r="AMX22" s="157"/>
      <c r="AMY22" s="157"/>
      <c r="AMZ22" s="157"/>
      <c r="ANA22" s="157"/>
      <c r="ANB22" s="157"/>
      <c r="ANC22" s="157"/>
      <c r="AND22" s="157"/>
      <c r="ANE22" s="157"/>
      <c r="ANF22" s="157"/>
      <c r="ANG22" s="157"/>
      <c r="ANH22" s="157"/>
      <c r="ANI22" s="157"/>
      <c r="ANJ22" s="157"/>
      <c r="ANK22" s="157"/>
      <c r="ANL22" s="157"/>
      <c r="ANM22" s="157"/>
      <c r="ANN22" s="157"/>
      <c r="ANO22" s="157"/>
      <c r="ANP22" s="157"/>
      <c r="ANQ22" s="157"/>
      <c r="ANR22" s="157"/>
      <c r="ANS22" s="157"/>
      <c r="ANT22" s="157"/>
      <c r="ANU22" s="157"/>
      <c r="ANV22" s="157"/>
      <c r="ANW22" s="157"/>
      <c r="ANX22" s="157"/>
      <c r="ANY22" s="157"/>
      <c r="ANZ22" s="157"/>
      <c r="AOA22" s="157"/>
      <c r="AOB22" s="157"/>
      <c r="AOC22" s="157"/>
      <c r="AOD22" s="157"/>
      <c r="AOE22" s="157"/>
      <c r="AOF22" s="157"/>
      <c r="AOG22" s="157"/>
      <c r="AOH22" s="157"/>
      <c r="AOI22" s="157"/>
      <c r="AOJ22" s="157"/>
      <c r="AOK22" s="157"/>
      <c r="AOL22" s="157"/>
      <c r="AOM22" s="157"/>
      <c r="AON22" s="157"/>
      <c r="AOO22" s="157"/>
      <c r="AOP22" s="157"/>
      <c r="AOQ22" s="157"/>
      <c r="AOR22" s="157"/>
      <c r="AOS22" s="157"/>
      <c r="AOT22" s="157"/>
      <c r="AOU22" s="157"/>
      <c r="AOV22" s="157"/>
      <c r="AOW22" s="157"/>
      <c r="AOX22" s="157"/>
      <c r="AOY22" s="157"/>
      <c r="AOZ22" s="157"/>
      <c r="APA22" s="157"/>
      <c r="APB22" s="157"/>
      <c r="APC22" s="157"/>
      <c r="APD22" s="157"/>
      <c r="APE22" s="157"/>
      <c r="APF22" s="157"/>
      <c r="APG22" s="157"/>
      <c r="APH22" s="157"/>
      <c r="API22" s="157"/>
      <c r="APJ22" s="157"/>
      <c r="APK22" s="157"/>
      <c r="APL22" s="157"/>
      <c r="APM22" s="157"/>
      <c r="APN22" s="157"/>
      <c r="APO22" s="157"/>
      <c r="APP22" s="157"/>
      <c r="APQ22" s="157"/>
      <c r="APR22" s="157"/>
      <c r="APS22" s="157"/>
      <c r="APT22" s="157"/>
      <c r="APU22" s="157"/>
      <c r="APV22" s="157"/>
      <c r="APW22" s="157"/>
      <c r="APX22" s="157"/>
      <c r="APY22" s="157"/>
      <c r="APZ22" s="157"/>
      <c r="AQA22" s="157"/>
      <c r="AQB22" s="157"/>
      <c r="AQC22" s="157"/>
      <c r="AQD22" s="157"/>
      <c r="AQE22" s="157"/>
      <c r="AQF22" s="157"/>
      <c r="AQG22" s="157"/>
      <c r="AQH22" s="157"/>
      <c r="AQI22" s="157"/>
      <c r="AQJ22" s="157"/>
      <c r="AQK22" s="157"/>
      <c r="AQL22" s="157"/>
      <c r="AQM22" s="157"/>
      <c r="AQN22" s="157"/>
      <c r="AQO22" s="157"/>
      <c r="AQP22" s="157"/>
      <c r="AQQ22" s="157"/>
      <c r="AQR22" s="157"/>
      <c r="AQS22" s="157"/>
      <c r="AQT22" s="157"/>
      <c r="AQU22" s="157"/>
      <c r="AQV22" s="157"/>
      <c r="AQW22" s="157"/>
      <c r="AQX22" s="157"/>
      <c r="AQY22" s="157"/>
      <c r="AQZ22" s="157"/>
      <c r="ARA22" s="157"/>
      <c r="ARB22" s="157"/>
      <c r="ARC22" s="157"/>
      <c r="ARD22" s="157"/>
      <c r="ARE22" s="157"/>
      <c r="ARF22" s="157"/>
      <c r="ARG22" s="157"/>
      <c r="ARH22" s="157"/>
      <c r="ARI22" s="157"/>
      <c r="ARJ22" s="157"/>
      <c r="ARK22" s="157"/>
      <c r="ARL22" s="157"/>
      <c r="ARM22" s="157"/>
      <c r="ARN22" s="157"/>
      <c r="ARO22" s="157"/>
      <c r="ARP22" s="157"/>
      <c r="ARQ22" s="157"/>
      <c r="ARR22" s="157"/>
      <c r="ARS22" s="157"/>
      <c r="ART22" s="157"/>
      <c r="ARU22" s="157"/>
      <c r="ARV22" s="157"/>
      <c r="ARW22" s="157"/>
      <c r="ARX22" s="157"/>
      <c r="ARY22" s="157"/>
      <c r="ARZ22" s="157"/>
      <c r="ASA22" s="157"/>
      <c r="ASB22" s="157"/>
      <c r="ASC22" s="157"/>
      <c r="ASD22" s="157"/>
      <c r="ASE22" s="157"/>
      <c r="ASF22" s="157"/>
      <c r="ASG22" s="157"/>
      <c r="ASH22" s="157"/>
      <c r="ASI22" s="157"/>
      <c r="ASJ22" s="157"/>
      <c r="ASK22" s="157"/>
      <c r="ASL22" s="157"/>
      <c r="ASM22" s="157"/>
      <c r="ASN22" s="157"/>
      <c r="ASO22" s="157"/>
      <c r="ASP22" s="157"/>
      <c r="ASQ22" s="157"/>
      <c r="ASR22" s="157"/>
      <c r="ASS22" s="157"/>
      <c r="AST22" s="157"/>
      <c r="ASU22" s="157"/>
      <c r="ASV22" s="157"/>
      <c r="ASW22" s="157"/>
      <c r="ASX22" s="157"/>
      <c r="ASY22" s="157"/>
      <c r="ASZ22" s="157"/>
      <c r="ATA22" s="157"/>
      <c r="ATB22" s="157"/>
      <c r="ATC22" s="157"/>
      <c r="ATD22" s="157"/>
      <c r="ATE22" s="157"/>
      <c r="ATF22" s="157"/>
      <c r="ATG22" s="157"/>
      <c r="ATH22" s="157"/>
      <c r="ATI22" s="157"/>
      <c r="ATJ22" s="157"/>
      <c r="ATK22" s="157"/>
      <c r="ATL22" s="157"/>
      <c r="ATM22" s="157"/>
      <c r="ATN22" s="157"/>
      <c r="ATO22" s="157"/>
      <c r="ATP22" s="157"/>
      <c r="ATQ22" s="157"/>
      <c r="ATR22" s="157"/>
      <c r="ATS22" s="157"/>
      <c r="ATT22" s="157"/>
      <c r="ATU22" s="157"/>
      <c r="ATV22" s="157"/>
      <c r="ATW22" s="157"/>
      <c r="ATX22" s="157"/>
      <c r="ATY22" s="157"/>
      <c r="ATZ22" s="157"/>
      <c r="AUA22" s="157"/>
      <c r="AUB22" s="157"/>
      <c r="AUC22" s="157"/>
      <c r="AUD22" s="157"/>
      <c r="AUE22" s="157"/>
      <c r="AUF22" s="157"/>
      <c r="AUG22" s="157"/>
      <c r="AUH22" s="157"/>
      <c r="AUI22" s="157"/>
      <c r="AUJ22" s="157"/>
      <c r="AUK22" s="157"/>
      <c r="AUL22" s="157"/>
      <c r="AUM22" s="157"/>
      <c r="AUN22" s="157"/>
      <c r="AUO22" s="157"/>
      <c r="AUP22" s="157"/>
      <c r="AUQ22" s="157"/>
      <c r="AUR22" s="157"/>
      <c r="AUS22" s="157"/>
      <c r="AUT22" s="157"/>
      <c r="AUU22" s="157"/>
      <c r="AUV22" s="157"/>
      <c r="AUW22" s="157"/>
      <c r="AUX22" s="157"/>
      <c r="AUY22" s="157"/>
      <c r="AUZ22" s="157"/>
      <c r="AVA22" s="157"/>
      <c r="AVB22" s="157"/>
      <c r="AVC22" s="157"/>
      <c r="AVD22" s="157"/>
      <c r="AVE22" s="157"/>
      <c r="AVF22" s="157"/>
      <c r="AVG22" s="157"/>
      <c r="AVH22" s="157"/>
      <c r="AVI22" s="157"/>
      <c r="AVJ22" s="157"/>
      <c r="AVK22" s="157"/>
      <c r="AVL22" s="157"/>
      <c r="AVM22" s="157"/>
      <c r="AVN22" s="157"/>
      <c r="AVO22" s="157"/>
      <c r="AVP22" s="157"/>
      <c r="AVQ22" s="157"/>
      <c r="AVR22" s="157"/>
      <c r="AVS22" s="157"/>
      <c r="AVT22" s="157"/>
      <c r="AVU22" s="157"/>
      <c r="AVV22" s="157"/>
      <c r="AVW22" s="157"/>
      <c r="AVX22" s="157"/>
      <c r="AVY22" s="157"/>
      <c r="AVZ22" s="157"/>
      <c r="AWA22" s="157"/>
      <c r="AWB22" s="157"/>
      <c r="AWC22" s="157"/>
      <c r="AWD22" s="157"/>
      <c r="AWE22" s="157"/>
      <c r="AWF22" s="157"/>
      <c r="AWG22" s="157"/>
      <c r="AWH22" s="157"/>
      <c r="AWI22" s="157"/>
      <c r="AWJ22" s="157"/>
      <c r="AWK22" s="157"/>
      <c r="AWL22" s="157"/>
      <c r="AWM22" s="157"/>
      <c r="AWN22" s="157"/>
      <c r="AWO22" s="157"/>
      <c r="AWP22" s="157"/>
      <c r="AWQ22" s="157"/>
      <c r="AWR22" s="157"/>
      <c r="AWS22" s="157"/>
      <c r="AWT22" s="157"/>
      <c r="AWU22" s="157"/>
      <c r="AWV22" s="157"/>
      <c r="AWW22" s="157"/>
      <c r="AWX22" s="157"/>
      <c r="AWY22" s="157"/>
      <c r="AWZ22" s="157"/>
      <c r="AXA22" s="157"/>
      <c r="AXB22" s="157"/>
      <c r="AXC22" s="157"/>
      <c r="AXD22" s="157"/>
      <c r="AXE22" s="157"/>
      <c r="AXF22" s="157"/>
      <c r="AXG22" s="157"/>
      <c r="AXH22" s="157"/>
      <c r="AXI22" s="157"/>
      <c r="AXJ22" s="157"/>
      <c r="AXK22" s="157"/>
      <c r="AXL22" s="157"/>
      <c r="AXM22" s="157"/>
      <c r="AXN22" s="157"/>
      <c r="AXO22" s="157"/>
      <c r="AXP22" s="157"/>
      <c r="AXQ22" s="157"/>
      <c r="AXR22" s="157"/>
      <c r="AXS22" s="157"/>
      <c r="AXT22" s="157"/>
      <c r="AXU22" s="157"/>
      <c r="AXV22" s="157"/>
      <c r="AXW22" s="157"/>
      <c r="AXX22" s="157"/>
      <c r="AXY22" s="157"/>
      <c r="AXZ22" s="157"/>
      <c r="AYA22" s="157"/>
      <c r="AYB22" s="157"/>
      <c r="AYC22" s="157"/>
      <c r="AYD22" s="157"/>
      <c r="AYE22" s="157"/>
      <c r="AYF22" s="157"/>
      <c r="AYG22" s="157"/>
      <c r="AYH22" s="157"/>
      <c r="AYI22" s="157"/>
      <c r="AYJ22" s="157"/>
      <c r="AYK22" s="157"/>
      <c r="AYL22" s="157"/>
      <c r="AYM22" s="157"/>
      <c r="AYN22" s="157"/>
      <c r="AYO22" s="157"/>
      <c r="AYP22" s="157"/>
      <c r="AYQ22" s="157"/>
      <c r="AYR22" s="157"/>
      <c r="AYS22" s="157"/>
      <c r="AYT22" s="157"/>
      <c r="AYU22" s="157"/>
      <c r="AYV22" s="157"/>
      <c r="AYW22" s="157"/>
      <c r="AYX22" s="157"/>
      <c r="AYY22" s="157"/>
      <c r="AYZ22" s="157"/>
      <c r="AZA22" s="157"/>
      <c r="AZB22" s="157"/>
      <c r="AZC22" s="157"/>
      <c r="AZD22" s="157"/>
      <c r="AZE22" s="157"/>
      <c r="AZF22" s="157"/>
      <c r="AZG22" s="157"/>
      <c r="AZH22" s="157"/>
      <c r="AZI22" s="157"/>
      <c r="AZJ22" s="157"/>
      <c r="AZK22" s="157"/>
      <c r="AZL22" s="157"/>
      <c r="AZM22" s="157"/>
      <c r="AZN22" s="157"/>
      <c r="AZO22" s="157"/>
      <c r="AZP22" s="157"/>
      <c r="AZQ22" s="157"/>
      <c r="AZR22" s="157"/>
      <c r="AZS22" s="157"/>
      <c r="AZT22" s="157"/>
      <c r="AZU22" s="157"/>
      <c r="AZV22" s="157"/>
      <c r="AZW22" s="157"/>
      <c r="AZX22" s="157"/>
      <c r="AZY22" s="157"/>
      <c r="AZZ22" s="157"/>
      <c r="BAA22" s="157"/>
      <c r="BAB22" s="157"/>
      <c r="BAC22" s="157"/>
      <c r="BAD22" s="157"/>
      <c r="BAE22" s="157"/>
      <c r="BAF22" s="157"/>
      <c r="BAG22" s="157"/>
      <c r="BAH22" s="157"/>
      <c r="BAI22" s="157"/>
      <c r="BAJ22" s="157"/>
      <c r="BAK22" s="157"/>
      <c r="BAL22" s="157"/>
      <c r="BAM22" s="157"/>
      <c r="BAN22" s="157"/>
      <c r="BAO22" s="157"/>
      <c r="BAP22" s="157"/>
      <c r="BAQ22" s="157"/>
      <c r="BAR22" s="157"/>
      <c r="BAS22" s="157"/>
      <c r="BAT22" s="157"/>
      <c r="BAU22" s="157"/>
      <c r="BAV22" s="157"/>
      <c r="BAW22" s="157"/>
      <c r="BAX22" s="157"/>
      <c r="BAY22" s="157"/>
      <c r="BAZ22" s="157"/>
      <c r="BBA22" s="157"/>
      <c r="BBB22" s="157"/>
      <c r="BBC22" s="157"/>
      <c r="BBD22" s="157"/>
      <c r="BBE22" s="157"/>
      <c r="BBF22" s="157"/>
      <c r="BBG22" s="157"/>
      <c r="BBH22" s="157"/>
      <c r="BBI22" s="157"/>
      <c r="BBJ22" s="157"/>
      <c r="BBK22" s="157"/>
      <c r="BBL22" s="157"/>
      <c r="BBM22" s="157"/>
      <c r="BBN22" s="157"/>
      <c r="BBO22" s="157"/>
      <c r="BBP22" s="157"/>
      <c r="BBQ22" s="157"/>
      <c r="BBR22" s="157"/>
      <c r="BBS22" s="157"/>
      <c r="BBT22" s="157"/>
      <c r="BBU22" s="157"/>
      <c r="BBV22" s="157"/>
      <c r="BBW22" s="157"/>
      <c r="BBX22" s="157"/>
      <c r="BBY22" s="157"/>
      <c r="BBZ22" s="157"/>
      <c r="BCA22" s="157"/>
      <c r="BCB22" s="157"/>
      <c r="BCC22" s="157"/>
      <c r="BCD22" s="157"/>
      <c r="BCE22" s="157"/>
      <c r="BCF22" s="157"/>
      <c r="BCG22" s="157"/>
      <c r="BCH22" s="157"/>
      <c r="BCI22" s="157"/>
      <c r="BCJ22" s="157"/>
      <c r="BCK22" s="157"/>
      <c r="BCL22" s="157"/>
      <c r="BCM22" s="157"/>
      <c r="BCN22" s="157"/>
      <c r="BCO22" s="157"/>
      <c r="BCP22" s="157"/>
      <c r="BCQ22" s="157"/>
      <c r="BCR22" s="157"/>
      <c r="BCS22" s="157"/>
      <c r="BCT22" s="157"/>
      <c r="BCU22" s="157"/>
      <c r="BCV22" s="157"/>
      <c r="BCW22" s="157"/>
      <c r="BCX22" s="157"/>
      <c r="BCY22" s="157"/>
      <c r="BCZ22" s="157"/>
      <c r="BDA22" s="157"/>
      <c r="BDB22" s="157"/>
      <c r="BDC22" s="157"/>
      <c r="BDD22" s="157"/>
      <c r="BDE22" s="157"/>
      <c r="BDF22" s="157"/>
      <c r="BDG22" s="157"/>
      <c r="BDH22" s="157"/>
      <c r="BDI22" s="157"/>
      <c r="BDJ22" s="157"/>
      <c r="BDK22" s="157"/>
      <c r="BDL22" s="157"/>
      <c r="BDM22" s="157"/>
      <c r="BDN22" s="157"/>
      <c r="BDO22" s="157"/>
      <c r="BDP22" s="157"/>
      <c r="BDQ22" s="157"/>
      <c r="BDR22" s="157"/>
      <c r="BDS22" s="157"/>
      <c r="BDT22" s="157"/>
      <c r="BDU22" s="157"/>
      <c r="BDV22" s="157"/>
      <c r="BDW22" s="157"/>
      <c r="BDX22" s="157"/>
      <c r="BDY22" s="157"/>
      <c r="BDZ22" s="157"/>
      <c r="BEA22" s="157"/>
      <c r="BEB22" s="157"/>
      <c r="BEC22" s="157"/>
      <c r="BED22" s="157"/>
      <c r="BEE22" s="157"/>
      <c r="BEF22" s="157"/>
      <c r="BEG22" s="157"/>
      <c r="BEH22" s="157"/>
      <c r="BEI22" s="157"/>
      <c r="BEJ22" s="157"/>
      <c r="BEK22" s="157"/>
      <c r="BEL22" s="157"/>
      <c r="BEM22" s="157"/>
      <c r="BEN22" s="157"/>
      <c r="BEO22" s="157"/>
      <c r="BEP22" s="157"/>
      <c r="BEQ22" s="157"/>
      <c r="BER22" s="157"/>
      <c r="BES22" s="157"/>
      <c r="BET22" s="157"/>
      <c r="BEU22" s="157"/>
      <c r="BEV22" s="157"/>
      <c r="BEW22" s="157"/>
      <c r="BEX22" s="157"/>
      <c r="BEY22" s="157"/>
      <c r="BEZ22" s="157"/>
      <c r="BFA22" s="157"/>
      <c r="BFB22" s="157"/>
      <c r="BFC22" s="157"/>
      <c r="BFD22" s="157"/>
      <c r="BFE22" s="157"/>
      <c r="BFF22" s="157"/>
      <c r="BFG22" s="157"/>
      <c r="BFH22" s="157"/>
      <c r="BFI22" s="157"/>
      <c r="BFJ22" s="157"/>
      <c r="BFK22" s="157"/>
      <c r="BFL22" s="157"/>
      <c r="BFM22" s="157"/>
      <c r="BFN22" s="157"/>
      <c r="BFO22" s="157"/>
      <c r="BFP22" s="157"/>
      <c r="BFQ22" s="157"/>
      <c r="BFR22" s="157"/>
      <c r="BFS22" s="157"/>
      <c r="BFT22" s="157"/>
      <c r="BFU22" s="157"/>
      <c r="BFV22" s="157"/>
      <c r="BFW22" s="157"/>
      <c r="BFX22" s="157"/>
      <c r="BFY22" s="157"/>
      <c r="BFZ22" s="157"/>
      <c r="BGA22" s="157"/>
      <c r="BGB22" s="157"/>
      <c r="BGC22" s="157"/>
      <c r="BGD22" s="157"/>
      <c r="BGE22" s="157"/>
      <c r="BGF22" s="157"/>
      <c r="BGG22" s="157"/>
      <c r="BGH22" s="157"/>
      <c r="BGI22" s="157"/>
      <c r="BGJ22" s="157"/>
      <c r="BGK22" s="157"/>
      <c r="BGL22" s="157"/>
      <c r="BGM22" s="157"/>
      <c r="BGN22" s="157"/>
      <c r="BGO22" s="157"/>
      <c r="BGP22" s="157"/>
      <c r="BGQ22" s="157"/>
      <c r="BGR22" s="157"/>
      <c r="BGS22" s="157"/>
      <c r="BGT22" s="157"/>
      <c r="BGU22" s="157"/>
      <c r="BGV22" s="157"/>
      <c r="BGW22" s="157"/>
      <c r="BGX22" s="157"/>
      <c r="BGY22" s="157"/>
      <c r="BGZ22" s="157"/>
      <c r="BHA22" s="157"/>
      <c r="BHB22" s="157"/>
      <c r="BHC22" s="157"/>
      <c r="BHD22" s="157"/>
      <c r="BHE22" s="157"/>
      <c r="BHF22" s="157"/>
      <c r="BHG22" s="157"/>
      <c r="BHH22" s="157"/>
      <c r="BHI22" s="157"/>
      <c r="BHJ22" s="157"/>
      <c r="BHK22" s="157"/>
      <c r="BHL22" s="157"/>
      <c r="BHM22" s="157"/>
      <c r="BHN22" s="157"/>
      <c r="BHO22" s="157"/>
      <c r="BHP22" s="157"/>
      <c r="BHQ22" s="157"/>
      <c r="BHR22" s="157"/>
      <c r="BHS22" s="157"/>
      <c r="BHT22" s="157"/>
      <c r="BHU22" s="157"/>
      <c r="BHV22" s="157"/>
      <c r="BHW22" s="157"/>
      <c r="BHX22" s="157"/>
      <c r="BHY22" s="157"/>
      <c r="BHZ22" s="157"/>
      <c r="BIA22" s="157"/>
      <c r="BIB22" s="157"/>
      <c r="BIC22" s="157"/>
      <c r="BID22" s="157"/>
      <c r="BIE22" s="157"/>
      <c r="BIF22" s="157"/>
      <c r="BIG22" s="157"/>
      <c r="BIH22" s="157"/>
      <c r="BII22" s="157"/>
      <c r="BIJ22" s="157"/>
      <c r="BIK22" s="157"/>
      <c r="BIL22" s="157"/>
      <c r="BIM22" s="157"/>
      <c r="BIN22" s="157"/>
      <c r="BIO22" s="157"/>
      <c r="BIP22" s="157"/>
      <c r="BIQ22" s="157"/>
      <c r="BIR22" s="157"/>
      <c r="BIS22" s="157"/>
      <c r="BIT22" s="157"/>
      <c r="BIU22" s="157"/>
      <c r="BIV22" s="157"/>
      <c r="BIW22" s="157"/>
      <c r="BIX22" s="157"/>
      <c r="BIY22" s="157"/>
      <c r="BIZ22" s="157"/>
      <c r="BJA22" s="157"/>
      <c r="BJB22" s="157"/>
      <c r="BJC22" s="157"/>
      <c r="BJD22" s="157"/>
      <c r="BJE22" s="157"/>
      <c r="BJF22" s="157"/>
      <c r="BJG22" s="157"/>
      <c r="BJH22" s="157"/>
      <c r="BJI22" s="157"/>
      <c r="BJJ22" s="157"/>
      <c r="BJK22" s="157"/>
      <c r="BJL22" s="157"/>
      <c r="BJM22" s="157"/>
      <c r="BJN22" s="157"/>
      <c r="BJO22" s="157"/>
      <c r="BJP22" s="157"/>
      <c r="BJQ22" s="157"/>
      <c r="BJR22" s="157"/>
      <c r="BJS22" s="157"/>
      <c r="BJT22" s="157"/>
      <c r="BJU22" s="157"/>
      <c r="BJV22" s="157"/>
      <c r="BJW22" s="157"/>
      <c r="BJX22" s="157"/>
      <c r="BJY22" s="157"/>
      <c r="BJZ22" s="157"/>
      <c r="BKA22" s="157"/>
      <c r="BKB22" s="157"/>
      <c r="BKC22" s="157"/>
      <c r="BKD22" s="157"/>
      <c r="BKE22" s="157"/>
      <c r="BKF22" s="157"/>
      <c r="BKG22" s="157"/>
      <c r="BKH22" s="157"/>
      <c r="BKI22" s="157"/>
      <c r="BKJ22" s="157"/>
      <c r="BKK22" s="157"/>
      <c r="BKL22" s="157"/>
      <c r="BKM22" s="157"/>
      <c r="BKN22" s="157"/>
      <c r="BKO22" s="157"/>
      <c r="BKP22" s="157"/>
      <c r="BKQ22" s="157"/>
      <c r="BKR22" s="157"/>
      <c r="BKS22" s="157"/>
      <c r="BKT22" s="157"/>
      <c r="BKU22" s="157"/>
      <c r="BKV22" s="157"/>
      <c r="BKW22" s="157"/>
      <c r="BKX22" s="157"/>
      <c r="BKY22" s="157"/>
      <c r="BKZ22" s="157"/>
      <c r="BLA22" s="157"/>
      <c r="BLB22" s="157"/>
      <c r="BLC22" s="157"/>
      <c r="BLD22" s="157"/>
      <c r="BLE22" s="157"/>
      <c r="BLF22" s="157"/>
      <c r="BLG22" s="157"/>
      <c r="BLH22" s="157"/>
      <c r="BLI22" s="157"/>
      <c r="BLJ22" s="157"/>
      <c r="BLK22" s="157"/>
      <c r="BLL22" s="157"/>
      <c r="BLM22" s="157"/>
      <c r="BLN22" s="157"/>
      <c r="BLO22" s="157"/>
      <c r="BLP22" s="157"/>
      <c r="BLQ22" s="157"/>
      <c r="BLR22" s="157"/>
      <c r="BLS22" s="157"/>
      <c r="BLT22" s="157"/>
      <c r="BLU22" s="157"/>
      <c r="BLV22" s="157"/>
      <c r="BLW22" s="157"/>
      <c r="BLX22" s="157"/>
      <c r="BLY22" s="157"/>
      <c r="BLZ22" s="157"/>
      <c r="BMA22" s="157"/>
      <c r="BMB22" s="157"/>
      <c r="BMC22" s="157"/>
      <c r="BMD22" s="157"/>
      <c r="BME22" s="157"/>
      <c r="BMF22" s="157"/>
      <c r="BMG22" s="157"/>
      <c r="BMH22" s="157"/>
      <c r="BMI22" s="157"/>
      <c r="BMJ22" s="157"/>
      <c r="BMK22" s="157"/>
      <c r="BML22" s="157"/>
      <c r="BMM22" s="157"/>
      <c r="BMN22" s="157"/>
      <c r="BMO22" s="157"/>
      <c r="BMP22" s="157"/>
      <c r="BMQ22" s="157"/>
      <c r="BMR22" s="157"/>
      <c r="BMS22" s="157"/>
      <c r="BMT22" s="157"/>
      <c r="BMU22" s="157"/>
      <c r="BMV22" s="157"/>
      <c r="BMW22" s="157"/>
      <c r="BMX22" s="157"/>
      <c r="BMY22" s="157"/>
      <c r="BMZ22" s="157"/>
      <c r="BNA22" s="157"/>
      <c r="BNB22" s="157"/>
      <c r="BNC22" s="157"/>
      <c r="BND22" s="157"/>
      <c r="BNE22" s="157"/>
      <c r="BNF22" s="157"/>
      <c r="BNG22" s="157"/>
      <c r="BNH22" s="157"/>
      <c r="BNI22" s="157"/>
      <c r="BNJ22" s="157"/>
      <c r="BNK22" s="157"/>
      <c r="BNL22" s="157"/>
      <c r="BNM22" s="157"/>
      <c r="BNN22" s="157"/>
      <c r="BNO22" s="157"/>
      <c r="BNP22" s="157"/>
      <c r="BNQ22" s="157"/>
      <c r="BNR22" s="157"/>
      <c r="BNS22" s="157"/>
      <c r="BNT22" s="157"/>
      <c r="BNU22" s="157"/>
      <c r="BNV22" s="157"/>
      <c r="BNW22" s="157"/>
      <c r="BNX22" s="157"/>
      <c r="BNY22" s="157"/>
      <c r="BNZ22" s="157"/>
      <c r="BOA22" s="157"/>
      <c r="BOB22" s="157"/>
      <c r="BOC22" s="157"/>
      <c r="BOD22" s="157"/>
      <c r="BOE22" s="157"/>
      <c r="BOF22" s="157"/>
      <c r="BOG22" s="157"/>
      <c r="BOH22" s="157"/>
      <c r="BOI22" s="157"/>
      <c r="BOJ22" s="157"/>
      <c r="BOK22" s="157"/>
      <c r="BOL22" s="157"/>
      <c r="BOM22" s="157"/>
      <c r="BON22" s="157"/>
      <c r="BOO22" s="157"/>
      <c r="BOP22" s="157"/>
      <c r="BOQ22" s="157"/>
      <c r="BOR22" s="157"/>
      <c r="BOS22" s="157"/>
      <c r="BOT22" s="157"/>
      <c r="BOU22" s="157"/>
      <c r="BOV22" s="157"/>
      <c r="BOW22" s="157"/>
      <c r="BOX22" s="157"/>
      <c r="BOY22" s="157"/>
      <c r="BOZ22" s="157"/>
      <c r="BPA22" s="157"/>
      <c r="BPB22" s="157"/>
      <c r="BPC22" s="157"/>
      <c r="BPD22" s="157"/>
      <c r="BPE22" s="157"/>
      <c r="BPF22" s="157"/>
      <c r="BPG22" s="157"/>
      <c r="BPH22" s="157"/>
      <c r="BPI22" s="157"/>
      <c r="BPJ22" s="157"/>
      <c r="BPK22" s="157"/>
      <c r="BPL22" s="157"/>
      <c r="BPM22" s="157"/>
      <c r="BPN22" s="157"/>
      <c r="BPO22" s="157"/>
      <c r="BPP22" s="157"/>
      <c r="BPQ22" s="157"/>
      <c r="BPR22" s="157"/>
      <c r="BPS22" s="157"/>
      <c r="BPT22" s="157"/>
      <c r="BPU22" s="157"/>
      <c r="BPV22" s="157"/>
      <c r="BPW22" s="157"/>
      <c r="BPX22" s="157"/>
      <c r="BPY22" s="157"/>
      <c r="BPZ22" s="157"/>
      <c r="BQA22" s="157"/>
      <c r="BQB22" s="157"/>
      <c r="BQC22" s="157"/>
      <c r="BQD22" s="157"/>
      <c r="BQE22" s="157"/>
      <c r="BQF22" s="157"/>
      <c r="BQG22" s="157"/>
      <c r="BQH22" s="157"/>
      <c r="BQI22" s="157"/>
      <c r="BQJ22" s="157"/>
      <c r="BQK22" s="157"/>
      <c r="BQL22" s="157"/>
      <c r="BQM22" s="157"/>
      <c r="BQN22" s="157"/>
      <c r="BQO22" s="157"/>
      <c r="BQP22" s="157"/>
      <c r="BQQ22" s="157"/>
      <c r="BQR22" s="157"/>
      <c r="BQS22" s="157"/>
      <c r="BQT22" s="157"/>
      <c r="BQU22" s="157"/>
      <c r="BQV22" s="157"/>
      <c r="BQW22" s="157"/>
      <c r="BQX22" s="157"/>
      <c r="BQY22" s="157"/>
      <c r="BQZ22" s="157"/>
      <c r="BRA22" s="157"/>
      <c r="BRB22" s="157"/>
      <c r="BRC22" s="157"/>
      <c r="BRD22" s="157"/>
      <c r="BRE22" s="157"/>
      <c r="BRF22" s="157"/>
      <c r="BRG22" s="157"/>
      <c r="BRH22" s="157"/>
      <c r="BRI22" s="157"/>
      <c r="BRJ22" s="157"/>
      <c r="BRK22" s="157"/>
      <c r="BRL22" s="157"/>
      <c r="BRM22" s="157"/>
      <c r="BRN22" s="157"/>
      <c r="BRO22" s="157"/>
      <c r="BRP22" s="157"/>
      <c r="BRQ22" s="157"/>
      <c r="BRR22" s="157"/>
      <c r="BRS22" s="157"/>
      <c r="BRT22" s="157"/>
      <c r="BRU22" s="157"/>
      <c r="BRV22" s="157"/>
      <c r="BRW22" s="157"/>
      <c r="BRX22" s="157"/>
      <c r="BRY22" s="157"/>
      <c r="BRZ22" s="157"/>
      <c r="BSA22" s="157"/>
      <c r="BSB22" s="157"/>
      <c r="BSC22" s="157"/>
      <c r="BSD22" s="157"/>
      <c r="BSE22" s="157"/>
      <c r="BSF22" s="157"/>
      <c r="BSG22" s="157"/>
      <c r="BSH22" s="157"/>
      <c r="BSI22" s="157"/>
      <c r="BSJ22" s="157"/>
      <c r="BSK22" s="157"/>
      <c r="BSL22" s="157"/>
      <c r="BSM22" s="157"/>
      <c r="BSN22" s="157"/>
      <c r="BSO22" s="157"/>
      <c r="BSP22" s="157"/>
      <c r="BSQ22" s="157"/>
      <c r="BSR22" s="157"/>
      <c r="BSS22" s="157"/>
      <c r="BST22" s="157"/>
      <c r="BSU22" s="157"/>
      <c r="BSV22" s="157"/>
      <c r="BSW22" s="157"/>
      <c r="BSX22" s="157"/>
      <c r="BSY22" s="157"/>
      <c r="BSZ22" s="157"/>
      <c r="BTA22" s="157"/>
      <c r="BTB22" s="157"/>
      <c r="BTC22" s="157"/>
      <c r="BTD22" s="157"/>
      <c r="BTE22" s="157"/>
      <c r="BTF22" s="157"/>
      <c r="BTG22" s="157"/>
      <c r="BTH22" s="157"/>
      <c r="BTI22" s="157"/>
      <c r="BTJ22" s="157"/>
      <c r="BTK22" s="157"/>
      <c r="BTL22" s="157"/>
      <c r="BTM22" s="157"/>
      <c r="BTN22" s="157"/>
      <c r="BTO22" s="157"/>
      <c r="BTP22" s="157"/>
      <c r="BTQ22" s="157"/>
      <c r="BTR22" s="157"/>
      <c r="BTS22" s="157"/>
      <c r="BTT22" s="157"/>
      <c r="BTU22" s="157"/>
      <c r="BTV22" s="157"/>
      <c r="BTW22" s="157"/>
      <c r="BTX22" s="157"/>
      <c r="BTY22" s="157"/>
      <c r="BTZ22" s="157"/>
      <c r="BUA22" s="157"/>
      <c r="BUB22" s="157"/>
      <c r="BUC22" s="157"/>
      <c r="BUD22" s="157"/>
      <c r="BUE22" s="157"/>
      <c r="BUF22" s="157"/>
      <c r="BUG22" s="157"/>
      <c r="BUH22" s="157"/>
      <c r="BUI22" s="157"/>
      <c r="BUJ22" s="157"/>
      <c r="BUK22" s="157"/>
      <c r="BUL22" s="157"/>
      <c r="BUM22" s="157"/>
      <c r="BUN22" s="157"/>
      <c r="BUO22" s="157"/>
      <c r="BUP22" s="157"/>
      <c r="BUQ22" s="157"/>
      <c r="BUR22" s="157"/>
      <c r="BUS22" s="157"/>
      <c r="BUT22" s="157"/>
      <c r="BUU22" s="157"/>
      <c r="BUV22" s="157"/>
      <c r="BUW22" s="157"/>
      <c r="BUX22" s="157"/>
      <c r="BUY22" s="157"/>
      <c r="BUZ22" s="157"/>
      <c r="BVA22" s="157"/>
      <c r="BVB22" s="157"/>
      <c r="BVC22" s="157"/>
      <c r="BVD22" s="157"/>
      <c r="BVE22" s="157"/>
      <c r="BVF22" s="157"/>
      <c r="BVG22" s="157"/>
      <c r="BVH22" s="157"/>
      <c r="BVI22" s="157"/>
      <c r="BVJ22" s="157"/>
      <c r="BVK22" s="157"/>
      <c r="BVL22" s="157"/>
      <c r="BVM22" s="157"/>
      <c r="BVN22" s="157"/>
      <c r="BVO22" s="157"/>
      <c r="BVP22" s="157"/>
      <c r="BVQ22" s="157"/>
      <c r="BVR22" s="157"/>
      <c r="BVS22" s="157"/>
      <c r="BVT22" s="157"/>
      <c r="BVU22" s="157"/>
      <c r="BVV22" s="157"/>
      <c r="BVW22" s="157"/>
      <c r="BVX22" s="157"/>
      <c r="BVY22" s="157"/>
      <c r="BVZ22" s="157"/>
      <c r="BWA22" s="157"/>
      <c r="BWB22" s="157"/>
      <c r="BWC22" s="157"/>
      <c r="BWD22" s="157"/>
      <c r="BWE22" s="157"/>
      <c r="BWF22" s="157"/>
      <c r="BWG22" s="157"/>
      <c r="BWH22" s="157"/>
      <c r="BWI22" s="157"/>
      <c r="BWJ22" s="157"/>
      <c r="BWK22" s="157"/>
      <c r="BWL22" s="157"/>
      <c r="BWM22" s="157"/>
      <c r="BWN22" s="157"/>
      <c r="BWO22" s="157"/>
      <c r="BWP22" s="157"/>
      <c r="BWQ22" s="157"/>
      <c r="BWR22" s="157"/>
      <c r="BWS22" s="157"/>
      <c r="BWT22" s="157"/>
      <c r="BWU22" s="157"/>
      <c r="BWV22" s="157"/>
      <c r="BWW22" s="157"/>
      <c r="BWX22" s="157"/>
      <c r="BWY22" s="157"/>
      <c r="BWZ22" s="157"/>
      <c r="BXA22" s="157"/>
      <c r="BXB22" s="157"/>
      <c r="BXC22" s="157"/>
      <c r="BXD22" s="157"/>
      <c r="BXE22" s="157"/>
      <c r="BXF22" s="157"/>
      <c r="BXG22" s="157"/>
      <c r="BXH22" s="157"/>
      <c r="BXI22" s="157"/>
      <c r="BXJ22" s="157"/>
      <c r="BXK22" s="157"/>
      <c r="BXL22" s="157"/>
      <c r="BXM22" s="157"/>
      <c r="BXN22" s="157"/>
      <c r="BXO22" s="157"/>
      <c r="BXP22" s="157"/>
      <c r="BXQ22" s="157"/>
      <c r="BXR22" s="157"/>
      <c r="BXS22" s="157"/>
      <c r="BXT22" s="157"/>
      <c r="BXU22" s="157"/>
      <c r="BXV22" s="157"/>
      <c r="BXW22" s="157"/>
      <c r="BXX22" s="157"/>
      <c r="BXY22" s="157"/>
      <c r="BXZ22" s="157"/>
      <c r="BYA22" s="157"/>
      <c r="BYB22" s="157"/>
      <c r="BYC22" s="157"/>
      <c r="BYD22" s="157"/>
      <c r="BYE22" s="157"/>
      <c r="BYF22" s="157"/>
      <c r="BYG22" s="157"/>
      <c r="BYH22" s="157"/>
      <c r="BYI22" s="157"/>
      <c r="BYJ22" s="157"/>
      <c r="BYK22" s="157"/>
      <c r="BYL22" s="157"/>
      <c r="BYM22" s="157"/>
      <c r="BYN22" s="157"/>
      <c r="BYO22" s="157"/>
      <c r="BYP22" s="157"/>
      <c r="BYQ22" s="157"/>
      <c r="BYR22" s="157"/>
      <c r="BYS22" s="157"/>
      <c r="BYT22" s="157"/>
      <c r="BYU22" s="157"/>
      <c r="BYV22" s="157"/>
      <c r="BYW22" s="157"/>
      <c r="BYX22" s="157"/>
      <c r="BYY22" s="157"/>
      <c r="BYZ22" s="157"/>
      <c r="BZA22" s="157"/>
      <c r="BZB22" s="157"/>
      <c r="BZC22" s="157"/>
      <c r="BZD22" s="157"/>
      <c r="BZE22" s="157"/>
      <c r="BZF22" s="157"/>
      <c r="BZG22" s="157"/>
      <c r="BZH22" s="157"/>
      <c r="BZI22" s="157"/>
      <c r="BZJ22" s="157"/>
      <c r="BZK22" s="157"/>
      <c r="BZL22" s="157"/>
      <c r="BZM22" s="157"/>
      <c r="BZN22" s="157"/>
      <c r="BZO22" s="157"/>
      <c r="BZP22" s="157"/>
      <c r="BZQ22" s="157"/>
      <c r="BZR22" s="157"/>
      <c r="BZS22" s="157"/>
      <c r="BZT22" s="157"/>
      <c r="BZU22" s="157"/>
      <c r="BZV22" s="157"/>
      <c r="BZW22" s="157"/>
      <c r="BZX22" s="157"/>
      <c r="BZY22" s="157"/>
      <c r="BZZ22" s="157"/>
      <c r="CAA22" s="157"/>
      <c r="CAB22" s="157"/>
      <c r="CAC22" s="157"/>
      <c r="CAD22" s="157"/>
      <c r="CAE22" s="157"/>
      <c r="CAF22" s="157"/>
      <c r="CAG22" s="157"/>
      <c r="CAH22" s="157"/>
      <c r="CAI22" s="157"/>
      <c r="CAJ22" s="157"/>
      <c r="CAK22" s="157"/>
      <c r="CAL22" s="157"/>
      <c r="CAM22" s="157"/>
      <c r="CAN22" s="157"/>
      <c r="CAO22" s="157"/>
      <c r="CAP22" s="157"/>
      <c r="CAQ22" s="157"/>
      <c r="CAR22" s="157"/>
      <c r="CAS22" s="157"/>
      <c r="CAT22" s="157"/>
      <c r="CAU22" s="157"/>
      <c r="CAV22" s="157"/>
      <c r="CAW22" s="157"/>
      <c r="CAX22" s="157"/>
      <c r="CAY22" s="157"/>
      <c r="CAZ22" s="157"/>
      <c r="CBA22" s="157"/>
      <c r="CBB22" s="157"/>
      <c r="CBC22" s="157"/>
      <c r="CBD22" s="157"/>
      <c r="CBE22" s="157"/>
      <c r="CBF22" s="157"/>
      <c r="CBG22" s="157"/>
      <c r="CBH22" s="157"/>
      <c r="CBI22" s="157"/>
      <c r="CBJ22" s="157"/>
      <c r="CBK22" s="157"/>
      <c r="CBL22" s="157"/>
      <c r="CBM22" s="157"/>
      <c r="CBN22" s="157"/>
      <c r="CBO22" s="157"/>
      <c r="CBP22" s="157"/>
      <c r="CBQ22" s="157"/>
      <c r="CBR22" s="157"/>
      <c r="CBS22" s="157"/>
      <c r="CBT22" s="157"/>
      <c r="CBU22" s="157"/>
      <c r="CBV22" s="157"/>
      <c r="CBW22" s="157"/>
      <c r="CBX22" s="157"/>
      <c r="CBY22" s="157"/>
      <c r="CBZ22" s="157"/>
      <c r="CCA22" s="157"/>
      <c r="CCB22" s="157"/>
      <c r="CCC22" s="157"/>
      <c r="CCD22" s="157"/>
      <c r="CCE22" s="157"/>
      <c r="CCF22" s="157"/>
      <c r="CCG22" s="157"/>
      <c r="CCH22" s="157"/>
      <c r="CCI22" s="157"/>
      <c r="CCJ22" s="157"/>
      <c r="CCK22" s="157"/>
      <c r="CCL22" s="157"/>
      <c r="CCM22" s="157"/>
      <c r="CCN22" s="157"/>
      <c r="CCO22" s="157"/>
      <c r="CCP22" s="157"/>
      <c r="CCQ22" s="157"/>
      <c r="CCR22" s="157"/>
      <c r="CCS22" s="157"/>
      <c r="CCT22" s="157"/>
      <c r="CCU22" s="157"/>
      <c r="CCV22" s="157"/>
      <c r="CCW22" s="157"/>
      <c r="CCX22" s="157"/>
      <c r="CCY22" s="157"/>
      <c r="CCZ22" s="157"/>
      <c r="CDA22" s="157"/>
      <c r="CDB22" s="157"/>
      <c r="CDC22" s="157"/>
      <c r="CDD22" s="157"/>
      <c r="CDE22" s="157"/>
      <c r="CDF22" s="157"/>
      <c r="CDG22" s="157"/>
      <c r="CDH22" s="157"/>
      <c r="CDI22" s="157"/>
      <c r="CDJ22" s="157"/>
      <c r="CDK22" s="157"/>
      <c r="CDL22" s="157"/>
      <c r="CDM22" s="157"/>
      <c r="CDN22" s="157"/>
      <c r="CDO22" s="157"/>
      <c r="CDP22" s="157"/>
      <c r="CDQ22" s="157"/>
      <c r="CDR22" s="157"/>
      <c r="CDS22" s="157"/>
      <c r="CDT22" s="157"/>
      <c r="CDU22" s="157"/>
      <c r="CDV22" s="157"/>
      <c r="CDW22" s="157"/>
      <c r="CDX22" s="157"/>
      <c r="CDY22" s="157"/>
      <c r="CDZ22" s="157"/>
      <c r="CEA22" s="157"/>
      <c r="CEB22" s="157"/>
      <c r="CEC22" s="157"/>
      <c r="CED22" s="157"/>
      <c r="CEE22" s="157"/>
      <c r="CEF22" s="157"/>
      <c r="CEG22" s="157"/>
      <c r="CEH22" s="157"/>
      <c r="CEI22" s="157"/>
      <c r="CEJ22" s="157"/>
      <c r="CEK22" s="157"/>
      <c r="CEL22" s="157"/>
      <c r="CEM22" s="157"/>
      <c r="CEN22" s="157"/>
      <c r="CEO22" s="157"/>
      <c r="CEP22" s="157"/>
      <c r="CEQ22" s="157"/>
      <c r="CER22" s="157"/>
      <c r="CES22" s="157"/>
      <c r="CET22" s="157"/>
      <c r="CEU22" s="157"/>
      <c r="CEV22" s="157"/>
      <c r="CEW22" s="157"/>
      <c r="CEX22" s="157"/>
      <c r="CEY22" s="157"/>
      <c r="CEZ22" s="157"/>
      <c r="CFA22" s="157"/>
      <c r="CFB22" s="157"/>
      <c r="CFC22" s="157"/>
      <c r="CFD22" s="157"/>
      <c r="CFE22" s="157"/>
      <c r="CFF22" s="157"/>
      <c r="CFG22" s="157"/>
      <c r="CFH22" s="157"/>
      <c r="CFI22" s="157"/>
      <c r="CFJ22" s="157"/>
      <c r="CFK22" s="157"/>
      <c r="CFL22" s="157"/>
      <c r="CFM22" s="157"/>
      <c r="CFN22" s="157"/>
      <c r="CFO22" s="157"/>
      <c r="CFP22" s="157"/>
      <c r="CFQ22" s="157"/>
      <c r="CFR22" s="157"/>
      <c r="CFS22" s="157"/>
      <c r="CFT22" s="157"/>
      <c r="CFU22" s="157"/>
      <c r="CFV22" s="157"/>
      <c r="CFW22" s="157"/>
      <c r="CFX22" s="157"/>
      <c r="CFY22" s="157"/>
      <c r="CFZ22" s="157"/>
      <c r="CGA22" s="157"/>
      <c r="CGB22" s="157"/>
      <c r="CGC22" s="157"/>
      <c r="CGD22" s="157"/>
      <c r="CGE22" s="157"/>
      <c r="CGF22" s="157"/>
      <c r="CGG22" s="157"/>
      <c r="CGH22" s="157"/>
      <c r="CGI22" s="157"/>
      <c r="CGJ22" s="157"/>
      <c r="CGK22" s="157"/>
      <c r="CGL22" s="157"/>
      <c r="CGM22" s="157"/>
      <c r="CGN22" s="157"/>
      <c r="CGO22" s="157"/>
      <c r="CGP22" s="157"/>
      <c r="CGQ22" s="157"/>
      <c r="CGR22" s="157"/>
      <c r="CGS22" s="157"/>
      <c r="CGT22" s="157"/>
      <c r="CGU22" s="157"/>
      <c r="CGV22" s="157"/>
      <c r="CGW22" s="157"/>
      <c r="CGX22" s="157"/>
      <c r="CGY22" s="157"/>
      <c r="CGZ22" s="157"/>
      <c r="CHA22" s="157"/>
      <c r="CHB22" s="157"/>
      <c r="CHC22" s="157"/>
      <c r="CHD22" s="157"/>
      <c r="CHE22" s="157"/>
      <c r="CHF22" s="157"/>
      <c r="CHG22" s="157"/>
      <c r="CHH22" s="157"/>
      <c r="CHI22" s="157"/>
      <c r="CHJ22" s="157"/>
      <c r="CHK22" s="157"/>
      <c r="CHL22" s="157"/>
      <c r="CHM22" s="157"/>
      <c r="CHN22" s="157"/>
      <c r="CHO22" s="157"/>
      <c r="CHP22" s="157"/>
      <c r="CHQ22" s="157"/>
      <c r="CHR22" s="157"/>
      <c r="CHS22" s="157"/>
      <c r="CHT22" s="157"/>
      <c r="CHU22" s="157"/>
      <c r="CHV22" s="157"/>
      <c r="CHW22" s="157"/>
      <c r="CHX22" s="157"/>
      <c r="CHY22" s="157"/>
      <c r="CHZ22" s="157"/>
      <c r="CIA22" s="157"/>
      <c r="CIB22" s="157"/>
      <c r="CIC22" s="157"/>
      <c r="CID22" s="157"/>
      <c r="CIE22" s="157"/>
      <c r="CIF22" s="157"/>
      <c r="CIG22" s="157"/>
      <c r="CIH22" s="157"/>
      <c r="CII22" s="157"/>
      <c r="CIJ22" s="157"/>
      <c r="CIK22" s="157"/>
      <c r="CIL22" s="157"/>
      <c r="CIM22" s="157"/>
      <c r="CIN22" s="157"/>
      <c r="CIO22" s="157"/>
      <c r="CIP22" s="157"/>
      <c r="CIQ22" s="157"/>
      <c r="CIR22" s="157"/>
      <c r="CIS22" s="157"/>
      <c r="CIT22" s="157"/>
      <c r="CIU22" s="157"/>
      <c r="CIV22" s="157"/>
      <c r="CIW22" s="157"/>
      <c r="CIX22" s="157"/>
      <c r="CIY22" s="157"/>
      <c r="CIZ22" s="157"/>
      <c r="CJA22" s="157"/>
      <c r="CJB22" s="157"/>
      <c r="CJC22" s="157"/>
      <c r="CJD22" s="157"/>
      <c r="CJE22" s="157"/>
      <c r="CJF22" s="157"/>
      <c r="CJG22" s="157"/>
      <c r="CJH22" s="157"/>
      <c r="CJI22" s="157"/>
      <c r="CJJ22" s="157"/>
      <c r="CJK22" s="157"/>
      <c r="CJL22" s="157"/>
      <c r="CJM22" s="157"/>
      <c r="CJN22" s="157"/>
      <c r="CJO22" s="157"/>
      <c r="CJP22" s="157"/>
      <c r="CJQ22" s="157"/>
      <c r="CJR22" s="157"/>
      <c r="CJS22" s="157"/>
      <c r="CJT22" s="157"/>
      <c r="CJU22" s="157"/>
      <c r="CJV22" s="157"/>
      <c r="CJW22" s="157"/>
      <c r="CJX22" s="157"/>
      <c r="CJY22" s="157"/>
      <c r="CJZ22" s="157"/>
      <c r="CKA22" s="157"/>
      <c r="CKB22" s="157"/>
      <c r="CKC22" s="157"/>
      <c r="CKD22" s="157"/>
      <c r="CKE22" s="157"/>
      <c r="CKF22" s="157"/>
      <c r="CKG22" s="157"/>
      <c r="CKH22" s="157"/>
      <c r="CKI22" s="157"/>
      <c r="CKJ22" s="157"/>
      <c r="CKK22" s="157"/>
      <c r="CKL22" s="157"/>
      <c r="CKM22" s="157"/>
      <c r="CKN22" s="157"/>
      <c r="CKO22" s="157"/>
      <c r="CKP22" s="157"/>
      <c r="CKQ22" s="157"/>
      <c r="CKR22" s="157"/>
      <c r="CKS22" s="157"/>
      <c r="CKT22" s="157"/>
      <c r="CKU22" s="157"/>
      <c r="CKV22" s="157"/>
      <c r="CKW22" s="157"/>
      <c r="CKX22" s="157"/>
      <c r="CKY22" s="157"/>
      <c r="CKZ22" s="157"/>
      <c r="CLA22" s="157"/>
      <c r="CLB22" s="157"/>
      <c r="CLC22" s="157"/>
      <c r="CLD22" s="157"/>
      <c r="CLE22" s="157"/>
      <c r="CLF22" s="157"/>
      <c r="CLG22" s="157"/>
      <c r="CLH22" s="157"/>
      <c r="CLI22" s="157"/>
      <c r="CLJ22" s="157"/>
      <c r="CLK22" s="157"/>
      <c r="CLL22" s="157"/>
      <c r="CLM22" s="157"/>
      <c r="CLN22" s="157"/>
      <c r="CLO22" s="157"/>
      <c r="CLP22" s="157"/>
      <c r="CLQ22" s="157"/>
      <c r="CLR22" s="157"/>
      <c r="CLS22" s="157"/>
      <c r="CLT22" s="157"/>
      <c r="CLU22" s="157"/>
      <c r="CLV22" s="157"/>
      <c r="CLW22" s="157"/>
      <c r="CLX22" s="157"/>
      <c r="CLY22" s="157"/>
      <c r="CLZ22" s="157"/>
      <c r="CMA22" s="157"/>
      <c r="CMB22" s="157"/>
      <c r="CMC22" s="157"/>
      <c r="CMD22" s="157"/>
      <c r="CME22" s="157"/>
      <c r="CMF22" s="157"/>
      <c r="CMG22" s="157"/>
      <c r="CMH22" s="157"/>
      <c r="CMI22" s="157"/>
      <c r="CMJ22" s="157"/>
      <c r="CMK22" s="157"/>
      <c r="CML22" s="157"/>
      <c r="CMM22" s="157"/>
      <c r="CMN22" s="157"/>
      <c r="CMO22" s="157"/>
      <c r="CMP22" s="157"/>
      <c r="CMQ22" s="157"/>
      <c r="CMR22" s="157"/>
      <c r="CMS22" s="157"/>
      <c r="CMT22" s="157"/>
      <c r="CMU22" s="157"/>
      <c r="CMV22" s="157"/>
      <c r="CMW22" s="157"/>
      <c r="CMX22" s="157"/>
      <c r="CMY22" s="157"/>
      <c r="CMZ22" s="157"/>
      <c r="CNA22" s="157"/>
      <c r="CNB22" s="157"/>
      <c r="CNC22" s="157"/>
      <c r="CND22" s="157"/>
      <c r="CNE22" s="157"/>
      <c r="CNF22" s="157"/>
      <c r="CNG22" s="157"/>
      <c r="CNH22" s="157"/>
      <c r="CNI22" s="157"/>
      <c r="CNJ22" s="157"/>
      <c r="CNK22" s="157"/>
      <c r="CNL22" s="157"/>
      <c r="CNM22" s="157"/>
      <c r="CNN22" s="157"/>
      <c r="CNO22" s="157"/>
      <c r="CNP22" s="157"/>
      <c r="CNQ22" s="157"/>
      <c r="CNR22" s="157"/>
      <c r="CNS22" s="157"/>
      <c r="CNT22" s="157"/>
      <c r="CNU22" s="157"/>
      <c r="CNV22" s="157"/>
      <c r="CNW22" s="157"/>
      <c r="CNX22" s="157"/>
      <c r="CNY22" s="157"/>
      <c r="CNZ22" s="157"/>
      <c r="COA22" s="157"/>
      <c r="COB22" s="157"/>
      <c r="COC22" s="157"/>
      <c r="COD22" s="157"/>
      <c r="COE22" s="157"/>
      <c r="COF22" s="157"/>
      <c r="COG22" s="157"/>
      <c r="COH22" s="157"/>
      <c r="COI22" s="157"/>
      <c r="COJ22" s="157"/>
      <c r="COK22" s="157"/>
      <c r="COL22" s="157"/>
      <c r="COM22" s="157"/>
      <c r="CON22" s="157"/>
      <c r="COO22" s="157"/>
      <c r="COP22" s="157"/>
      <c r="COQ22" s="157"/>
      <c r="COR22" s="157"/>
      <c r="COS22" s="157"/>
      <c r="COT22" s="157"/>
      <c r="COU22" s="157"/>
      <c r="COV22" s="157"/>
      <c r="COW22" s="157"/>
      <c r="COX22" s="157"/>
      <c r="COY22" s="157"/>
      <c r="COZ22" s="157"/>
      <c r="CPA22" s="157"/>
      <c r="CPB22" s="157"/>
      <c r="CPC22" s="157"/>
      <c r="CPD22" s="157"/>
      <c r="CPE22" s="157"/>
      <c r="CPF22" s="157"/>
      <c r="CPG22" s="157"/>
      <c r="CPH22" s="157"/>
      <c r="CPI22" s="157"/>
      <c r="CPJ22" s="157"/>
      <c r="CPK22" s="157"/>
      <c r="CPL22" s="157"/>
      <c r="CPM22" s="157"/>
      <c r="CPN22" s="157"/>
      <c r="CPO22" s="157"/>
      <c r="CPP22" s="157"/>
      <c r="CPQ22" s="157"/>
      <c r="CPR22" s="157"/>
      <c r="CPS22" s="157"/>
      <c r="CPT22" s="157"/>
      <c r="CPU22" s="157"/>
      <c r="CPV22" s="157"/>
      <c r="CPW22" s="157"/>
      <c r="CPX22" s="157"/>
      <c r="CPY22" s="157"/>
      <c r="CPZ22" s="157"/>
      <c r="CQA22" s="157"/>
      <c r="CQB22" s="157"/>
      <c r="CQC22" s="157"/>
      <c r="CQD22" s="157"/>
      <c r="CQE22" s="157"/>
      <c r="CQF22" s="157"/>
      <c r="CQG22" s="157"/>
      <c r="CQH22" s="157"/>
      <c r="CQI22" s="157"/>
      <c r="CQJ22" s="157"/>
      <c r="CQK22" s="157"/>
      <c r="CQL22" s="157"/>
      <c r="CQM22" s="157"/>
      <c r="CQN22" s="157"/>
      <c r="CQO22" s="157"/>
      <c r="CQP22" s="157"/>
      <c r="CQQ22" s="157"/>
      <c r="CQR22" s="157"/>
      <c r="CQS22" s="157"/>
      <c r="CQT22" s="157"/>
      <c r="CQU22" s="157"/>
      <c r="CQV22" s="157"/>
      <c r="CQW22" s="157"/>
      <c r="CQX22" s="157"/>
      <c r="CQY22" s="157"/>
      <c r="CQZ22" s="157"/>
      <c r="CRA22" s="157"/>
      <c r="CRB22" s="157"/>
      <c r="CRC22" s="157"/>
      <c r="CRD22" s="157"/>
      <c r="CRE22" s="157"/>
      <c r="CRF22" s="157"/>
      <c r="CRG22" s="157"/>
      <c r="CRH22" s="157"/>
      <c r="CRI22" s="157"/>
      <c r="CRJ22" s="157"/>
      <c r="CRK22" s="157"/>
      <c r="CRL22" s="157"/>
      <c r="CRM22" s="157"/>
      <c r="CRN22" s="157"/>
      <c r="CRO22" s="157"/>
      <c r="CRP22" s="157"/>
      <c r="CRQ22" s="157"/>
      <c r="CRR22" s="157"/>
      <c r="CRS22" s="157"/>
      <c r="CRT22" s="157"/>
      <c r="CRU22" s="157"/>
      <c r="CRV22" s="157"/>
      <c r="CRW22" s="157"/>
      <c r="CRX22" s="157"/>
      <c r="CRY22" s="157"/>
      <c r="CRZ22" s="157"/>
      <c r="CSA22" s="157"/>
      <c r="CSB22" s="157"/>
      <c r="CSC22" s="157"/>
      <c r="CSD22" s="157"/>
      <c r="CSE22" s="157"/>
      <c r="CSF22" s="157"/>
      <c r="CSG22" s="157"/>
      <c r="CSH22" s="157"/>
      <c r="CSI22" s="157"/>
      <c r="CSJ22" s="157"/>
      <c r="CSK22" s="157"/>
      <c r="CSL22" s="157"/>
      <c r="CSM22" s="157"/>
      <c r="CSN22" s="157"/>
      <c r="CSO22" s="157"/>
      <c r="CSP22" s="157"/>
      <c r="CSQ22" s="157"/>
      <c r="CSR22" s="157"/>
      <c r="CSS22" s="157"/>
      <c r="CST22" s="157"/>
      <c r="CSU22" s="157"/>
      <c r="CSV22" s="157"/>
      <c r="CSW22" s="157"/>
      <c r="CSX22" s="157"/>
      <c r="CSY22" s="157"/>
      <c r="CSZ22" s="157"/>
      <c r="CTA22" s="157"/>
      <c r="CTB22" s="157"/>
      <c r="CTC22" s="157"/>
      <c r="CTD22" s="157"/>
      <c r="CTE22" s="157"/>
      <c r="CTF22" s="157"/>
      <c r="CTG22" s="157"/>
      <c r="CTH22" s="157"/>
      <c r="CTI22" s="157"/>
      <c r="CTJ22" s="157"/>
      <c r="CTK22" s="157"/>
      <c r="CTL22" s="157"/>
      <c r="CTM22" s="157"/>
      <c r="CTN22" s="157"/>
      <c r="CTO22" s="157"/>
      <c r="CTP22" s="157"/>
      <c r="CTQ22" s="157"/>
      <c r="CTR22" s="157"/>
      <c r="CTS22" s="157"/>
      <c r="CTT22" s="157"/>
      <c r="CTU22" s="157"/>
      <c r="CTV22" s="157"/>
      <c r="CTW22" s="157"/>
      <c r="CTX22" s="157"/>
      <c r="CTY22" s="157"/>
      <c r="CTZ22" s="157"/>
      <c r="CUA22" s="157"/>
      <c r="CUB22" s="157"/>
      <c r="CUC22" s="157"/>
      <c r="CUD22" s="157"/>
      <c r="CUE22" s="157"/>
      <c r="CUF22" s="157"/>
      <c r="CUG22" s="157"/>
      <c r="CUH22" s="157"/>
      <c r="CUI22" s="157"/>
      <c r="CUJ22" s="157"/>
      <c r="CUK22" s="157"/>
      <c r="CUL22" s="157"/>
      <c r="CUM22" s="157"/>
      <c r="CUN22" s="157"/>
      <c r="CUO22" s="157"/>
      <c r="CUP22" s="157"/>
      <c r="CUQ22" s="157"/>
      <c r="CUR22" s="157"/>
      <c r="CUS22" s="157"/>
      <c r="CUT22" s="157"/>
      <c r="CUU22" s="157"/>
      <c r="CUV22" s="157"/>
      <c r="CUW22" s="157"/>
      <c r="CUX22" s="157"/>
      <c r="CUY22" s="157"/>
      <c r="CUZ22" s="157"/>
      <c r="CVA22" s="157"/>
      <c r="CVB22" s="157"/>
      <c r="CVC22" s="157"/>
      <c r="CVD22" s="157"/>
      <c r="CVE22" s="157"/>
      <c r="CVF22" s="157"/>
      <c r="CVG22" s="157"/>
      <c r="CVH22" s="157"/>
      <c r="CVI22" s="157"/>
      <c r="CVJ22" s="157"/>
      <c r="CVK22" s="157"/>
      <c r="CVL22" s="157"/>
      <c r="CVM22" s="157"/>
      <c r="CVN22" s="157"/>
      <c r="CVO22" s="157"/>
      <c r="CVP22" s="157"/>
      <c r="CVQ22" s="157"/>
      <c r="CVR22" s="157"/>
      <c r="CVS22" s="157"/>
      <c r="CVT22" s="157"/>
      <c r="CVU22" s="157"/>
      <c r="CVV22" s="157"/>
      <c r="CVW22" s="157"/>
      <c r="CVX22" s="157"/>
      <c r="CVY22" s="157"/>
      <c r="CVZ22" s="157"/>
      <c r="CWA22" s="157"/>
      <c r="CWB22" s="157"/>
      <c r="CWC22" s="157"/>
      <c r="CWD22" s="157"/>
      <c r="CWE22" s="157"/>
      <c r="CWF22" s="157"/>
      <c r="CWG22" s="157"/>
      <c r="CWH22" s="157"/>
      <c r="CWI22" s="157"/>
      <c r="CWJ22" s="157"/>
      <c r="CWK22" s="157"/>
      <c r="CWL22" s="157"/>
      <c r="CWM22" s="157"/>
      <c r="CWN22" s="157"/>
      <c r="CWO22" s="157"/>
      <c r="CWP22" s="157"/>
      <c r="CWQ22" s="157"/>
      <c r="CWR22" s="157"/>
      <c r="CWS22" s="157"/>
      <c r="CWT22" s="157"/>
      <c r="CWU22" s="157"/>
      <c r="CWV22" s="157"/>
      <c r="CWW22" s="157"/>
      <c r="CWX22" s="157"/>
      <c r="CWY22" s="157"/>
      <c r="CWZ22" s="157"/>
      <c r="CXA22" s="157"/>
      <c r="CXB22" s="157"/>
      <c r="CXC22" s="157"/>
      <c r="CXD22" s="157"/>
      <c r="CXE22" s="157"/>
      <c r="CXF22" s="157"/>
      <c r="CXG22" s="157"/>
      <c r="CXH22" s="157"/>
      <c r="CXI22" s="157"/>
      <c r="CXJ22" s="157"/>
      <c r="CXK22" s="157"/>
      <c r="CXL22" s="157"/>
      <c r="CXM22" s="157"/>
      <c r="CXN22" s="157"/>
      <c r="CXO22" s="157"/>
      <c r="CXP22" s="157"/>
      <c r="CXQ22" s="157"/>
      <c r="CXR22" s="157"/>
      <c r="CXS22" s="157"/>
      <c r="CXT22" s="157"/>
      <c r="CXU22" s="157"/>
      <c r="CXV22" s="157"/>
      <c r="CXW22" s="157"/>
      <c r="CXX22" s="157"/>
      <c r="CXY22" s="157"/>
      <c r="CXZ22" s="157"/>
      <c r="CYA22" s="157"/>
      <c r="CYB22" s="157"/>
      <c r="CYC22" s="157"/>
      <c r="CYD22" s="157"/>
      <c r="CYE22" s="157"/>
      <c r="CYF22" s="157"/>
      <c r="CYG22" s="157"/>
      <c r="CYH22" s="157"/>
      <c r="CYI22" s="157"/>
      <c r="CYJ22" s="157"/>
      <c r="CYK22" s="157"/>
      <c r="CYL22" s="157"/>
      <c r="CYM22" s="157"/>
      <c r="CYN22" s="157"/>
      <c r="CYO22" s="157"/>
      <c r="CYP22" s="157"/>
      <c r="CYQ22" s="157"/>
      <c r="CYR22" s="157"/>
      <c r="CYS22" s="157"/>
      <c r="CYT22" s="157"/>
      <c r="CYU22" s="157"/>
      <c r="CYV22" s="157"/>
      <c r="CYW22" s="157"/>
      <c r="CYX22" s="157"/>
      <c r="CYY22" s="157"/>
      <c r="CYZ22" s="157"/>
      <c r="CZA22" s="157"/>
      <c r="CZB22" s="157"/>
      <c r="CZC22" s="157"/>
      <c r="CZD22" s="157"/>
      <c r="CZE22" s="157"/>
      <c r="CZF22" s="157"/>
      <c r="CZG22" s="157"/>
      <c r="CZH22" s="157"/>
      <c r="CZI22" s="157"/>
      <c r="CZJ22" s="157"/>
      <c r="CZK22" s="157"/>
      <c r="CZL22" s="157"/>
      <c r="CZM22" s="157"/>
      <c r="CZN22" s="157"/>
      <c r="CZO22" s="157"/>
      <c r="CZP22" s="157"/>
      <c r="CZQ22" s="157"/>
      <c r="CZR22" s="157"/>
      <c r="CZS22" s="157"/>
      <c r="CZT22" s="157"/>
      <c r="CZU22" s="157"/>
      <c r="CZV22" s="157"/>
      <c r="CZW22" s="157"/>
      <c r="CZX22" s="157"/>
      <c r="CZY22" s="157"/>
      <c r="CZZ22" s="157"/>
      <c r="DAA22" s="157"/>
      <c r="DAB22" s="157"/>
      <c r="DAC22" s="157"/>
      <c r="DAD22" s="157"/>
      <c r="DAE22" s="157"/>
      <c r="DAF22" s="157"/>
      <c r="DAG22" s="157"/>
      <c r="DAH22" s="157"/>
      <c r="DAI22" s="157"/>
      <c r="DAJ22" s="157"/>
      <c r="DAK22" s="157"/>
      <c r="DAL22" s="157"/>
      <c r="DAM22" s="157"/>
      <c r="DAN22" s="157"/>
      <c r="DAO22" s="157"/>
      <c r="DAP22" s="157"/>
      <c r="DAQ22" s="157"/>
      <c r="DAR22" s="157"/>
      <c r="DAS22" s="157"/>
      <c r="DAT22" s="157"/>
      <c r="DAU22" s="157"/>
      <c r="DAV22" s="157"/>
      <c r="DAW22" s="157"/>
      <c r="DAX22" s="157"/>
      <c r="DAY22" s="157"/>
      <c r="DAZ22" s="157"/>
      <c r="DBA22" s="157"/>
      <c r="DBB22" s="157"/>
      <c r="DBC22" s="157"/>
      <c r="DBD22" s="157"/>
      <c r="DBE22" s="157"/>
      <c r="DBF22" s="157"/>
      <c r="DBG22" s="157"/>
      <c r="DBH22" s="157"/>
      <c r="DBI22" s="157"/>
      <c r="DBJ22" s="157"/>
      <c r="DBK22" s="157"/>
      <c r="DBL22" s="157"/>
      <c r="DBM22" s="157"/>
      <c r="DBN22" s="157"/>
      <c r="DBO22" s="157"/>
      <c r="DBP22" s="157"/>
      <c r="DBQ22" s="157"/>
      <c r="DBR22" s="157"/>
      <c r="DBS22" s="157"/>
      <c r="DBT22" s="157"/>
      <c r="DBU22" s="157"/>
      <c r="DBV22" s="157"/>
      <c r="DBW22" s="157"/>
      <c r="DBX22" s="157"/>
      <c r="DBY22" s="157"/>
      <c r="DBZ22" s="157"/>
      <c r="DCA22" s="157"/>
      <c r="DCB22" s="157"/>
      <c r="DCC22" s="157"/>
      <c r="DCD22" s="157"/>
      <c r="DCE22" s="157"/>
      <c r="DCF22" s="157"/>
      <c r="DCG22" s="157"/>
      <c r="DCH22" s="157"/>
      <c r="DCI22" s="157"/>
      <c r="DCJ22" s="157"/>
      <c r="DCK22" s="157"/>
      <c r="DCL22" s="157"/>
      <c r="DCM22" s="157"/>
      <c r="DCN22" s="157"/>
      <c r="DCO22" s="157"/>
      <c r="DCP22" s="157"/>
      <c r="DCQ22" s="157"/>
      <c r="DCR22" s="157"/>
      <c r="DCS22" s="157"/>
      <c r="DCT22" s="157"/>
      <c r="DCU22" s="157"/>
      <c r="DCV22" s="157"/>
      <c r="DCW22" s="157"/>
      <c r="DCX22" s="157"/>
      <c r="DCY22" s="157"/>
      <c r="DCZ22" s="157"/>
      <c r="DDA22" s="157"/>
      <c r="DDB22" s="157"/>
      <c r="DDC22" s="157"/>
      <c r="DDD22" s="157"/>
      <c r="DDE22" s="157"/>
      <c r="DDF22" s="157"/>
      <c r="DDG22" s="157"/>
      <c r="DDH22" s="157"/>
      <c r="DDI22" s="157"/>
      <c r="DDJ22" s="157"/>
      <c r="DDK22" s="157"/>
      <c r="DDL22" s="157"/>
      <c r="DDM22" s="157"/>
      <c r="DDN22" s="157"/>
      <c r="DDO22" s="157"/>
      <c r="DDP22" s="157"/>
      <c r="DDQ22" s="157"/>
      <c r="DDR22" s="157"/>
      <c r="DDS22" s="157"/>
      <c r="DDT22" s="157"/>
      <c r="DDU22" s="157"/>
      <c r="DDV22" s="157"/>
      <c r="DDW22" s="157"/>
      <c r="DDX22" s="157"/>
      <c r="DDY22" s="157"/>
      <c r="DDZ22" s="157"/>
      <c r="DEA22" s="157"/>
      <c r="DEB22" s="157"/>
      <c r="DEC22" s="157"/>
      <c r="DED22" s="157"/>
      <c r="DEE22" s="157"/>
      <c r="DEF22" s="157"/>
      <c r="DEG22" s="157"/>
      <c r="DEH22" s="157"/>
      <c r="DEI22" s="157"/>
      <c r="DEJ22" s="157"/>
      <c r="DEK22" s="157"/>
      <c r="DEL22" s="157"/>
      <c r="DEM22" s="157"/>
      <c r="DEN22" s="157"/>
      <c r="DEO22" s="157"/>
      <c r="DEP22" s="157"/>
      <c r="DEQ22" s="157"/>
      <c r="DER22" s="157"/>
      <c r="DES22" s="157"/>
      <c r="DET22" s="157"/>
      <c r="DEU22" s="157"/>
      <c r="DEV22" s="157"/>
      <c r="DEW22" s="157"/>
      <c r="DEX22" s="157"/>
      <c r="DEY22" s="157"/>
      <c r="DEZ22" s="157"/>
      <c r="DFA22" s="157"/>
      <c r="DFB22" s="157"/>
      <c r="DFC22" s="157"/>
      <c r="DFD22" s="157"/>
      <c r="DFE22" s="157"/>
      <c r="DFF22" s="157"/>
      <c r="DFG22" s="157"/>
      <c r="DFH22" s="157"/>
      <c r="DFI22" s="157"/>
      <c r="DFJ22" s="157"/>
      <c r="DFK22" s="157"/>
      <c r="DFL22" s="157"/>
      <c r="DFM22" s="157"/>
      <c r="DFN22" s="157"/>
      <c r="DFO22" s="157"/>
      <c r="DFP22" s="157"/>
      <c r="DFQ22" s="157"/>
      <c r="DFR22" s="157"/>
      <c r="DFS22" s="157"/>
      <c r="DFT22" s="157"/>
      <c r="DFU22" s="157"/>
      <c r="DFV22" s="157"/>
      <c r="DFW22" s="157"/>
      <c r="DFX22" s="157"/>
      <c r="DFY22" s="157"/>
      <c r="DFZ22" s="157"/>
      <c r="DGA22" s="157"/>
      <c r="DGB22" s="157"/>
      <c r="DGC22" s="157"/>
      <c r="DGD22" s="157"/>
      <c r="DGE22" s="157"/>
      <c r="DGF22" s="157"/>
      <c r="DGG22" s="157"/>
      <c r="DGH22" s="157"/>
      <c r="DGI22" s="157"/>
      <c r="DGJ22" s="157"/>
      <c r="DGK22" s="157"/>
      <c r="DGL22" s="157"/>
      <c r="DGM22" s="157"/>
      <c r="DGN22" s="157"/>
      <c r="DGO22" s="157"/>
      <c r="DGP22" s="157"/>
      <c r="DGQ22" s="157"/>
      <c r="DGR22" s="157"/>
      <c r="DGS22" s="157"/>
      <c r="DGT22" s="157"/>
      <c r="DGU22" s="157"/>
      <c r="DGV22" s="157"/>
      <c r="DGW22" s="157"/>
      <c r="DGX22" s="157"/>
      <c r="DGY22" s="157"/>
      <c r="DGZ22" s="157"/>
      <c r="DHA22" s="157"/>
      <c r="DHB22" s="157"/>
      <c r="DHC22" s="157"/>
      <c r="DHD22" s="157"/>
      <c r="DHE22" s="157"/>
      <c r="DHF22" s="157"/>
      <c r="DHG22" s="157"/>
      <c r="DHH22" s="157"/>
      <c r="DHI22" s="157"/>
      <c r="DHJ22" s="157"/>
      <c r="DHK22" s="157"/>
      <c r="DHL22" s="157"/>
      <c r="DHM22" s="157"/>
      <c r="DHN22" s="157"/>
      <c r="DHO22" s="157"/>
      <c r="DHP22" s="157"/>
      <c r="DHQ22" s="157"/>
      <c r="DHR22" s="157"/>
      <c r="DHS22" s="157"/>
      <c r="DHT22" s="157"/>
      <c r="DHU22" s="157"/>
      <c r="DHV22" s="157"/>
      <c r="DHW22" s="157"/>
      <c r="DHX22" s="157"/>
      <c r="DHY22" s="157"/>
      <c r="DHZ22" s="157"/>
      <c r="DIA22" s="157"/>
      <c r="DIB22" s="157"/>
      <c r="DIC22" s="157"/>
      <c r="DID22" s="157"/>
      <c r="DIE22" s="157"/>
      <c r="DIF22" s="157"/>
      <c r="DIG22" s="157"/>
      <c r="DIH22" s="157"/>
      <c r="DII22" s="157"/>
      <c r="DIJ22" s="157"/>
      <c r="DIK22" s="157"/>
      <c r="DIL22" s="157"/>
      <c r="DIM22" s="157"/>
      <c r="DIN22" s="157"/>
      <c r="DIO22" s="157"/>
      <c r="DIP22" s="157"/>
      <c r="DIQ22" s="157"/>
      <c r="DIR22" s="157"/>
      <c r="DIS22" s="157"/>
      <c r="DIT22" s="157"/>
      <c r="DIU22" s="157"/>
      <c r="DIV22" s="157"/>
      <c r="DIW22" s="157"/>
      <c r="DIX22" s="157"/>
      <c r="DIY22" s="157"/>
      <c r="DIZ22" s="157"/>
      <c r="DJA22" s="157"/>
      <c r="DJB22" s="157"/>
      <c r="DJC22" s="157"/>
      <c r="DJD22" s="157"/>
      <c r="DJE22" s="157"/>
      <c r="DJF22" s="157"/>
      <c r="DJG22" s="157"/>
      <c r="DJH22" s="157"/>
      <c r="DJI22" s="157"/>
      <c r="DJJ22" s="157"/>
      <c r="DJK22" s="157"/>
      <c r="DJL22" s="157"/>
      <c r="DJM22" s="157"/>
      <c r="DJN22" s="157"/>
      <c r="DJO22" s="157"/>
      <c r="DJP22" s="157"/>
      <c r="DJQ22" s="157"/>
      <c r="DJR22" s="157"/>
      <c r="DJS22" s="157"/>
      <c r="DJT22" s="157"/>
      <c r="DJU22" s="157"/>
      <c r="DJV22" s="157"/>
      <c r="DJW22" s="157"/>
      <c r="DJX22" s="157"/>
      <c r="DJY22" s="157"/>
      <c r="DJZ22" s="157"/>
      <c r="DKA22" s="157"/>
      <c r="DKB22" s="157"/>
      <c r="DKC22" s="157"/>
      <c r="DKD22" s="157"/>
      <c r="DKE22" s="157"/>
      <c r="DKF22" s="157"/>
      <c r="DKG22" s="157"/>
      <c r="DKH22" s="157"/>
      <c r="DKI22" s="157"/>
      <c r="DKJ22" s="157"/>
      <c r="DKK22" s="157"/>
      <c r="DKL22" s="157"/>
      <c r="DKM22" s="157"/>
      <c r="DKN22" s="157"/>
      <c r="DKO22" s="157"/>
      <c r="DKP22" s="157"/>
      <c r="DKQ22" s="157"/>
      <c r="DKR22" s="157"/>
      <c r="DKS22" s="157"/>
      <c r="DKT22" s="157"/>
      <c r="DKU22" s="157"/>
      <c r="DKV22" s="157"/>
      <c r="DKW22" s="157"/>
      <c r="DKX22" s="157"/>
      <c r="DKY22" s="157"/>
      <c r="DKZ22" s="157"/>
      <c r="DLA22" s="157"/>
      <c r="DLB22" s="157"/>
      <c r="DLC22" s="157"/>
      <c r="DLD22" s="157"/>
      <c r="DLE22" s="157"/>
      <c r="DLF22" s="157"/>
      <c r="DLG22" s="157"/>
      <c r="DLH22" s="157"/>
      <c r="DLI22" s="157"/>
      <c r="DLJ22" s="157"/>
      <c r="DLK22" s="157"/>
      <c r="DLL22" s="157"/>
      <c r="DLM22" s="157"/>
      <c r="DLN22" s="157"/>
      <c r="DLO22" s="157"/>
      <c r="DLP22" s="157"/>
      <c r="DLQ22" s="157"/>
      <c r="DLR22" s="157"/>
      <c r="DLS22" s="157"/>
      <c r="DLT22" s="157"/>
      <c r="DLU22" s="157"/>
      <c r="DLV22" s="157"/>
      <c r="DLW22" s="157"/>
      <c r="DLX22" s="157"/>
      <c r="DLY22" s="157"/>
      <c r="DLZ22" s="157"/>
      <c r="DMA22" s="157"/>
      <c r="DMB22" s="157"/>
      <c r="DMC22" s="157"/>
      <c r="DMD22" s="157"/>
      <c r="DME22" s="157"/>
      <c r="DMF22" s="157"/>
      <c r="DMG22" s="157"/>
      <c r="DMH22" s="157"/>
      <c r="DMI22" s="157"/>
      <c r="DMJ22" s="157"/>
      <c r="DMK22" s="157"/>
      <c r="DML22" s="157"/>
      <c r="DMM22" s="157"/>
      <c r="DMN22" s="157"/>
      <c r="DMO22" s="157"/>
      <c r="DMP22" s="157"/>
      <c r="DMQ22" s="157"/>
      <c r="DMR22" s="157"/>
      <c r="DMS22" s="157"/>
      <c r="DMT22" s="157"/>
      <c r="DMU22" s="157"/>
      <c r="DMV22" s="157"/>
      <c r="DMW22" s="157"/>
      <c r="DMX22" s="157"/>
      <c r="DMY22" s="157"/>
      <c r="DMZ22" s="157"/>
      <c r="DNA22" s="157"/>
      <c r="DNB22" s="157"/>
      <c r="DNC22" s="157"/>
      <c r="DND22" s="157"/>
      <c r="DNE22" s="157"/>
      <c r="DNF22" s="157"/>
      <c r="DNG22" s="157"/>
      <c r="DNH22" s="157"/>
      <c r="DNI22" s="157"/>
      <c r="DNJ22" s="157"/>
      <c r="DNK22" s="157"/>
      <c r="DNL22" s="157"/>
      <c r="DNM22" s="157"/>
      <c r="DNN22" s="157"/>
      <c r="DNO22" s="157"/>
      <c r="DNP22" s="157"/>
      <c r="DNQ22" s="157"/>
      <c r="DNR22" s="157"/>
      <c r="DNS22" s="157"/>
      <c r="DNT22" s="157"/>
      <c r="DNU22" s="157"/>
      <c r="DNV22" s="157"/>
      <c r="DNW22" s="157"/>
      <c r="DNX22" s="157"/>
      <c r="DNY22" s="157"/>
      <c r="DNZ22" s="157"/>
      <c r="DOA22" s="157"/>
      <c r="DOB22" s="157"/>
      <c r="DOC22" s="157"/>
      <c r="DOD22" s="157"/>
      <c r="DOE22" s="157"/>
      <c r="DOF22" s="157"/>
      <c r="DOG22" s="157"/>
      <c r="DOH22" s="157"/>
      <c r="DOI22" s="157"/>
      <c r="DOJ22" s="157"/>
      <c r="DOK22" s="157"/>
      <c r="DOL22" s="157"/>
      <c r="DOM22" s="157"/>
      <c r="DON22" s="157"/>
      <c r="DOO22" s="157"/>
      <c r="DOP22" s="157"/>
      <c r="DOQ22" s="157"/>
      <c r="DOR22" s="157"/>
      <c r="DOS22" s="157"/>
      <c r="DOT22" s="157"/>
      <c r="DOU22" s="157"/>
      <c r="DOV22" s="157"/>
      <c r="DOW22" s="157"/>
      <c r="DOX22" s="157"/>
      <c r="DOY22" s="157"/>
      <c r="DOZ22" s="157"/>
      <c r="DPA22" s="157"/>
      <c r="DPB22" s="157"/>
      <c r="DPC22" s="157"/>
      <c r="DPD22" s="157"/>
      <c r="DPE22" s="157"/>
      <c r="DPF22" s="157"/>
      <c r="DPG22" s="157"/>
      <c r="DPH22" s="157"/>
      <c r="DPI22" s="157"/>
      <c r="DPJ22" s="157"/>
      <c r="DPK22" s="157"/>
      <c r="DPL22" s="157"/>
      <c r="DPM22" s="157"/>
      <c r="DPN22" s="157"/>
      <c r="DPO22" s="157"/>
      <c r="DPP22" s="157"/>
      <c r="DPQ22" s="157"/>
      <c r="DPR22" s="157"/>
      <c r="DPS22" s="157"/>
      <c r="DPT22" s="157"/>
      <c r="DPU22" s="157"/>
      <c r="DPV22" s="157"/>
      <c r="DPW22" s="157"/>
      <c r="DPX22" s="157"/>
      <c r="DPY22" s="157"/>
      <c r="DPZ22" s="157"/>
      <c r="DQA22" s="157"/>
      <c r="DQB22" s="157"/>
      <c r="DQC22" s="157"/>
      <c r="DQD22" s="157"/>
      <c r="DQE22" s="157"/>
      <c r="DQF22" s="157"/>
      <c r="DQG22" s="157"/>
      <c r="DQH22" s="157"/>
      <c r="DQI22" s="157"/>
      <c r="DQJ22" s="157"/>
      <c r="DQK22" s="157"/>
      <c r="DQL22" s="157"/>
      <c r="DQM22" s="157"/>
      <c r="DQN22" s="157"/>
      <c r="DQO22" s="157"/>
      <c r="DQP22" s="157"/>
      <c r="DQQ22" s="157"/>
      <c r="DQR22" s="157"/>
      <c r="DQS22" s="157"/>
      <c r="DQT22" s="157"/>
      <c r="DQU22" s="157"/>
      <c r="DQV22" s="157"/>
      <c r="DQW22" s="157"/>
      <c r="DQX22" s="157"/>
      <c r="DQY22" s="157"/>
      <c r="DQZ22" s="157"/>
      <c r="DRA22" s="157"/>
      <c r="DRB22" s="157"/>
      <c r="DRC22" s="157"/>
      <c r="DRD22" s="157"/>
      <c r="DRE22" s="157"/>
      <c r="DRF22" s="157"/>
      <c r="DRG22" s="157"/>
      <c r="DRH22" s="157"/>
      <c r="DRI22" s="157"/>
      <c r="DRJ22" s="157"/>
      <c r="DRK22" s="157"/>
      <c r="DRL22" s="157"/>
      <c r="DRM22" s="157"/>
      <c r="DRN22" s="157"/>
      <c r="DRO22" s="157"/>
      <c r="DRP22" s="157"/>
      <c r="DRQ22" s="157"/>
      <c r="DRR22" s="157"/>
      <c r="DRS22" s="157"/>
      <c r="DRT22" s="157"/>
      <c r="DRU22" s="157"/>
      <c r="DRV22" s="157"/>
      <c r="DRW22" s="157"/>
      <c r="DRX22" s="157"/>
      <c r="DRY22" s="157"/>
      <c r="DRZ22" s="157"/>
      <c r="DSA22" s="157"/>
      <c r="DSB22" s="157"/>
      <c r="DSC22" s="157"/>
      <c r="DSD22" s="157"/>
      <c r="DSE22" s="157"/>
      <c r="DSF22" s="157"/>
      <c r="DSG22" s="157"/>
      <c r="DSH22" s="157"/>
      <c r="DSI22" s="157"/>
      <c r="DSJ22" s="157"/>
      <c r="DSK22" s="157"/>
      <c r="DSL22" s="157"/>
      <c r="DSM22" s="157"/>
      <c r="DSN22" s="157"/>
      <c r="DSO22" s="157"/>
      <c r="DSP22" s="157"/>
      <c r="DSQ22" s="157"/>
      <c r="DSR22" s="157"/>
      <c r="DSS22" s="157"/>
      <c r="DST22" s="157"/>
      <c r="DSU22" s="157"/>
      <c r="DSV22" s="157"/>
      <c r="DSW22" s="157"/>
      <c r="DSX22" s="157"/>
      <c r="DSY22" s="157"/>
      <c r="DSZ22" s="157"/>
      <c r="DTA22" s="157"/>
      <c r="DTB22" s="157"/>
      <c r="DTC22" s="157"/>
      <c r="DTD22" s="157"/>
      <c r="DTE22" s="157"/>
      <c r="DTF22" s="157"/>
      <c r="DTG22" s="157"/>
      <c r="DTH22" s="157"/>
      <c r="DTI22" s="157"/>
      <c r="DTJ22" s="157"/>
      <c r="DTK22" s="157"/>
      <c r="DTL22" s="157"/>
      <c r="DTM22" s="157"/>
      <c r="DTN22" s="157"/>
      <c r="DTO22" s="157"/>
      <c r="DTP22" s="157"/>
      <c r="DTQ22" s="157"/>
      <c r="DTR22" s="157"/>
      <c r="DTS22" s="157"/>
      <c r="DTT22" s="157"/>
      <c r="DTU22" s="157"/>
      <c r="DTV22" s="157"/>
      <c r="DTW22" s="157"/>
      <c r="DTX22" s="157"/>
      <c r="DTY22" s="157"/>
      <c r="DTZ22" s="157"/>
      <c r="DUA22" s="157"/>
      <c r="DUB22" s="157"/>
      <c r="DUC22" s="157"/>
      <c r="DUD22" s="157"/>
      <c r="DUE22" s="157"/>
      <c r="DUF22" s="157"/>
      <c r="DUG22" s="157"/>
      <c r="DUH22" s="157"/>
      <c r="DUI22" s="157"/>
      <c r="DUJ22" s="157"/>
      <c r="DUK22" s="157"/>
      <c r="DUL22" s="157"/>
      <c r="DUM22" s="157"/>
      <c r="DUN22" s="157"/>
      <c r="DUO22" s="157"/>
      <c r="DUP22" s="157"/>
      <c r="DUQ22" s="157"/>
      <c r="DUR22" s="157"/>
      <c r="DUS22" s="157"/>
      <c r="DUT22" s="157"/>
      <c r="DUU22" s="157"/>
      <c r="DUV22" s="157"/>
      <c r="DUW22" s="157"/>
      <c r="DUX22" s="157"/>
      <c r="DUY22" s="157"/>
      <c r="DUZ22" s="157"/>
      <c r="DVA22" s="157"/>
      <c r="DVB22" s="157"/>
      <c r="DVC22" s="157"/>
      <c r="DVD22" s="157"/>
      <c r="DVE22" s="157"/>
      <c r="DVF22" s="157"/>
      <c r="DVG22" s="157"/>
      <c r="DVH22" s="157"/>
      <c r="DVI22" s="157"/>
      <c r="DVJ22" s="157"/>
      <c r="DVK22" s="157"/>
      <c r="DVL22" s="157"/>
      <c r="DVM22" s="157"/>
      <c r="DVN22" s="157"/>
      <c r="DVO22" s="157"/>
      <c r="DVP22" s="157"/>
      <c r="DVQ22" s="157"/>
      <c r="DVR22" s="157"/>
      <c r="DVS22" s="157"/>
      <c r="DVT22" s="157"/>
      <c r="DVU22" s="157"/>
      <c r="DVV22" s="157"/>
      <c r="DVW22" s="157"/>
      <c r="DVX22" s="157"/>
      <c r="DVY22" s="157"/>
      <c r="DVZ22" s="157"/>
      <c r="DWA22" s="157"/>
      <c r="DWB22" s="157"/>
      <c r="DWC22" s="157"/>
      <c r="DWD22" s="157"/>
      <c r="DWE22" s="157"/>
      <c r="DWF22" s="157"/>
      <c r="DWG22" s="157"/>
      <c r="DWH22" s="157"/>
      <c r="DWI22" s="157"/>
      <c r="DWJ22" s="157"/>
      <c r="DWK22" s="157"/>
      <c r="DWL22" s="157"/>
      <c r="DWM22" s="157"/>
      <c r="DWN22" s="157"/>
      <c r="DWO22" s="157"/>
      <c r="DWP22" s="157"/>
      <c r="DWQ22" s="157"/>
      <c r="DWR22" s="157"/>
      <c r="DWS22" s="157"/>
      <c r="DWT22" s="157"/>
      <c r="DWU22" s="157"/>
      <c r="DWV22" s="157"/>
      <c r="DWW22" s="157"/>
      <c r="DWX22" s="157"/>
      <c r="DWY22" s="157"/>
      <c r="DWZ22" s="157"/>
      <c r="DXA22" s="157"/>
      <c r="DXB22" s="157"/>
      <c r="DXC22" s="157"/>
      <c r="DXD22" s="157"/>
      <c r="DXE22" s="157"/>
      <c r="DXF22" s="157"/>
      <c r="DXG22" s="157"/>
      <c r="DXH22" s="157"/>
      <c r="DXI22" s="157"/>
      <c r="DXJ22" s="157"/>
      <c r="DXK22" s="157"/>
      <c r="DXL22" s="157"/>
      <c r="DXM22" s="157"/>
      <c r="DXN22" s="157"/>
      <c r="DXO22" s="157"/>
      <c r="DXP22" s="157"/>
      <c r="DXQ22" s="157"/>
      <c r="DXR22" s="157"/>
      <c r="DXS22" s="157"/>
      <c r="DXT22" s="157"/>
      <c r="DXU22" s="157"/>
      <c r="DXV22" s="157"/>
      <c r="DXW22" s="157"/>
      <c r="DXX22" s="157"/>
      <c r="DXY22" s="157"/>
      <c r="DXZ22" s="157"/>
      <c r="DYA22" s="157"/>
      <c r="DYB22" s="157"/>
      <c r="DYC22" s="157"/>
      <c r="DYD22" s="157"/>
      <c r="DYE22" s="157"/>
      <c r="DYF22" s="157"/>
      <c r="DYG22" s="157"/>
      <c r="DYH22" s="157"/>
      <c r="DYI22" s="157"/>
      <c r="DYJ22" s="157"/>
      <c r="DYK22" s="157"/>
      <c r="DYL22" s="157"/>
      <c r="DYM22" s="157"/>
      <c r="DYN22" s="157"/>
      <c r="DYO22" s="157"/>
      <c r="DYP22" s="157"/>
      <c r="DYQ22" s="157"/>
      <c r="DYR22" s="157"/>
      <c r="DYS22" s="157"/>
      <c r="DYT22" s="157"/>
      <c r="DYU22" s="157"/>
      <c r="DYV22" s="157"/>
      <c r="DYW22" s="157"/>
      <c r="DYX22" s="157"/>
      <c r="DYY22" s="157"/>
      <c r="DYZ22" s="157"/>
      <c r="DZA22" s="157"/>
      <c r="DZB22" s="157"/>
      <c r="DZC22" s="157"/>
      <c r="DZD22" s="157"/>
      <c r="DZE22" s="157"/>
      <c r="DZF22" s="157"/>
      <c r="DZG22" s="157"/>
      <c r="DZH22" s="157"/>
      <c r="DZI22" s="157"/>
      <c r="DZJ22" s="157"/>
      <c r="DZK22" s="157"/>
      <c r="DZL22" s="157"/>
      <c r="DZM22" s="157"/>
      <c r="DZN22" s="157"/>
      <c r="DZO22" s="157"/>
      <c r="DZP22" s="157"/>
      <c r="DZQ22" s="157"/>
      <c r="DZR22" s="157"/>
      <c r="DZS22" s="157"/>
      <c r="DZT22" s="157"/>
      <c r="DZU22" s="157"/>
      <c r="DZV22" s="157"/>
      <c r="DZW22" s="157"/>
      <c r="DZX22" s="157"/>
      <c r="DZY22" s="157"/>
      <c r="DZZ22" s="157"/>
      <c r="EAA22" s="157"/>
      <c r="EAB22" s="157"/>
      <c r="EAC22" s="157"/>
      <c r="EAD22" s="157"/>
      <c r="EAE22" s="157"/>
      <c r="EAF22" s="157"/>
      <c r="EAG22" s="157"/>
      <c r="EAH22" s="157"/>
      <c r="EAI22" s="157"/>
      <c r="EAJ22" s="157"/>
      <c r="EAK22" s="157"/>
      <c r="EAL22" s="157"/>
      <c r="EAM22" s="157"/>
      <c r="EAN22" s="157"/>
      <c r="EAO22" s="157"/>
      <c r="EAP22" s="157"/>
      <c r="EAQ22" s="157"/>
      <c r="EAR22" s="157"/>
      <c r="EAS22" s="157"/>
      <c r="EAT22" s="157"/>
      <c r="EAU22" s="157"/>
      <c r="EAV22" s="157"/>
      <c r="EAW22" s="157"/>
      <c r="EAX22" s="157"/>
      <c r="EAY22" s="157"/>
      <c r="EAZ22" s="157"/>
      <c r="EBA22" s="157"/>
      <c r="EBB22" s="157"/>
      <c r="EBC22" s="157"/>
      <c r="EBD22" s="157"/>
      <c r="EBE22" s="157"/>
      <c r="EBF22" s="157"/>
      <c r="EBG22" s="157"/>
      <c r="EBH22" s="157"/>
      <c r="EBI22" s="157"/>
      <c r="EBJ22" s="157"/>
      <c r="EBK22" s="157"/>
      <c r="EBL22" s="157"/>
      <c r="EBM22" s="157"/>
      <c r="EBN22" s="157"/>
      <c r="EBO22" s="157"/>
      <c r="EBP22" s="157"/>
      <c r="EBQ22" s="157"/>
      <c r="EBR22" s="157"/>
      <c r="EBS22" s="157"/>
      <c r="EBT22" s="157"/>
      <c r="EBU22" s="157"/>
      <c r="EBV22" s="157"/>
      <c r="EBW22" s="157"/>
      <c r="EBX22" s="157"/>
      <c r="EBY22" s="157"/>
      <c r="EBZ22" s="157"/>
      <c r="ECA22" s="157"/>
      <c r="ECB22" s="157"/>
      <c r="ECC22" s="157"/>
      <c r="ECD22" s="157"/>
      <c r="ECE22" s="157"/>
      <c r="ECF22" s="157"/>
      <c r="ECG22" s="157"/>
      <c r="ECH22" s="157"/>
      <c r="ECI22" s="157"/>
      <c r="ECJ22" s="157"/>
      <c r="ECK22" s="157"/>
      <c r="ECL22" s="157"/>
      <c r="ECM22" s="157"/>
      <c r="ECN22" s="157"/>
      <c r="ECO22" s="157"/>
      <c r="ECP22" s="157"/>
      <c r="ECQ22" s="157"/>
      <c r="ECR22" s="157"/>
      <c r="ECS22" s="157"/>
      <c r="ECT22" s="157"/>
      <c r="ECU22" s="157"/>
      <c r="ECV22" s="157"/>
      <c r="ECW22" s="157"/>
      <c r="ECX22" s="157"/>
      <c r="ECY22" s="157"/>
      <c r="ECZ22" s="157"/>
      <c r="EDA22" s="157"/>
      <c r="EDB22" s="157"/>
      <c r="EDC22" s="157"/>
      <c r="EDD22" s="157"/>
      <c r="EDE22" s="157"/>
      <c r="EDF22" s="157"/>
      <c r="EDG22" s="157"/>
      <c r="EDH22" s="157"/>
      <c r="EDI22" s="157"/>
      <c r="EDJ22" s="157"/>
      <c r="EDK22" s="157"/>
      <c r="EDL22" s="157"/>
      <c r="EDM22" s="157"/>
      <c r="EDN22" s="157"/>
      <c r="EDO22" s="157"/>
      <c r="EDP22" s="157"/>
      <c r="EDQ22" s="157"/>
      <c r="EDR22" s="157"/>
      <c r="EDS22" s="157"/>
      <c r="EDT22" s="157"/>
      <c r="EDU22" s="157"/>
      <c r="EDV22" s="157"/>
      <c r="EDW22" s="157"/>
      <c r="EDX22" s="157"/>
      <c r="EDY22" s="157"/>
      <c r="EDZ22" s="157"/>
      <c r="EEA22" s="157"/>
      <c r="EEB22" s="157"/>
      <c r="EEC22" s="157"/>
      <c r="EED22" s="157"/>
      <c r="EEE22" s="157"/>
      <c r="EEF22" s="157"/>
      <c r="EEG22" s="157"/>
      <c r="EEH22" s="157"/>
      <c r="EEI22" s="157"/>
      <c r="EEJ22" s="157"/>
      <c r="EEK22" s="157"/>
      <c r="EEL22" s="157"/>
      <c r="EEM22" s="157"/>
      <c r="EEN22" s="157"/>
      <c r="EEO22" s="157"/>
      <c r="EEP22" s="157"/>
      <c r="EEQ22" s="157"/>
      <c r="EER22" s="157"/>
      <c r="EES22" s="157"/>
      <c r="EET22" s="157"/>
      <c r="EEU22" s="157"/>
      <c r="EEV22" s="157"/>
      <c r="EEW22" s="157"/>
      <c r="EEX22" s="157"/>
      <c r="EEY22" s="157"/>
      <c r="EEZ22" s="157"/>
      <c r="EFA22" s="157"/>
      <c r="EFB22" s="157"/>
      <c r="EFC22" s="157"/>
      <c r="EFD22" s="157"/>
      <c r="EFE22" s="157"/>
      <c r="EFF22" s="157"/>
      <c r="EFG22" s="157"/>
      <c r="EFH22" s="157"/>
      <c r="EFI22" s="157"/>
      <c r="EFJ22" s="157"/>
      <c r="EFK22" s="157"/>
      <c r="EFL22" s="157"/>
      <c r="EFM22" s="157"/>
      <c r="EFN22" s="157"/>
      <c r="EFO22" s="157"/>
      <c r="EFP22" s="157"/>
      <c r="EFQ22" s="157"/>
      <c r="EFR22" s="157"/>
      <c r="EFS22" s="157"/>
      <c r="EFT22" s="157"/>
      <c r="EFU22" s="157"/>
      <c r="EFV22" s="157"/>
      <c r="EFW22" s="157"/>
      <c r="EFX22" s="157"/>
      <c r="EFY22" s="157"/>
      <c r="EFZ22" s="157"/>
      <c r="EGA22" s="157"/>
      <c r="EGB22" s="157"/>
      <c r="EGC22" s="157"/>
      <c r="EGD22" s="157"/>
      <c r="EGE22" s="157"/>
      <c r="EGF22" s="157"/>
      <c r="EGG22" s="157"/>
      <c r="EGH22" s="157"/>
      <c r="EGI22" s="157"/>
      <c r="EGJ22" s="157"/>
      <c r="EGK22" s="157"/>
      <c r="EGL22" s="157"/>
      <c r="EGM22" s="157"/>
      <c r="EGN22" s="157"/>
      <c r="EGO22" s="157"/>
      <c r="EGP22" s="157"/>
      <c r="EGQ22" s="157"/>
      <c r="EGR22" s="157"/>
      <c r="EGS22" s="157"/>
      <c r="EGT22" s="157"/>
      <c r="EGU22" s="157"/>
      <c r="EGV22" s="157"/>
      <c r="EGW22" s="157"/>
      <c r="EGX22" s="157"/>
      <c r="EGY22" s="157"/>
      <c r="EGZ22" s="157"/>
      <c r="EHA22" s="157"/>
      <c r="EHB22" s="157"/>
      <c r="EHC22" s="157"/>
      <c r="EHD22" s="157"/>
      <c r="EHE22" s="157"/>
      <c r="EHF22" s="157"/>
      <c r="EHG22" s="157"/>
      <c r="EHH22" s="157"/>
      <c r="EHI22" s="157"/>
      <c r="EHJ22" s="157"/>
      <c r="EHK22" s="157"/>
      <c r="EHL22" s="157"/>
      <c r="EHM22" s="157"/>
      <c r="EHN22" s="157"/>
      <c r="EHO22" s="157"/>
      <c r="EHP22" s="157"/>
      <c r="EHQ22" s="157"/>
      <c r="EHR22" s="157"/>
      <c r="EHS22" s="157"/>
      <c r="EHT22" s="157"/>
      <c r="EHU22" s="157"/>
      <c r="EHV22" s="157"/>
      <c r="EHW22" s="157"/>
      <c r="EHX22" s="157"/>
      <c r="EHY22" s="157"/>
      <c r="EHZ22" s="157"/>
      <c r="EIA22" s="157"/>
      <c r="EIB22" s="157"/>
      <c r="EIC22" s="157"/>
      <c r="EID22" s="157"/>
      <c r="EIE22" s="157"/>
      <c r="EIF22" s="157"/>
      <c r="EIG22" s="157"/>
      <c r="EIH22" s="157"/>
      <c r="EII22" s="157"/>
      <c r="EIJ22" s="157"/>
      <c r="EIK22" s="157"/>
      <c r="EIL22" s="157"/>
      <c r="EIM22" s="157"/>
      <c r="EIN22" s="157"/>
      <c r="EIO22" s="157"/>
      <c r="EIP22" s="157"/>
      <c r="EIQ22" s="157"/>
      <c r="EIR22" s="157"/>
      <c r="EIS22" s="157"/>
      <c r="EIT22" s="157"/>
      <c r="EIU22" s="157"/>
      <c r="EIV22" s="157"/>
      <c r="EIW22" s="157"/>
      <c r="EIX22" s="157"/>
      <c r="EIY22" s="157"/>
      <c r="EIZ22" s="157"/>
      <c r="EJA22" s="157"/>
      <c r="EJB22" s="157"/>
      <c r="EJC22" s="157"/>
      <c r="EJD22" s="157"/>
      <c r="EJE22" s="157"/>
      <c r="EJF22" s="157"/>
      <c r="EJG22" s="157"/>
      <c r="EJH22" s="157"/>
      <c r="EJI22" s="157"/>
      <c r="EJJ22" s="157"/>
      <c r="EJK22" s="157"/>
      <c r="EJL22" s="157"/>
      <c r="EJM22" s="157"/>
      <c r="EJN22" s="157"/>
      <c r="EJO22" s="157"/>
      <c r="EJP22" s="157"/>
      <c r="EJQ22" s="157"/>
      <c r="EJR22" s="157"/>
      <c r="EJS22" s="157"/>
      <c r="EJT22" s="157"/>
      <c r="EJU22" s="157"/>
      <c r="EJV22" s="157"/>
      <c r="EJW22" s="157"/>
      <c r="EJX22" s="157"/>
      <c r="EJY22" s="157"/>
      <c r="EJZ22" s="157"/>
      <c r="EKA22" s="157"/>
      <c r="EKB22" s="157"/>
      <c r="EKC22" s="157"/>
      <c r="EKD22" s="157"/>
      <c r="EKE22" s="157"/>
      <c r="EKF22" s="157"/>
      <c r="EKG22" s="157"/>
      <c r="EKH22" s="157"/>
      <c r="EKI22" s="157"/>
      <c r="EKJ22" s="157"/>
      <c r="EKK22" s="157"/>
      <c r="EKL22" s="157"/>
      <c r="EKM22" s="157"/>
      <c r="EKN22" s="157"/>
      <c r="EKO22" s="157"/>
      <c r="EKP22" s="157"/>
      <c r="EKQ22" s="157"/>
      <c r="EKR22" s="157"/>
      <c r="EKS22" s="157"/>
      <c r="EKT22" s="157"/>
      <c r="EKU22" s="157"/>
      <c r="EKV22" s="157"/>
      <c r="EKW22" s="157"/>
      <c r="EKX22" s="157"/>
      <c r="EKY22" s="157"/>
      <c r="EKZ22" s="157"/>
      <c r="ELA22" s="157"/>
      <c r="ELB22" s="157"/>
      <c r="ELC22" s="157"/>
      <c r="ELD22" s="157"/>
      <c r="ELE22" s="157"/>
      <c r="ELF22" s="157"/>
      <c r="ELG22" s="157"/>
      <c r="ELH22" s="157"/>
      <c r="ELI22" s="157"/>
      <c r="ELJ22" s="157"/>
      <c r="ELK22" s="157"/>
      <c r="ELL22" s="157"/>
      <c r="ELM22" s="157"/>
      <c r="ELN22" s="157"/>
      <c r="ELO22" s="157"/>
      <c r="ELP22" s="157"/>
      <c r="ELQ22" s="157"/>
      <c r="ELR22" s="157"/>
      <c r="ELS22" s="157"/>
      <c r="ELT22" s="157"/>
      <c r="ELU22" s="157"/>
      <c r="ELV22" s="157"/>
      <c r="ELW22" s="157"/>
      <c r="ELX22" s="157"/>
      <c r="ELY22" s="157"/>
      <c r="ELZ22" s="157"/>
      <c r="EMA22" s="157"/>
      <c r="EMB22" s="157"/>
      <c r="EMC22" s="157"/>
      <c r="EMD22" s="157"/>
      <c r="EME22" s="157"/>
      <c r="EMF22" s="157"/>
      <c r="EMG22" s="157"/>
      <c r="EMH22" s="157"/>
      <c r="EMI22" s="157"/>
      <c r="EMJ22" s="157"/>
      <c r="EMK22" s="157"/>
      <c r="EML22" s="157"/>
      <c r="EMM22" s="157"/>
      <c r="EMN22" s="157"/>
      <c r="EMO22" s="157"/>
      <c r="EMP22" s="157"/>
      <c r="EMQ22" s="157"/>
      <c r="EMR22" s="157"/>
      <c r="EMS22" s="157"/>
      <c r="EMT22" s="157"/>
      <c r="EMU22" s="157"/>
      <c r="EMV22" s="157"/>
      <c r="EMW22" s="157"/>
      <c r="EMX22" s="157"/>
      <c r="EMY22" s="157"/>
      <c r="EMZ22" s="157"/>
      <c r="ENA22" s="157"/>
      <c r="ENB22" s="157"/>
      <c r="ENC22" s="157"/>
      <c r="END22" s="157"/>
      <c r="ENE22" s="157"/>
      <c r="ENF22" s="157"/>
      <c r="ENG22" s="157"/>
      <c r="ENH22" s="157"/>
      <c r="ENI22" s="157"/>
      <c r="ENJ22" s="157"/>
      <c r="ENK22" s="157"/>
      <c r="ENL22" s="157"/>
      <c r="ENM22" s="157"/>
      <c r="ENN22" s="157"/>
      <c r="ENO22" s="157"/>
      <c r="ENP22" s="157"/>
      <c r="ENQ22" s="157"/>
      <c r="ENR22" s="157"/>
      <c r="ENS22" s="157"/>
      <c r="ENT22" s="157"/>
      <c r="ENU22" s="157"/>
      <c r="ENV22" s="157"/>
      <c r="ENW22" s="157"/>
      <c r="ENX22" s="157"/>
      <c r="ENY22" s="157"/>
      <c r="ENZ22" s="157"/>
      <c r="EOA22" s="157"/>
      <c r="EOB22" s="157"/>
      <c r="EOC22" s="157"/>
      <c r="EOD22" s="157"/>
      <c r="EOE22" s="157"/>
      <c r="EOF22" s="157"/>
      <c r="EOG22" s="157"/>
      <c r="EOH22" s="157"/>
      <c r="EOI22" s="157"/>
      <c r="EOJ22" s="157"/>
      <c r="EOK22" s="157"/>
      <c r="EOL22" s="157"/>
      <c r="EOM22" s="157"/>
      <c r="EON22" s="157"/>
      <c r="EOO22" s="157"/>
      <c r="EOP22" s="157"/>
      <c r="EOQ22" s="157"/>
      <c r="EOR22" s="157"/>
      <c r="EOS22" s="157"/>
      <c r="EOT22" s="157"/>
      <c r="EOU22" s="157"/>
      <c r="EOV22" s="157"/>
      <c r="EOW22" s="157"/>
      <c r="EOX22" s="157"/>
      <c r="EOY22" s="157"/>
      <c r="EOZ22" s="157"/>
      <c r="EPA22" s="157"/>
      <c r="EPB22" s="157"/>
      <c r="EPC22" s="157"/>
      <c r="EPD22" s="157"/>
      <c r="EPE22" s="157"/>
      <c r="EPF22" s="157"/>
      <c r="EPG22" s="157"/>
      <c r="EPH22" s="157"/>
      <c r="EPI22" s="157"/>
      <c r="EPJ22" s="157"/>
      <c r="EPK22" s="157"/>
      <c r="EPL22" s="157"/>
      <c r="EPM22" s="157"/>
      <c r="EPN22" s="157"/>
      <c r="EPO22" s="157"/>
      <c r="EPP22" s="157"/>
      <c r="EPQ22" s="157"/>
      <c r="EPR22" s="157"/>
      <c r="EPS22" s="157"/>
      <c r="EPT22" s="157"/>
      <c r="EPU22" s="157"/>
      <c r="EPV22" s="157"/>
      <c r="EPW22" s="157"/>
      <c r="EPX22" s="157"/>
      <c r="EPY22" s="157"/>
      <c r="EPZ22" s="157"/>
      <c r="EQA22" s="157"/>
      <c r="EQB22" s="157"/>
      <c r="EQC22" s="157"/>
      <c r="EQD22" s="157"/>
      <c r="EQE22" s="157"/>
      <c r="EQF22" s="157"/>
      <c r="EQG22" s="157"/>
      <c r="EQH22" s="157"/>
      <c r="EQI22" s="157"/>
      <c r="EQJ22" s="157"/>
      <c r="EQK22" s="157"/>
      <c r="EQL22" s="157"/>
      <c r="EQM22" s="157"/>
      <c r="EQN22" s="157"/>
      <c r="EQO22" s="157"/>
      <c r="EQP22" s="157"/>
      <c r="EQQ22" s="157"/>
      <c r="EQR22" s="157"/>
      <c r="EQS22" s="157"/>
      <c r="EQT22" s="157"/>
      <c r="EQU22" s="157"/>
      <c r="EQV22" s="157"/>
      <c r="EQW22" s="157"/>
      <c r="EQX22" s="157"/>
      <c r="EQY22" s="157"/>
      <c r="EQZ22" s="157"/>
      <c r="ERA22" s="157"/>
      <c r="ERB22" s="157"/>
      <c r="ERC22" s="157"/>
      <c r="ERD22" s="157"/>
      <c r="ERE22" s="157"/>
      <c r="ERF22" s="157"/>
      <c r="ERG22" s="157"/>
      <c r="ERH22" s="157"/>
      <c r="ERI22" s="157"/>
      <c r="ERJ22" s="157"/>
      <c r="ERK22" s="157"/>
      <c r="ERL22" s="157"/>
      <c r="ERM22" s="157"/>
      <c r="ERN22" s="157"/>
      <c r="ERO22" s="157"/>
      <c r="ERP22" s="157"/>
      <c r="ERQ22" s="157"/>
      <c r="ERR22" s="157"/>
      <c r="ERS22" s="157"/>
      <c r="ERT22" s="157"/>
      <c r="ERU22" s="157"/>
      <c r="ERV22" s="157"/>
      <c r="ERW22" s="157"/>
      <c r="ERX22" s="157"/>
      <c r="ERY22" s="157"/>
      <c r="ERZ22" s="157"/>
      <c r="ESA22" s="157"/>
      <c r="ESB22" s="157"/>
      <c r="ESC22" s="157"/>
      <c r="ESD22" s="157"/>
      <c r="ESE22" s="157"/>
      <c r="ESF22" s="157"/>
      <c r="ESG22" s="157"/>
      <c r="ESH22" s="157"/>
      <c r="ESI22" s="157"/>
      <c r="ESJ22" s="157"/>
      <c r="ESK22" s="157"/>
      <c r="ESL22" s="157"/>
      <c r="ESM22" s="157"/>
      <c r="ESN22" s="157"/>
      <c r="ESO22" s="157"/>
      <c r="ESP22" s="157"/>
      <c r="ESQ22" s="157"/>
      <c r="ESR22" s="157"/>
      <c r="ESS22" s="157"/>
      <c r="EST22" s="157"/>
      <c r="ESU22" s="157"/>
      <c r="ESV22" s="157"/>
      <c r="ESW22" s="157"/>
      <c r="ESX22" s="157"/>
      <c r="ESY22" s="157"/>
      <c r="ESZ22" s="157"/>
      <c r="ETA22" s="157"/>
      <c r="ETB22" s="157"/>
      <c r="ETC22" s="157"/>
      <c r="ETD22" s="157"/>
      <c r="ETE22" s="157"/>
      <c r="ETF22" s="157"/>
      <c r="ETG22" s="157"/>
      <c r="ETH22" s="157"/>
      <c r="ETI22" s="157"/>
      <c r="ETJ22" s="157"/>
      <c r="ETK22" s="157"/>
      <c r="ETL22" s="157"/>
      <c r="ETM22" s="157"/>
      <c r="ETN22" s="157"/>
      <c r="ETO22" s="157"/>
      <c r="ETP22" s="157"/>
      <c r="ETQ22" s="157"/>
      <c r="ETR22" s="157"/>
      <c r="ETS22" s="157"/>
      <c r="ETT22" s="157"/>
      <c r="ETU22" s="157"/>
      <c r="ETV22" s="157"/>
      <c r="ETW22" s="157"/>
      <c r="ETX22" s="157"/>
      <c r="ETY22" s="157"/>
      <c r="ETZ22" s="157"/>
      <c r="EUA22" s="157"/>
      <c r="EUB22" s="157"/>
      <c r="EUC22" s="157"/>
      <c r="EUD22" s="157"/>
      <c r="EUE22" s="157"/>
      <c r="EUF22" s="157"/>
      <c r="EUG22" s="157"/>
      <c r="EUH22" s="157"/>
      <c r="EUI22" s="157"/>
      <c r="EUJ22" s="157"/>
      <c r="EUK22" s="157"/>
      <c r="EUL22" s="157"/>
      <c r="EUM22" s="157"/>
      <c r="EUN22" s="157"/>
      <c r="EUO22" s="157"/>
      <c r="EUP22" s="157"/>
      <c r="EUQ22" s="157"/>
      <c r="EUR22" s="157"/>
      <c r="EUS22" s="157"/>
      <c r="EUT22" s="157"/>
      <c r="EUU22" s="157"/>
      <c r="EUV22" s="157"/>
      <c r="EUW22" s="157"/>
      <c r="EUX22" s="157"/>
      <c r="EUY22" s="157"/>
      <c r="EUZ22" s="157"/>
      <c r="EVA22" s="157"/>
      <c r="EVB22" s="157"/>
      <c r="EVC22" s="157"/>
      <c r="EVD22" s="157"/>
      <c r="EVE22" s="157"/>
      <c r="EVF22" s="157"/>
      <c r="EVG22" s="157"/>
      <c r="EVH22" s="157"/>
      <c r="EVI22" s="157"/>
      <c r="EVJ22" s="157"/>
      <c r="EVK22" s="157"/>
      <c r="EVL22" s="157"/>
      <c r="EVM22" s="157"/>
      <c r="EVN22" s="157"/>
      <c r="EVO22" s="157"/>
      <c r="EVP22" s="157"/>
      <c r="EVQ22" s="157"/>
      <c r="EVR22" s="157"/>
      <c r="EVS22" s="157"/>
      <c r="EVT22" s="157"/>
      <c r="EVU22" s="157"/>
      <c r="EVV22" s="157"/>
      <c r="EVW22" s="157"/>
      <c r="EVX22" s="157"/>
      <c r="EVY22" s="157"/>
      <c r="EVZ22" s="157"/>
      <c r="EWA22" s="157"/>
      <c r="EWB22" s="157"/>
      <c r="EWC22" s="157"/>
      <c r="EWD22" s="157"/>
      <c r="EWE22" s="157"/>
      <c r="EWF22" s="157"/>
      <c r="EWG22" s="157"/>
      <c r="EWH22" s="157"/>
      <c r="EWI22" s="157"/>
      <c r="EWJ22" s="157"/>
      <c r="EWK22" s="157"/>
      <c r="EWL22" s="157"/>
      <c r="EWM22" s="157"/>
      <c r="EWN22" s="157"/>
      <c r="EWO22" s="157"/>
      <c r="EWP22" s="157"/>
      <c r="EWQ22" s="157"/>
      <c r="EWR22" s="157"/>
      <c r="EWS22" s="157"/>
      <c r="EWT22" s="157"/>
      <c r="EWU22" s="157"/>
      <c r="EWV22" s="157"/>
      <c r="EWW22" s="157"/>
      <c r="EWX22" s="157"/>
      <c r="EWY22" s="157"/>
      <c r="EWZ22" s="157"/>
      <c r="EXA22" s="157"/>
      <c r="EXB22" s="157"/>
      <c r="EXC22" s="157"/>
      <c r="EXD22" s="157"/>
      <c r="EXE22" s="157"/>
      <c r="EXF22" s="157"/>
      <c r="EXG22" s="157"/>
      <c r="EXH22" s="157"/>
      <c r="EXI22" s="157"/>
      <c r="EXJ22" s="157"/>
      <c r="EXK22" s="157"/>
      <c r="EXL22" s="157"/>
      <c r="EXM22" s="157"/>
      <c r="EXN22" s="157"/>
      <c r="EXO22" s="157"/>
      <c r="EXP22" s="157"/>
      <c r="EXQ22" s="157"/>
      <c r="EXR22" s="157"/>
      <c r="EXS22" s="157"/>
      <c r="EXT22" s="157"/>
      <c r="EXU22" s="157"/>
      <c r="EXV22" s="157"/>
      <c r="EXW22" s="157"/>
      <c r="EXX22" s="157"/>
      <c r="EXY22" s="157"/>
      <c r="EXZ22" s="157"/>
      <c r="EYA22" s="157"/>
      <c r="EYB22" s="157"/>
      <c r="EYC22" s="157"/>
      <c r="EYD22" s="157"/>
      <c r="EYE22" s="157"/>
      <c r="EYF22" s="157"/>
      <c r="EYG22" s="157"/>
      <c r="EYH22" s="157"/>
      <c r="EYI22" s="157"/>
      <c r="EYJ22" s="157"/>
      <c r="EYK22" s="157"/>
      <c r="EYL22" s="157"/>
      <c r="EYM22" s="157"/>
      <c r="EYN22" s="157"/>
      <c r="EYO22" s="157"/>
      <c r="EYP22" s="157"/>
      <c r="EYQ22" s="157"/>
      <c r="EYR22" s="157"/>
      <c r="EYS22" s="157"/>
      <c r="EYT22" s="157"/>
      <c r="EYU22" s="157"/>
      <c r="EYV22" s="157"/>
      <c r="EYW22" s="157"/>
      <c r="EYX22" s="157"/>
      <c r="EYY22" s="157"/>
      <c r="EYZ22" s="157"/>
      <c r="EZA22" s="157"/>
      <c r="EZB22" s="157"/>
      <c r="EZC22" s="157"/>
      <c r="EZD22" s="157"/>
      <c r="EZE22" s="157"/>
      <c r="EZF22" s="157"/>
      <c r="EZG22" s="157"/>
      <c r="EZH22" s="157"/>
      <c r="EZI22" s="157"/>
      <c r="EZJ22" s="157"/>
      <c r="EZK22" s="157"/>
      <c r="EZL22" s="157"/>
      <c r="EZM22" s="157"/>
      <c r="EZN22" s="157"/>
      <c r="EZO22" s="157"/>
      <c r="EZP22" s="157"/>
      <c r="EZQ22" s="157"/>
      <c r="EZR22" s="157"/>
      <c r="EZS22" s="157"/>
      <c r="EZT22" s="157"/>
      <c r="EZU22" s="157"/>
      <c r="EZV22" s="157"/>
      <c r="EZW22" s="157"/>
      <c r="EZX22" s="157"/>
      <c r="EZY22" s="157"/>
      <c r="EZZ22" s="157"/>
      <c r="FAA22" s="157"/>
      <c r="FAB22" s="157"/>
      <c r="FAC22" s="157"/>
      <c r="FAD22" s="157"/>
      <c r="FAE22" s="157"/>
      <c r="FAF22" s="157"/>
      <c r="FAG22" s="157"/>
      <c r="FAH22" s="157"/>
      <c r="FAI22" s="157"/>
      <c r="FAJ22" s="157"/>
      <c r="FAK22" s="157"/>
      <c r="FAL22" s="157"/>
      <c r="FAM22" s="157"/>
      <c r="FAN22" s="157"/>
      <c r="FAO22" s="157"/>
      <c r="FAP22" s="157"/>
      <c r="FAQ22" s="157"/>
      <c r="FAR22" s="157"/>
      <c r="FAS22" s="157"/>
      <c r="FAT22" s="157"/>
      <c r="FAU22" s="157"/>
      <c r="FAV22" s="157"/>
      <c r="FAW22" s="157"/>
      <c r="FAX22" s="157"/>
      <c r="FAY22" s="157"/>
      <c r="FAZ22" s="157"/>
      <c r="FBA22" s="157"/>
      <c r="FBB22" s="157"/>
      <c r="FBC22" s="157"/>
      <c r="FBD22" s="157"/>
      <c r="FBE22" s="157"/>
      <c r="FBF22" s="157"/>
      <c r="FBG22" s="157"/>
      <c r="FBH22" s="157"/>
      <c r="FBI22" s="157"/>
      <c r="FBJ22" s="157"/>
      <c r="FBK22" s="157"/>
      <c r="FBL22" s="157"/>
      <c r="FBM22" s="157"/>
      <c r="FBN22" s="157"/>
      <c r="FBO22" s="157"/>
      <c r="FBP22" s="157"/>
      <c r="FBQ22" s="157"/>
      <c r="FBR22" s="157"/>
      <c r="FBS22" s="157"/>
      <c r="FBT22" s="157"/>
      <c r="FBU22" s="157"/>
      <c r="FBV22" s="157"/>
      <c r="FBW22" s="157"/>
      <c r="FBX22" s="157"/>
      <c r="FBY22" s="157"/>
      <c r="FBZ22" s="157"/>
      <c r="FCA22" s="157"/>
      <c r="FCB22" s="157"/>
      <c r="FCC22" s="157"/>
      <c r="FCD22" s="157"/>
      <c r="FCE22" s="157"/>
      <c r="FCF22" s="157"/>
      <c r="FCG22" s="157"/>
      <c r="FCH22" s="157"/>
      <c r="FCI22" s="157"/>
      <c r="FCJ22" s="157"/>
      <c r="FCK22" s="157"/>
      <c r="FCL22" s="157"/>
      <c r="FCM22" s="157"/>
      <c r="FCN22" s="157"/>
      <c r="FCO22" s="157"/>
      <c r="FCP22" s="157"/>
      <c r="FCQ22" s="157"/>
      <c r="FCR22" s="157"/>
      <c r="FCS22" s="157"/>
      <c r="FCT22" s="157"/>
      <c r="FCU22" s="157"/>
      <c r="FCV22" s="157"/>
      <c r="FCW22" s="157"/>
      <c r="FCX22" s="157"/>
      <c r="FCY22" s="157"/>
      <c r="FCZ22" s="157"/>
      <c r="FDA22" s="157"/>
      <c r="FDB22" s="157"/>
      <c r="FDC22" s="157"/>
      <c r="FDD22" s="157"/>
      <c r="FDE22" s="157"/>
      <c r="FDF22" s="157"/>
      <c r="FDG22" s="157"/>
      <c r="FDH22" s="157"/>
      <c r="FDI22" s="157"/>
      <c r="FDJ22" s="157"/>
      <c r="FDK22" s="157"/>
      <c r="FDL22" s="157"/>
      <c r="FDM22" s="157"/>
      <c r="FDN22" s="157"/>
      <c r="FDO22" s="157"/>
      <c r="FDP22" s="157"/>
      <c r="FDQ22" s="157"/>
      <c r="FDR22" s="157"/>
      <c r="FDS22" s="157"/>
      <c r="FDT22" s="157"/>
      <c r="FDU22" s="157"/>
      <c r="FDV22" s="157"/>
      <c r="FDW22" s="157"/>
      <c r="FDX22" s="157"/>
      <c r="FDY22" s="157"/>
      <c r="FDZ22" s="157"/>
      <c r="FEA22" s="157"/>
      <c r="FEB22" s="157"/>
      <c r="FEC22" s="157"/>
      <c r="FED22" s="157"/>
      <c r="FEE22" s="157"/>
      <c r="FEF22" s="157"/>
      <c r="FEG22" s="157"/>
      <c r="FEH22" s="157"/>
      <c r="FEI22" s="157"/>
      <c r="FEJ22" s="157"/>
      <c r="FEK22" s="157"/>
      <c r="FEL22" s="157"/>
      <c r="FEM22" s="157"/>
      <c r="FEN22" s="157"/>
      <c r="FEO22" s="157"/>
      <c r="FEP22" s="157"/>
      <c r="FEQ22" s="157"/>
      <c r="FER22" s="157"/>
      <c r="FES22" s="157"/>
      <c r="FET22" s="157"/>
      <c r="FEU22" s="157"/>
      <c r="FEV22" s="157"/>
      <c r="FEW22" s="157"/>
      <c r="FEX22" s="157"/>
      <c r="FEY22" s="157"/>
      <c r="FEZ22" s="157"/>
      <c r="FFA22" s="157"/>
      <c r="FFB22" s="157"/>
      <c r="FFC22" s="157"/>
      <c r="FFD22" s="157"/>
      <c r="FFE22" s="157"/>
      <c r="FFF22" s="157"/>
      <c r="FFG22" s="157"/>
      <c r="FFH22" s="157"/>
      <c r="FFI22" s="157"/>
      <c r="FFJ22" s="157"/>
      <c r="FFK22" s="157"/>
      <c r="FFL22" s="157"/>
      <c r="FFM22" s="157"/>
      <c r="FFN22" s="157"/>
      <c r="FFO22" s="157"/>
      <c r="FFP22" s="157"/>
      <c r="FFQ22" s="157"/>
      <c r="FFR22" s="157"/>
      <c r="FFS22" s="157"/>
      <c r="FFT22" s="157"/>
      <c r="FFU22" s="157"/>
      <c r="FFV22" s="157"/>
      <c r="FFW22" s="157"/>
      <c r="FFX22" s="157"/>
      <c r="FFY22" s="157"/>
      <c r="FFZ22" s="157"/>
      <c r="FGA22" s="157"/>
      <c r="FGB22" s="157"/>
      <c r="FGC22" s="157"/>
      <c r="FGD22" s="157"/>
      <c r="FGE22" s="157"/>
      <c r="FGF22" s="157"/>
      <c r="FGG22" s="157"/>
      <c r="FGH22" s="157"/>
      <c r="FGI22" s="157"/>
      <c r="FGJ22" s="157"/>
      <c r="FGK22" s="157"/>
      <c r="FGL22" s="157"/>
      <c r="FGM22" s="157"/>
      <c r="FGN22" s="157"/>
      <c r="FGO22" s="157"/>
      <c r="FGP22" s="157"/>
      <c r="FGQ22" s="157"/>
      <c r="FGR22" s="157"/>
      <c r="FGS22" s="157"/>
      <c r="FGT22" s="157"/>
      <c r="FGU22" s="157"/>
      <c r="FGV22" s="157"/>
      <c r="FGW22" s="157"/>
      <c r="FGX22" s="157"/>
      <c r="FGY22" s="157"/>
      <c r="FGZ22" s="157"/>
      <c r="FHA22" s="157"/>
      <c r="FHB22" s="157"/>
      <c r="FHC22" s="157"/>
      <c r="FHD22" s="157"/>
      <c r="FHE22" s="157"/>
      <c r="FHF22" s="157"/>
      <c r="FHG22" s="157"/>
      <c r="FHH22" s="157"/>
      <c r="FHI22" s="157"/>
      <c r="FHJ22" s="157"/>
      <c r="FHK22" s="157"/>
      <c r="FHL22" s="157"/>
      <c r="FHM22" s="157"/>
      <c r="FHN22" s="157"/>
      <c r="FHO22" s="157"/>
      <c r="FHP22" s="157"/>
      <c r="FHQ22" s="157"/>
      <c r="FHR22" s="157"/>
      <c r="FHS22" s="157"/>
      <c r="FHT22" s="157"/>
      <c r="FHU22" s="157"/>
      <c r="FHV22" s="157"/>
      <c r="FHW22" s="157"/>
      <c r="FHX22" s="157"/>
      <c r="FHY22" s="157"/>
      <c r="FHZ22" s="157"/>
      <c r="FIA22" s="157"/>
      <c r="FIB22" s="157"/>
      <c r="FIC22" s="157"/>
      <c r="FID22" s="157"/>
      <c r="FIE22" s="157"/>
      <c r="FIF22" s="157"/>
      <c r="FIG22" s="157"/>
      <c r="FIH22" s="157"/>
      <c r="FII22" s="157"/>
      <c r="FIJ22" s="157"/>
      <c r="FIK22" s="157"/>
      <c r="FIL22" s="157"/>
      <c r="FIM22" s="157"/>
      <c r="FIN22" s="157"/>
      <c r="FIO22" s="157"/>
      <c r="FIP22" s="157"/>
      <c r="FIQ22" s="157"/>
      <c r="FIR22" s="157"/>
      <c r="FIS22" s="157"/>
      <c r="FIT22" s="157"/>
      <c r="FIU22" s="157"/>
      <c r="FIV22" s="157"/>
      <c r="FIW22" s="157"/>
      <c r="FIX22" s="157"/>
      <c r="FIY22" s="157"/>
      <c r="FIZ22" s="157"/>
      <c r="FJA22" s="157"/>
      <c r="FJB22" s="157"/>
      <c r="FJC22" s="157"/>
      <c r="FJD22" s="157"/>
      <c r="FJE22" s="157"/>
      <c r="FJF22" s="157"/>
      <c r="FJG22" s="157"/>
      <c r="FJH22" s="157"/>
      <c r="FJI22" s="157"/>
      <c r="FJJ22" s="157"/>
      <c r="FJK22" s="157"/>
      <c r="FJL22" s="157"/>
      <c r="FJM22" s="157"/>
      <c r="FJN22" s="157"/>
      <c r="FJO22" s="157"/>
      <c r="FJP22" s="157"/>
      <c r="FJQ22" s="157"/>
      <c r="FJR22" s="157"/>
      <c r="FJS22" s="157"/>
      <c r="FJT22" s="157"/>
      <c r="FJU22" s="157"/>
      <c r="FJV22" s="157"/>
      <c r="FJW22" s="157"/>
      <c r="FJX22" s="157"/>
      <c r="FJY22" s="157"/>
      <c r="FJZ22" s="157"/>
      <c r="FKA22" s="157"/>
      <c r="FKB22" s="157"/>
      <c r="FKC22" s="157"/>
      <c r="FKD22" s="157"/>
      <c r="FKE22" s="157"/>
      <c r="FKF22" s="157"/>
      <c r="FKG22" s="157"/>
      <c r="FKH22" s="157"/>
      <c r="FKI22" s="157"/>
      <c r="FKJ22" s="157"/>
      <c r="FKK22" s="157"/>
      <c r="FKL22" s="157"/>
      <c r="FKM22" s="157"/>
      <c r="FKN22" s="157"/>
      <c r="FKO22" s="157"/>
      <c r="FKP22" s="157"/>
      <c r="FKQ22" s="157"/>
      <c r="FKR22" s="157"/>
      <c r="FKS22" s="157"/>
      <c r="FKT22" s="157"/>
      <c r="FKU22" s="157"/>
      <c r="FKV22" s="157"/>
      <c r="FKW22" s="157"/>
      <c r="FKX22" s="157"/>
      <c r="FKY22" s="157"/>
      <c r="FKZ22" s="157"/>
      <c r="FLA22" s="157"/>
      <c r="FLB22" s="157"/>
      <c r="FLC22" s="157"/>
      <c r="FLD22" s="157"/>
      <c r="FLE22" s="157"/>
      <c r="FLF22" s="157"/>
      <c r="FLG22" s="157"/>
      <c r="FLH22" s="157"/>
      <c r="FLI22" s="157"/>
      <c r="FLJ22" s="157"/>
      <c r="FLK22" s="157"/>
      <c r="FLL22" s="157"/>
      <c r="FLM22" s="157"/>
      <c r="FLN22" s="157"/>
      <c r="FLO22" s="157"/>
      <c r="FLP22" s="157"/>
      <c r="FLQ22" s="157"/>
      <c r="FLR22" s="157"/>
      <c r="FLS22" s="157"/>
      <c r="FLT22" s="157"/>
      <c r="FLU22" s="157"/>
      <c r="FLV22" s="157"/>
      <c r="FLW22" s="157"/>
      <c r="FLX22" s="157"/>
      <c r="FLY22" s="157"/>
      <c r="FLZ22" s="157"/>
      <c r="FMA22" s="157"/>
      <c r="FMB22" s="157"/>
      <c r="FMC22" s="157"/>
      <c r="FMD22" s="157"/>
      <c r="FME22" s="157"/>
      <c r="FMF22" s="157"/>
      <c r="FMG22" s="157"/>
      <c r="FMH22" s="157"/>
      <c r="FMI22" s="157"/>
      <c r="FMJ22" s="157"/>
      <c r="FMK22" s="157"/>
      <c r="FML22" s="157"/>
      <c r="FMM22" s="157"/>
      <c r="FMN22" s="157"/>
      <c r="FMO22" s="157"/>
      <c r="FMP22" s="157"/>
      <c r="FMQ22" s="157"/>
      <c r="FMR22" s="157"/>
      <c r="FMS22" s="157"/>
      <c r="FMT22" s="157"/>
      <c r="FMU22" s="157"/>
      <c r="FMV22" s="157"/>
      <c r="FMW22" s="157"/>
      <c r="FMX22" s="157"/>
      <c r="FMY22" s="157"/>
      <c r="FMZ22" s="157"/>
      <c r="FNA22" s="157"/>
      <c r="FNB22" s="157"/>
      <c r="FNC22" s="157"/>
      <c r="FND22" s="157"/>
      <c r="FNE22" s="157"/>
      <c r="FNF22" s="157"/>
      <c r="FNG22" s="157"/>
      <c r="FNH22" s="157"/>
      <c r="FNI22" s="157"/>
      <c r="FNJ22" s="157"/>
      <c r="FNK22" s="157"/>
      <c r="FNL22" s="157"/>
      <c r="FNM22" s="157"/>
      <c r="FNN22" s="157"/>
      <c r="FNO22" s="157"/>
      <c r="FNP22" s="157"/>
      <c r="FNQ22" s="157"/>
      <c r="FNR22" s="157"/>
      <c r="FNS22" s="157"/>
      <c r="FNT22" s="157"/>
      <c r="FNU22" s="157"/>
      <c r="FNV22" s="157"/>
      <c r="FNW22" s="157"/>
      <c r="FNX22" s="157"/>
      <c r="FNY22" s="157"/>
      <c r="FNZ22" s="157"/>
      <c r="FOA22" s="157"/>
      <c r="FOB22" s="157"/>
      <c r="FOC22" s="157"/>
      <c r="FOD22" s="157"/>
      <c r="FOE22" s="157"/>
      <c r="FOF22" s="157"/>
      <c r="FOG22" s="157"/>
      <c r="FOH22" s="157"/>
      <c r="FOI22" s="157"/>
      <c r="FOJ22" s="157"/>
      <c r="FOK22" s="157"/>
      <c r="FOL22" s="157"/>
      <c r="FOM22" s="157"/>
      <c r="FON22" s="157"/>
      <c r="FOO22" s="157"/>
      <c r="FOP22" s="157"/>
      <c r="FOQ22" s="157"/>
      <c r="FOR22" s="157"/>
      <c r="FOS22" s="157"/>
      <c r="FOT22" s="157"/>
      <c r="FOU22" s="157"/>
      <c r="FOV22" s="157"/>
      <c r="FOW22" s="157"/>
      <c r="FOX22" s="157"/>
      <c r="FOY22" s="157"/>
      <c r="FOZ22" s="157"/>
      <c r="FPA22" s="157"/>
      <c r="FPB22" s="157"/>
      <c r="FPC22" s="157"/>
      <c r="FPD22" s="157"/>
      <c r="FPE22" s="157"/>
      <c r="FPF22" s="157"/>
      <c r="FPG22" s="157"/>
      <c r="FPH22" s="157"/>
      <c r="FPI22" s="157"/>
      <c r="FPJ22" s="157"/>
      <c r="FPK22" s="157"/>
      <c r="FPL22" s="157"/>
      <c r="FPM22" s="157"/>
      <c r="FPN22" s="157"/>
      <c r="FPO22" s="157"/>
      <c r="FPP22" s="157"/>
      <c r="FPQ22" s="157"/>
      <c r="FPR22" s="157"/>
      <c r="FPS22" s="157"/>
      <c r="FPT22" s="157"/>
      <c r="FPU22" s="157"/>
      <c r="FPV22" s="157"/>
      <c r="FPW22" s="157"/>
      <c r="FPX22" s="157"/>
      <c r="FPY22" s="157"/>
      <c r="FPZ22" s="157"/>
      <c r="FQA22" s="157"/>
      <c r="FQB22" s="157"/>
      <c r="FQC22" s="157"/>
      <c r="FQD22" s="157"/>
      <c r="FQE22" s="157"/>
      <c r="FQF22" s="157"/>
      <c r="FQG22" s="157"/>
      <c r="FQH22" s="157"/>
      <c r="FQI22" s="157"/>
      <c r="FQJ22" s="157"/>
      <c r="FQK22" s="157"/>
      <c r="FQL22" s="157"/>
      <c r="FQM22" s="157"/>
      <c r="FQN22" s="157"/>
      <c r="FQO22" s="157"/>
      <c r="FQP22" s="157"/>
      <c r="FQQ22" s="157"/>
      <c r="FQR22" s="157"/>
      <c r="FQS22" s="157"/>
      <c r="FQT22" s="157"/>
      <c r="FQU22" s="157"/>
      <c r="FQV22" s="157"/>
      <c r="FQW22" s="157"/>
      <c r="FQX22" s="157"/>
      <c r="FQY22" s="157"/>
      <c r="FQZ22" s="157"/>
      <c r="FRA22" s="157"/>
      <c r="FRB22" s="157"/>
      <c r="FRC22" s="157"/>
      <c r="FRD22" s="157"/>
      <c r="FRE22" s="157"/>
      <c r="FRF22" s="157"/>
      <c r="FRG22" s="157"/>
      <c r="FRH22" s="157"/>
      <c r="FRI22" s="157"/>
      <c r="FRJ22" s="157"/>
      <c r="FRK22" s="157"/>
      <c r="FRL22" s="157"/>
      <c r="FRM22" s="157"/>
      <c r="FRN22" s="157"/>
      <c r="FRO22" s="157"/>
      <c r="FRP22" s="157"/>
      <c r="FRQ22" s="157"/>
      <c r="FRR22" s="157"/>
      <c r="FRS22" s="157"/>
      <c r="FRT22" s="157"/>
      <c r="FRU22" s="157"/>
      <c r="FRV22" s="157"/>
      <c r="FRW22" s="157"/>
      <c r="FRX22" s="157"/>
      <c r="FRY22" s="157"/>
      <c r="FRZ22" s="157"/>
      <c r="FSA22" s="157"/>
      <c r="FSB22" s="157"/>
      <c r="FSC22" s="157"/>
      <c r="FSD22" s="157"/>
      <c r="FSE22" s="157"/>
      <c r="FSF22" s="157"/>
      <c r="FSG22" s="157"/>
      <c r="FSH22" s="157"/>
      <c r="FSI22" s="157"/>
      <c r="FSJ22" s="157"/>
      <c r="FSK22" s="157"/>
      <c r="FSL22" s="157"/>
      <c r="FSM22" s="157"/>
      <c r="FSN22" s="157"/>
      <c r="FSO22" s="157"/>
      <c r="FSP22" s="157"/>
      <c r="FSQ22" s="157"/>
      <c r="FSR22" s="157"/>
      <c r="FSS22" s="157"/>
      <c r="FST22" s="157"/>
      <c r="FSU22" s="157"/>
      <c r="FSV22" s="157"/>
      <c r="FSW22" s="157"/>
      <c r="FSX22" s="157"/>
      <c r="FSY22" s="157"/>
      <c r="FSZ22" s="157"/>
      <c r="FTA22" s="157"/>
      <c r="FTB22" s="157"/>
      <c r="FTC22" s="157"/>
      <c r="FTD22" s="157"/>
      <c r="FTE22" s="157"/>
      <c r="FTF22" s="157"/>
      <c r="FTG22" s="157"/>
      <c r="FTH22" s="157"/>
      <c r="FTI22" s="157"/>
      <c r="FTJ22" s="157"/>
      <c r="FTK22" s="157"/>
      <c r="FTL22" s="157"/>
      <c r="FTM22" s="157"/>
      <c r="FTN22" s="157"/>
      <c r="FTO22" s="157"/>
      <c r="FTP22" s="157"/>
      <c r="FTQ22" s="157"/>
      <c r="FTR22" s="157"/>
      <c r="FTS22" s="157"/>
      <c r="FTT22" s="157"/>
      <c r="FTU22" s="157"/>
      <c r="FTV22" s="157"/>
      <c r="FTW22" s="157"/>
      <c r="FTX22" s="157"/>
      <c r="FTY22" s="157"/>
      <c r="FTZ22" s="157"/>
      <c r="FUA22" s="157"/>
      <c r="FUB22" s="157"/>
      <c r="FUC22" s="157"/>
      <c r="FUD22" s="157"/>
      <c r="FUE22" s="157"/>
      <c r="FUF22" s="157"/>
      <c r="FUG22" s="157"/>
      <c r="FUH22" s="157"/>
      <c r="FUI22" s="157"/>
      <c r="FUJ22" s="157"/>
      <c r="FUK22" s="157"/>
      <c r="FUL22" s="157"/>
      <c r="FUM22" s="157"/>
      <c r="FUN22" s="157"/>
      <c r="FUO22" s="157"/>
      <c r="FUP22" s="157"/>
      <c r="FUQ22" s="157"/>
      <c r="FUR22" s="157"/>
      <c r="FUS22" s="157"/>
      <c r="FUT22" s="157"/>
      <c r="FUU22" s="157"/>
      <c r="FUV22" s="157"/>
      <c r="FUW22" s="157"/>
      <c r="FUX22" s="157"/>
      <c r="FUY22" s="157"/>
      <c r="FUZ22" s="157"/>
      <c r="FVA22" s="157"/>
      <c r="FVB22" s="157"/>
      <c r="FVC22" s="157"/>
      <c r="FVD22" s="157"/>
      <c r="FVE22" s="157"/>
      <c r="FVF22" s="157"/>
      <c r="FVG22" s="157"/>
      <c r="FVH22" s="157"/>
      <c r="FVI22" s="157"/>
      <c r="FVJ22" s="157"/>
      <c r="FVK22" s="157"/>
      <c r="FVL22" s="157"/>
      <c r="FVM22" s="157"/>
      <c r="FVN22" s="157"/>
      <c r="FVO22" s="157"/>
      <c r="FVP22" s="157"/>
      <c r="FVQ22" s="157"/>
      <c r="FVR22" s="157"/>
      <c r="FVS22" s="157"/>
      <c r="FVT22" s="157"/>
      <c r="FVU22" s="157"/>
      <c r="FVV22" s="157"/>
      <c r="FVW22" s="157"/>
      <c r="FVX22" s="157"/>
      <c r="FVY22" s="157"/>
      <c r="FVZ22" s="157"/>
      <c r="FWA22" s="157"/>
      <c r="FWB22" s="157"/>
      <c r="FWC22" s="157"/>
      <c r="FWD22" s="157"/>
      <c r="FWE22" s="157"/>
      <c r="FWF22" s="157"/>
      <c r="FWG22" s="157"/>
      <c r="FWH22" s="157"/>
      <c r="FWI22" s="157"/>
      <c r="FWJ22" s="157"/>
      <c r="FWK22" s="157"/>
      <c r="FWL22" s="157"/>
      <c r="FWM22" s="157"/>
      <c r="FWN22" s="157"/>
      <c r="FWO22" s="157"/>
      <c r="FWP22" s="157"/>
      <c r="FWQ22" s="157"/>
      <c r="FWR22" s="157"/>
      <c r="FWS22" s="157"/>
      <c r="FWT22" s="157"/>
      <c r="FWU22" s="157"/>
      <c r="FWV22" s="157"/>
      <c r="FWW22" s="157"/>
      <c r="FWX22" s="157"/>
      <c r="FWY22" s="157"/>
      <c r="FWZ22" s="157"/>
      <c r="FXA22" s="157"/>
      <c r="FXB22" s="157"/>
      <c r="FXC22" s="157"/>
      <c r="FXD22" s="157"/>
      <c r="FXE22" s="157"/>
      <c r="FXF22" s="157"/>
      <c r="FXG22" s="157"/>
      <c r="FXH22" s="157"/>
      <c r="FXI22" s="157"/>
      <c r="FXJ22" s="157"/>
      <c r="FXK22" s="157"/>
      <c r="FXL22" s="157"/>
      <c r="FXM22" s="157"/>
      <c r="FXN22" s="157"/>
      <c r="FXO22" s="157"/>
      <c r="FXP22" s="157"/>
      <c r="FXQ22" s="157"/>
      <c r="FXR22" s="157"/>
      <c r="FXS22" s="157"/>
      <c r="FXT22" s="157"/>
      <c r="FXU22" s="157"/>
      <c r="FXV22" s="157"/>
      <c r="FXW22" s="157"/>
      <c r="FXX22" s="157"/>
      <c r="FXY22" s="157"/>
      <c r="FXZ22" s="157"/>
      <c r="FYA22" s="157"/>
      <c r="FYB22" s="157"/>
      <c r="FYC22" s="157"/>
      <c r="FYD22" s="157"/>
      <c r="FYE22" s="157"/>
      <c r="FYF22" s="157"/>
      <c r="FYG22" s="157"/>
      <c r="FYH22" s="157"/>
      <c r="FYI22" s="157"/>
      <c r="FYJ22" s="157"/>
      <c r="FYK22" s="157"/>
      <c r="FYL22" s="157"/>
      <c r="FYM22" s="157"/>
      <c r="FYN22" s="157"/>
      <c r="FYO22" s="157"/>
      <c r="FYP22" s="157"/>
      <c r="FYQ22" s="157"/>
      <c r="FYR22" s="157"/>
      <c r="FYS22" s="157"/>
      <c r="FYT22" s="157"/>
      <c r="FYU22" s="157"/>
      <c r="FYV22" s="157"/>
      <c r="FYW22" s="157"/>
      <c r="FYX22" s="157"/>
      <c r="FYY22" s="157"/>
      <c r="FYZ22" s="157"/>
      <c r="FZA22" s="157"/>
      <c r="FZB22" s="157"/>
      <c r="FZC22" s="157"/>
      <c r="FZD22" s="157"/>
      <c r="FZE22" s="157"/>
      <c r="FZF22" s="157"/>
      <c r="FZG22" s="157"/>
      <c r="FZH22" s="157"/>
      <c r="FZI22" s="157"/>
      <c r="FZJ22" s="157"/>
      <c r="FZK22" s="157"/>
      <c r="FZL22" s="157"/>
      <c r="FZM22" s="157"/>
      <c r="FZN22" s="157"/>
      <c r="FZO22" s="157"/>
      <c r="FZP22" s="157"/>
      <c r="FZQ22" s="157"/>
      <c r="FZR22" s="157"/>
      <c r="FZS22" s="157"/>
      <c r="FZT22" s="157"/>
      <c r="FZU22" s="157"/>
      <c r="FZV22" s="157"/>
      <c r="FZW22" s="157"/>
      <c r="FZX22" s="157"/>
      <c r="FZY22" s="157"/>
      <c r="FZZ22" s="157"/>
      <c r="GAA22" s="157"/>
      <c r="GAB22" s="157"/>
      <c r="GAC22" s="157"/>
      <c r="GAD22" s="157"/>
      <c r="GAE22" s="157"/>
      <c r="GAF22" s="157"/>
      <c r="GAG22" s="157"/>
      <c r="GAH22" s="157"/>
      <c r="GAI22" s="157"/>
      <c r="GAJ22" s="157"/>
      <c r="GAK22" s="157"/>
      <c r="GAL22" s="157"/>
      <c r="GAM22" s="157"/>
      <c r="GAN22" s="157"/>
      <c r="GAO22" s="157"/>
      <c r="GAP22" s="157"/>
      <c r="GAQ22" s="157"/>
      <c r="GAR22" s="157"/>
      <c r="GAS22" s="157"/>
      <c r="GAT22" s="157"/>
      <c r="GAU22" s="157"/>
      <c r="GAV22" s="157"/>
      <c r="GAW22" s="157"/>
      <c r="GAX22" s="157"/>
      <c r="GAY22" s="157"/>
      <c r="GAZ22" s="157"/>
      <c r="GBA22" s="157"/>
      <c r="GBB22" s="157"/>
      <c r="GBC22" s="157"/>
      <c r="GBD22" s="157"/>
      <c r="GBE22" s="157"/>
      <c r="GBF22" s="157"/>
      <c r="GBG22" s="157"/>
      <c r="GBH22" s="157"/>
      <c r="GBI22" s="157"/>
      <c r="GBJ22" s="157"/>
      <c r="GBK22" s="157"/>
      <c r="GBL22" s="157"/>
      <c r="GBM22" s="157"/>
      <c r="GBN22" s="157"/>
      <c r="GBO22" s="157"/>
      <c r="GBP22" s="157"/>
      <c r="GBQ22" s="157"/>
      <c r="GBR22" s="157"/>
      <c r="GBS22" s="157"/>
      <c r="GBT22" s="157"/>
      <c r="GBU22" s="157"/>
      <c r="GBV22" s="157"/>
      <c r="GBW22" s="157"/>
      <c r="GBX22" s="157"/>
      <c r="GBY22" s="157"/>
      <c r="GBZ22" s="157"/>
      <c r="GCA22" s="157"/>
      <c r="GCB22" s="157"/>
      <c r="GCC22" s="157"/>
      <c r="GCD22" s="157"/>
      <c r="GCE22" s="157"/>
      <c r="GCF22" s="157"/>
      <c r="GCG22" s="157"/>
      <c r="GCH22" s="157"/>
      <c r="GCI22" s="157"/>
      <c r="GCJ22" s="157"/>
      <c r="GCK22" s="157"/>
      <c r="GCL22" s="157"/>
      <c r="GCM22" s="157"/>
      <c r="GCN22" s="157"/>
      <c r="GCO22" s="157"/>
      <c r="GCP22" s="157"/>
      <c r="GCQ22" s="157"/>
      <c r="GCR22" s="157"/>
      <c r="GCS22" s="157"/>
      <c r="GCT22" s="157"/>
      <c r="GCU22" s="157"/>
      <c r="GCV22" s="157"/>
      <c r="GCW22" s="157"/>
      <c r="GCX22" s="157"/>
      <c r="GCY22" s="157"/>
      <c r="GCZ22" s="157"/>
      <c r="GDA22" s="157"/>
      <c r="GDB22" s="157"/>
      <c r="GDC22" s="157"/>
      <c r="GDD22" s="157"/>
      <c r="GDE22" s="157"/>
      <c r="GDF22" s="157"/>
      <c r="GDG22" s="157"/>
      <c r="GDH22" s="157"/>
      <c r="GDI22" s="157"/>
      <c r="GDJ22" s="157"/>
      <c r="GDK22" s="157"/>
      <c r="GDL22" s="157"/>
      <c r="GDM22" s="157"/>
      <c r="GDN22" s="157"/>
      <c r="GDO22" s="157"/>
      <c r="GDP22" s="157"/>
      <c r="GDQ22" s="157"/>
      <c r="GDR22" s="157"/>
      <c r="GDS22" s="157"/>
      <c r="GDT22" s="157"/>
      <c r="GDU22" s="157"/>
      <c r="GDV22" s="157"/>
      <c r="GDW22" s="157"/>
      <c r="GDX22" s="157"/>
      <c r="GDY22" s="157"/>
      <c r="GDZ22" s="157"/>
      <c r="GEA22" s="157"/>
      <c r="GEB22" s="157"/>
      <c r="GEC22" s="157"/>
      <c r="GED22" s="157"/>
      <c r="GEE22" s="157"/>
      <c r="GEF22" s="157"/>
      <c r="GEG22" s="157"/>
      <c r="GEH22" s="157"/>
      <c r="GEI22" s="157"/>
      <c r="GEJ22" s="157"/>
      <c r="GEK22" s="157"/>
      <c r="GEL22" s="157"/>
      <c r="GEM22" s="157"/>
      <c r="GEN22" s="157"/>
      <c r="GEO22" s="157"/>
      <c r="GEP22" s="157"/>
      <c r="GEQ22" s="157"/>
      <c r="GER22" s="157"/>
      <c r="GES22" s="157"/>
      <c r="GET22" s="157"/>
      <c r="GEU22" s="157"/>
      <c r="GEV22" s="157"/>
      <c r="GEW22" s="157"/>
      <c r="GEX22" s="157"/>
      <c r="GEY22" s="157"/>
      <c r="GEZ22" s="157"/>
      <c r="GFA22" s="157"/>
      <c r="GFB22" s="157"/>
      <c r="GFC22" s="157"/>
      <c r="GFD22" s="157"/>
      <c r="GFE22" s="157"/>
      <c r="GFF22" s="157"/>
      <c r="GFG22" s="157"/>
      <c r="GFH22" s="157"/>
      <c r="GFI22" s="157"/>
      <c r="GFJ22" s="157"/>
      <c r="GFK22" s="157"/>
      <c r="GFL22" s="157"/>
      <c r="GFM22" s="157"/>
      <c r="GFN22" s="157"/>
      <c r="GFO22" s="157"/>
      <c r="GFP22" s="157"/>
      <c r="GFQ22" s="157"/>
      <c r="GFR22" s="157"/>
      <c r="GFS22" s="157"/>
      <c r="GFT22" s="157"/>
      <c r="GFU22" s="157"/>
      <c r="GFV22" s="157"/>
      <c r="GFW22" s="157"/>
      <c r="GFX22" s="157"/>
      <c r="GFY22" s="157"/>
      <c r="GFZ22" s="157"/>
      <c r="GGA22" s="157"/>
      <c r="GGB22" s="157"/>
      <c r="GGC22" s="157"/>
      <c r="GGD22" s="157"/>
      <c r="GGE22" s="157"/>
      <c r="GGF22" s="157"/>
      <c r="GGG22" s="157"/>
      <c r="GGH22" s="157"/>
      <c r="GGI22" s="157"/>
      <c r="GGJ22" s="157"/>
      <c r="GGK22" s="157"/>
      <c r="GGL22" s="157"/>
      <c r="GGM22" s="157"/>
      <c r="GGN22" s="157"/>
      <c r="GGO22" s="157"/>
      <c r="GGP22" s="157"/>
      <c r="GGQ22" s="157"/>
      <c r="GGR22" s="157"/>
      <c r="GGS22" s="157"/>
      <c r="GGT22" s="157"/>
      <c r="GGU22" s="157"/>
      <c r="GGV22" s="157"/>
      <c r="GGW22" s="157"/>
      <c r="GGX22" s="157"/>
      <c r="GGY22" s="157"/>
      <c r="GGZ22" s="157"/>
      <c r="GHA22" s="157"/>
      <c r="GHB22" s="157"/>
      <c r="GHC22" s="157"/>
      <c r="GHD22" s="157"/>
      <c r="GHE22" s="157"/>
      <c r="GHF22" s="157"/>
      <c r="GHG22" s="157"/>
      <c r="GHH22" s="157"/>
      <c r="GHI22" s="157"/>
      <c r="GHJ22" s="157"/>
      <c r="GHK22" s="157"/>
      <c r="GHL22" s="157"/>
      <c r="GHM22" s="157"/>
      <c r="GHN22" s="157"/>
      <c r="GHO22" s="157"/>
      <c r="GHP22" s="157"/>
      <c r="GHQ22" s="157"/>
      <c r="GHR22" s="157"/>
      <c r="GHS22" s="157"/>
      <c r="GHT22" s="157"/>
      <c r="GHU22" s="157"/>
      <c r="GHV22" s="157"/>
      <c r="GHW22" s="157"/>
      <c r="GHX22" s="157"/>
      <c r="GHY22" s="157"/>
      <c r="GHZ22" s="157"/>
      <c r="GIA22" s="157"/>
      <c r="GIB22" s="157"/>
      <c r="GIC22" s="157"/>
      <c r="GID22" s="157"/>
      <c r="GIE22" s="157"/>
      <c r="GIF22" s="157"/>
      <c r="GIG22" s="157"/>
      <c r="GIH22" s="157"/>
      <c r="GII22" s="157"/>
      <c r="GIJ22" s="157"/>
      <c r="GIK22" s="157"/>
      <c r="GIL22" s="157"/>
      <c r="GIM22" s="157"/>
      <c r="GIN22" s="157"/>
      <c r="GIO22" s="157"/>
      <c r="GIP22" s="157"/>
      <c r="GIQ22" s="157"/>
      <c r="GIR22" s="157"/>
      <c r="GIS22" s="157"/>
      <c r="GIT22" s="157"/>
      <c r="GIU22" s="157"/>
      <c r="GIV22" s="157"/>
      <c r="GIW22" s="157"/>
      <c r="GIX22" s="157"/>
      <c r="GIY22" s="157"/>
      <c r="GIZ22" s="157"/>
      <c r="GJA22" s="157"/>
      <c r="GJB22" s="157"/>
      <c r="GJC22" s="157"/>
      <c r="GJD22" s="157"/>
      <c r="GJE22" s="157"/>
      <c r="GJF22" s="157"/>
      <c r="GJG22" s="157"/>
      <c r="GJH22" s="157"/>
      <c r="GJI22" s="157"/>
      <c r="GJJ22" s="157"/>
      <c r="GJK22" s="157"/>
      <c r="GJL22" s="157"/>
      <c r="GJM22" s="157"/>
      <c r="GJN22" s="157"/>
      <c r="GJO22" s="157"/>
      <c r="GJP22" s="157"/>
      <c r="GJQ22" s="157"/>
      <c r="GJR22" s="157"/>
      <c r="GJS22" s="157"/>
      <c r="GJT22" s="157"/>
      <c r="GJU22" s="157"/>
      <c r="GJV22" s="157"/>
      <c r="GJW22" s="157"/>
      <c r="GJX22" s="157"/>
      <c r="GJY22" s="157"/>
      <c r="GJZ22" s="157"/>
      <c r="GKA22" s="157"/>
      <c r="GKB22" s="157"/>
      <c r="GKC22" s="157"/>
      <c r="GKD22" s="157"/>
      <c r="GKE22" s="157"/>
      <c r="GKF22" s="157"/>
      <c r="GKG22" s="157"/>
      <c r="GKH22" s="157"/>
      <c r="GKI22" s="157"/>
      <c r="GKJ22" s="157"/>
      <c r="GKK22" s="157"/>
      <c r="GKL22" s="157"/>
      <c r="GKM22" s="157"/>
      <c r="GKN22" s="157"/>
      <c r="GKO22" s="157"/>
      <c r="GKP22" s="157"/>
      <c r="GKQ22" s="157"/>
      <c r="GKR22" s="157"/>
      <c r="GKS22" s="157"/>
      <c r="GKT22" s="157"/>
      <c r="GKU22" s="157"/>
      <c r="GKV22" s="157"/>
      <c r="GKW22" s="157"/>
      <c r="GKX22" s="157"/>
      <c r="GKY22" s="157"/>
      <c r="GKZ22" s="157"/>
      <c r="GLA22" s="157"/>
      <c r="GLB22" s="157"/>
      <c r="GLC22" s="157"/>
      <c r="GLD22" s="157"/>
      <c r="GLE22" s="157"/>
      <c r="GLF22" s="157"/>
      <c r="GLG22" s="157"/>
      <c r="GLH22" s="157"/>
      <c r="GLI22" s="157"/>
      <c r="GLJ22" s="157"/>
      <c r="GLK22" s="157"/>
      <c r="GLL22" s="157"/>
      <c r="GLM22" s="157"/>
      <c r="GLN22" s="157"/>
      <c r="GLO22" s="157"/>
      <c r="GLP22" s="157"/>
      <c r="GLQ22" s="157"/>
      <c r="GLR22" s="157"/>
      <c r="GLS22" s="157"/>
      <c r="GLT22" s="157"/>
      <c r="GLU22" s="157"/>
      <c r="GLV22" s="157"/>
      <c r="GLW22" s="157"/>
      <c r="GLX22" s="157"/>
      <c r="GLY22" s="157"/>
      <c r="GLZ22" s="157"/>
      <c r="GMA22" s="157"/>
      <c r="GMB22" s="157"/>
      <c r="GMC22" s="157"/>
      <c r="GMD22" s="157"/>
      <c r="GME22" s="157"/>
      <c r="GMF22" s="157"/>
      <c r="GMG22" s="157"/>
      <c r="GMH22" s="157"/>
      <c r="GMI22" s="157"/>
      <c r="GMJ22" s="157"/>
      <c r="GMK22" s="157"/>
      <c r="GML22" s="157"/>
      <c r="GMM22" s="157"/>
      <c r="GMN22" s="157"/>
      <c r="GMO22" s="157"/>
      <c r="GMP22" s="157"/>
      <c r="GMQ22" s="157"/>
      <c r="GMR22" s="157"/>
      <c r="GMS22" s="157"/>
      <c r="GMT22" s="157"/>
      <c r="GMU22" s="157"/>
      <c r="GMV22" s="157"/>
      <c r="GMW22" s="157"/>
      <c r="GMX22" s="157"/>
      <c r="GMY22" s="157"/>
      <c r="GMZ22" s="157"/>
      <c r="GNA22" s="157"/>
      <c r="GNB22" s="157"/>
      <c r="GNC22" s="157"/>
      <c r="GND22" s="157"/>
      <c r="GNE22" s="157"/>
      <c r="GNF22" s="157"/>
      <c r="GNG22" s="157"/>
      <c r="GNH22" s="157"/>
      <c r="GNI22" s="157"/>
      <c r="GNJ22" s="157"/>
      <c r="GNK22" s="157"/>
      <c r="GNL22" s="157"/>
      <c r="GNM22" s="157"/>
      <c r="GNN22" s="157"/>
      <c r="GNO22" s="157"/>
      <c r="GNP22" s="157"/>
      <c r="GNQ22" s="157"/>
      <c r="GNR22" s="157"/>
      <c r="GNS22" s="157"/>
      <c r="GNT22" s="157"/>
      <c r="GNU22" s="157"/>
      <c r="GNV22" s="157"/>
      <c r="GNW22" s="157"/>
      <c r="GNX22" s="157"/>
      <c r="GNY22" s="157"/>
      <c r="GNZ22" s="157"/>
      <c r="GOA22" s="157"/>
      <c r="GOB22" s="157"/>
      <c r="GOC22" s="157"/>
      <c r="GOD22" s="157"/>
      <c r="GOE22" s="157"/>
      <c r="GOF22" s="157"/>
      <c r="GOG22" s="157"/>
      <c r="GOH22" s="157"/>
      <c r="GOI22" s="157"/>
      <c r="GOJ22" s="157"/>
      <c r="GOK22" s="157"/>
      <c r="GOL22" s="157"/>
      <c r="GOM22" s="157"/>
      <c r="GON22" s="157"/>
      <c r="GOO22" s="157"/>
      <c r="GOP22" s="157"/>
      <c r="GOQ22" s="157"/>
      <c r="GOR22" s="157"/>
      <c r="GOS22" s="157"/>
      <c r="GOT22" s="157"/>
      <c r="GOU22" s="157"/>
      <c r="GOV22" s="157"/>
      <c r="GOW22" s="157"/>
      <c r="GOX22" s="157"/>
      <c r="GOY22" s="157"/>
      <c r="GOZ22" s="157"/>
      <c r="GPA22" s="157"/>
      <c r="GPB22" s="157"/>
      <c r="GPC22" s="157"/>
      <c r="GPD22" s="157"/>
      <c r="GPE22" s="157"/>
      <c r="GPF22" s="157"/>
      <c r="GPG22" s="157"/>
      <c r="GPH22" s="157"/>
      <c r="GPI22" s="157"/>
      <c r="GPJ22" s="157"/>
      <c r="GPK22" s="157"/>
      <c r="GPL22" s="157"/>
      <c r="GPM22" s="157"/>
      <c r="GPN22" s="157"/>
      <c r="GPO22" s="157"/>
      <c r="GPP22" s="157"/>
      <c r="GPQ22" s="157"/>
      <c r="GPR22" s="157"/>
      <c r="GPS22" s="157"/>
      <c r="GPT22" s="157"/>
      <c r="GPU22" s="157"/>
      <c r="GPV22" s="157"/>
      <c r="GPW22" s="157"/>
      <c r="GPX22" s="157"/>
      <c r="GPY22" s="157"/>
      <c r="GPZ22" s="157"/>
      <c r="GQA22" s="157"/>
      <c r="GQB22" s="157"/>
      <c r="GQC22" s="157"/>
      <c r="GQD22" s="157"/>
      <c r="GQE22" s="157"/>
      <c r="GQF22" s="157"/>
      <c r="GQG22" s="157"/>
      <c r="GQH22" s="157"/>
      <c r="GQI22" s="157"/>
      <c r="GQJ22" s="157"/>
      <c r="GQK22" s="157"/>
      <c r="GQL22" s="157"/>
      <c r="GQM22" s="157"/>
      <c r="GQN22" s="157"/>
      <c r="GQO22" s="157"/>
      <c r="GQP22" s="157"/>
      <c r="GQQ22" s="157"/>
      <c r="GQR22" s="157"/>
      <c r="GQS22" s="157"/>
      <c r="GQT22" s="157"/>
      <c r="GQU22" s="157"/>
      <c r="GQV22" s="157"/>
      <c r="GQW22" s="157"/>
      <c r="GQX22" s="157"/>
      <c r="GQY22" s="157"/>
      <c r="GQZ22" s="157"/>
      <c r="GRA22" s="157"/>
      <c r="GRB22" s="157"/>
      <c r="GRC22" s="157"/>
      <c r="GRD22" s="157"/>
      <c r="GRE22" s="157"/>
      <c r="GRF22" s="157"/>
      <c r="GRG22" s="157"/>
      <c r="GRH22" s="157"/>
      <c r="GRI22" s="157"/>
      <c r="GRJ22" s="157"/>
      <c r="GRK22" s="157"/>
      <c r="GRL22" s="157"/>
      <c r="GRM22" s="157"/>
      <c r="GRN22" s="157"/>
      <c r="GRO22" s="157"/>
      <c r="GRP22" s="157"/>
      <c r="GRQ22" s="157"/>
      <c r="GRR22" s="157"/>
      <c r="GRS22" s="157"/>
      <c r="GRT22" s="157"/>
      <c r="GRU22" s="157"/>
      <c r="GRV22" s="157"/>
      <c r="GRW22" s="157"/>
      <c r="GRX22" s="157"/>
      <c r="GRY22" s="157"/>
      <c r="GRZ22" s="157"/>
      <c r="GSA22" s="157"/>
      <c r="GSB22" s="157"/>
      <c r="GSC22" s="157"/>
      <c r="GSD22" s="157"/>
      <c r="GSE22" s="157"/>
      <c r="GSF22" s="157"/>
      <c r="GSG22" s="157"/>
      <c r="GSH22" s="157"/>
      <c r="GSI22" s="157"/>
      <c r="GSJ22" s="157"/>
      <c r="GSK22" s="157"/>
      <c r="GSL22" s="157"/>
      <c r="GSM22" s="157"/>
      <c r="GSN22" s="157"/>
      <c r="GSO22" s="157"/>
      <c r="GSP22" s="157"/>
      <c r="GSQ22" s="157"/>
      <c r="GSR22" s="157"/>
      <c r="GSS22" s="157"/>
      <c r="GST22" s="157"/>
      <c r="GSU22" s="157"/>
      <c r="GSV22" s="157"/>
      <c r="GSW22" s="157"/>
      <c r="GSX22" s="157"/>
      <c r="GSY22" s="157"/>
      <c r="GSZ22" s="157"/>
      <c r="GTA22" s="157"/>
      <c r="GTB22" s="157"/>
      <c r="GTC22" s="157"/>
      <c r="GTD22" s="157"/>
      <c r="GTE22" s="157"/>
      <c r="GTF22" s="157"/>
      <c r="GTG22" s="157"/>
      <c r="GTH22" s="157"/>
      <c r="GTI22" s="157"/>
      <c r="GTJ22" s="157"/>
      <c r="GTK22" s="157"/>
      <c r="GTL22" s="157"/>
      <c r="GTM22" s="157"/>
      <c r="GTN22" s="157"/>
      <c r="GTO22" s="157"/>
      <c r="GTP22" s="157"/>
      <c r="GTQ22" s="157"/>
      <c r="GTR22" s="157"/>
      <c r="GTS22" s="157"/>
      <c r="GTT22" s="157"/>
      <c r="GTU22" s="157"/>
      <c r="GTV22" s="157"/>
      <c r="GTW22" s="157"/>
      <c r="GTX22" s="157"/>
      <c r="GTY22" s="157"/>
      <c r="GTZ22" s="157"/>
      <c r="GUA22" s="157"/>
      <c r="GUB22" s="157"/>
      <c r="GUC22" s="157"/>
      <c r="GUD22" s="157"/>
      <c r="GUE22" s="157"/>
      <c r="GUF22" s="157"/>
      <c r="GUG22" s="157"/>
      <c r="GUH22" s="157"/>
      <c r="GUI22" s="157"/>
      <c r="GUJ22" s="157"/>
      <c r="GUK22" s="157"/>
      <c r="GUL22" s="157"/>
      <c r="GUM22" s="157"/>
      <c r="GUN22" s="157"/>
      <c r="GUO22" s="157"/>
      <c r="GUP22" s="157"/>
      <c r="GUQ22" s="157"/>
      <c r="GUR22" s="157"/>
      <c r="GUS22" s="157"/>
      <c r="GUT22" s="157"/>
      <c r="GUU22" s="157"/>
      <c r="GUV22" s="157"/>
      <c r="GUW22" s="157"/>
      <c r="GUX22" s="157"/>
      <c r="GUY22" s="157"/>
      <c r="GUZ22" s="157"/>
      <c r="GVA22" s="157"/>
      <c r="GVB22" s="157"/>
      <c r="GVC22" s="157"/>
      <c r="GVD22" s="157"/>
      <c r="GVE22" s="157"/>
      <c r="GVF22" s="157"/>
      <c r="GVG22" s="157"/>
      <c r="GVH22" s="157"/>
      <c r="GVI22" s="157"/>
      <c r="GVJ22" s="157"/>
      <c r="GVK22" s="157"/>
      <c r="GVL22" s="157"/>
      <c r="GVM22" s="157"/>
      <c r="GVN22" s="157"/>
      <c r="GVO22" s="157"/>
      <c r="GVP22" s="157"/>
      <c r="GVQ22" s="157"/>
      <c r="GVR22" s="157"/>
      <c r="GVS22" s="157"/>
      <c r="GVT22" s="157"/>
      <c r="GVU22" s="157"/>
      <c r="GVV22" s="157"/>
      <c r="GVW22" s="157"/>
      <c r="GVX22" s="157"/>
      <c r="GVY22" s="157"/>
      <c r="GVZ22" s="157"/>
      <c r="GWA22" s="157"/>
      <c r="GWB22" s="157"/>
      <c r="GWC22" s="157"/>
      <c r="GWD22" s="157"/>
      <c r="GWE22" s="157"/>
      <c r="GWF22" s="157"/>
      <c r="GWG22" s="157"/>
      <c r="GWH22" s="157"/>
      <c r="GWI22" s="157"/>
      <c r="GWJ22" s="157"/>
      <c r="GWK22" s="157"/>
      <c r="GWL22" s="157"/>
      <c r="GWM22" s="157"/>
      <c r="GWN22" s="157"/>
      <c r="GWO22" s="157"/>
      <c r="GWP22" s="157"/>
      <c r="GWQ22" s="157"/>
      <c r="GWR22" s="157"/>
      <c r="GWS22" s="157"/>
      <c r="GWT22" s="157"/>
      <c r="GWU22" s="157"/>
      <c r="GWV22" s="157"/>
      <c r="GWW22" s="157"/>
      <c r="GWX22" s="157"/>
      <c r="GWY22" s="157"/>
      <c r="GWZ22" s="157"/>
      <c r="GXA22" s="157"/>
      <c r="GXB22" s="157"/>
      <c r="GXC22" s="157"/>
      <c r="GXD22" s="157"/>
      <c r="GXE22" s="157"/>
      <c r="GXF22" s="157"/>
      <c r="GXG22" s="157"/>
      <c r="GXH22" s="157"/>
      <c r="GXI22" s="157"/>
      <c r="GXJ22" s="157"/>
      <c r="GXK22" s="157"/>
      <c r="GXL22" s="157"/>
      <c r="GXM22" s="157"/>
      <c r="GXN22" s="157"/>
      <c r="GXO22" s="157"/>
      <c r="GXP22" s="157"/>
      <c r="GXQ22" s="157"/>
      <c r="GXR22" s="157"/>
      <c r="GXS22" s="157"/>
      <c r="GXT22" s="157"/>
      <c r="GXU22" s="157"/>
      <c r="GXV22" s="157"/>
      <c r="GXW22" s="157"/>
      <c r="GXX22" s="157"/>
      <c r="GXY22" s="157"/>
      <c r="GXZ22" s="157"/>
      <c r="GYA22" s="157"/>
      <c r="GYB22" s="157"/>
      <c r="GYC22" s="157"/>
      <c r="GYD22" s="157"/>
      <c r="GYE22" s="157"/>
      <c r="GYF22" s="157"/>
      <c r="GYG22" s="157"/>
      <c r="GYH22" s="157"/>
      <c r="GYI22" s="157"/>
      <c r="GYJ22" s="157"/>
      <c r="GYK22" s="157"/>
      <c r="GYL22" s="157"/>
      <c r="GYM22" s="157"/>
      <c r="GYN22" s="157"/>
      <c r="GYO22" s="157"/>
      <c r="GYP22" s="157"/>
      <c r="GYQ22" s="157"/>
      <c r="GYR22" s="157"/>
      <c r="GYS22" s="157"/>
      <c r="GYT22" s="157"/>
      <c r="GYU22" s="157"/>
      <c r="GYV22" s="157"/>
      <c r="GYW22" s="157"/>
      <c r="GYX22" s="157"/>
      <c r="GYY22" s="157"/>
      <c r="GYZ22" s="157"/>
      <c r="GZA22" s="157"/>
      <c r="GZB22" s="157"/>
      <c r="GZC22" s="157"/>
      <c r="GZD22" s="157"/>
      <c r="GZE22" s="157"/>
      <c r="GZF22" s="157"/>
      <c r="GZG22" s="157"/>
      <c r="GZH22" s="157"/>
      <c r="GZI22" s="157"/>
      <c r="GZJ22" s="157"/>
      <c r="GZK22" s="157"/>
      <c r="GZL22" s="157"/>
      <c r="GZM22" s="157"/>
      <c r="GZN22" s="157"/>
      <c r="GZO22" s="157"/>
      <c r="GZP22" s="157"/>
      <c r="GZQ22" s="157"/>
      <c r="GZR22" s="157"/>
      <c r="GZS22" s="157"/>
      <c r="GZT22" s="157"/>
      <c r="GZU22" s="157"/>
      <c r="GZV22" s="157"/>
      <c r="GZW22" s="157"/>
      <c r="GZX22" s="157"/>
      <c r="GZY22" s="157"/>
      <c r="GZZ22" s="157"/>
      <c r="HAA22" s="157"/>
      <c r="HAB22" s="157"/>
      <c r="HAC22" s="157"/>
      <c r="HAD22" s="157"/>
      <c r="HAE22" s="157"/>
      <c r="HAF22" s="157"/>
      <c r="HAG22" s="157"/>
      <c r="HAH22" s="157"/>
      <c r="HAI22" s="157"/>
      <c r="HAJ22" s="157"/>
      <c r="HAK22" s="157"/>
      <c r="HAL22" s="157"/>
      <c r="HAM22" s="157"/>
      <c r="HAN22" s="157"/>
      <c r="HAO22" s="157"/>
      <c r="HAP22" s="157"/>
      <c r="HAQ22" s="157"/>
      <c r="HAR22" s="157"/>
      <c r="HAS22" s="157"/>
      <c r="HAT22" s="157"/>
      <c r="HAU22" s="157"/>
      <c r="HAV22" s="157"/>
      <c r="HAW22" s="157"/>
      <c r="HAX22" s="157"/>
      <c r="HAY22" s="157"/>
      <c r="HAZ22" s="157"/>
      <c r="HBA22" s="157"/>
      <c r="HBB22" s="157"/>
      <c r="HBC22" s="157"/>
      <c r="HBD22" s="157"/>
      <c r="HBE22" s="157"/>
      <c r="HBF22" s="157"/>
      <c r="HBG22" s="157"/>
      <c r="HBH22" s="157"/>
      <c r="HBI22" s="157"/>
      <c r="HBJ22" s="157"/>
      <c r="HBK22" s="157"/>
      <c r="HBL22" s="157"/>
      <c r="HBM22" s="157"/>
      <c r="HBN22" s="157"/>
      <c r="HBO22" s="157"/>
      <c r="HBP22" s="157"/>
      <c r="HBQ22" s="157"/>
      <c r="HBR22" s="157"/>
      <c r="HBS22" s="157"/>
      <c r="HBT22" s="157"/>
      <c r="HBU22" s="157"/>
      <c r="HBV22" s="157"/>
      <c r="HBW22" s="157"/>
      <c r="HBX22" s="157"/>
      <c r="HBY22" s="157"/>
      <c r="HBZ22" s="157"/>
      <c r="HCA22" s="157"/>
      <c r="HCB22" s="157"/>
      <c r="HCC22" s="157"/>
      <c r="HCD22" s="157"/>
      <c r="HCE22" s="157"/>
      <c r="HCF22" s="157"/>
      <c r="HCG22" s="157"/>
      <c r="HCH22" s="157"/>
      <c r="HCI22" s="157"/>
      <c r="HCJ22" s="157"/>
      <c r="HCK22" s="157"/>
      <c r="HCL22" s="157"/>
      <c r="HCM22" s="157"/>
      <c r="HCN22" s="157"/>
      <c r="HCO22" s="157"/>
      <c r="HCP22" s="157"/>
      <c r="HCQ22" s="157"/>
      <c r="HCR22" s="157"/>
      <c r="HCS22" s="157"/>
      <c r="HCT22" s="157"/>
      <c r="HCU22" s="157"/>
      <c r="HCV22" s="157"/>
      <c r="HCW22" s="157"/>
      <c r="HCX22" s="157"/>
      <c r="HCY22" s="157"/>
      <c r="HCZ22" s="157"/>
      <c r="HDA22" s="157"/>
      <c r="HDB22" s="157"/>
      <c r="HDC22" s="157"/>
      <c r="HDD22" s="157"/>
      <c r="HDE22" s="157"/>
      <c r="HDF22" s="157"/>
      <c r="HDG22" s="157"/>
      <c r="HDH22" s="157"/>
      <c r="HDI22" s="157"/>
      <c r="HDJ22" s="157"/>
      <c r="HDK22" s="157"/>
      <c r="HDL22" s="157"/>
      <c r="HDM22" s="157"/>
      <c r="HDN22" s="157"/>
      <c r="HDO22" s="157"/>
      <c r="HDP22" s="157"/>
      <c r="HDQ22" s="157"/>
      <c r="HDR22" s="157"/>
      <c r="HDS22" s="157"/>
      <c r="HDT22" s="157"/>
      <c r="HDU22" s="157"/>
      <c r="HDV22" s="157"/>
      <c r="HDW22" s="157"/>
      <c r="HDX22" s="157"/>
      <c r="HDY22" s="157"/>
      <c r="HDZ22" s="157"/>
      <c r="HEA22" s="157"/>
      <c r="HEB22" s="157"/>
      <c r="HEC22" s="157"/>
      <c r="HED22" s="157"/>
      <c r="HEE22" s="157"/>
      <c r="HEF22" s="157"/>
      <c r="HEG22" s="157"/>
      <c r="HEH22" s="157"/>
      <c r="HEI22" s="157"/>
      <c r="HEJ22" s="157"/>
      <c r="HEK22" s="157"/>
      <c r="HEL22" s="157"/>
      <c r="HEM22" s="157"/>
      <c r="HEN22" s="157"/>
      <c r="HEO22" s="157"/>
      <c r="HEP22" s="157"/>
      <c r="HEQ22" s="157"/>
      <c r="HER22" s="157"/>
      <c r="HES22" s="157"/>
      <c r="HET22" s="157"/>
      <c r="HEU22" s="157"/>
      <c r="HEV22" s="157"/>
      <c r="HEW22" s="157"/>
      <c r="HEX22" s="157"/>
      <c r="HEY22" s="157"/>
      <c r="HEZ22" s="157"/>
      <c r="HFA22" s="157"/>
      <c r="HFB22" s="157"/>
      <c r="HFC22" s="157"/>
      <c r="HFD22" s="157"/>
      <c r="HFE22" s="157"/>
      <c r="HFF22" s="157"/>
      <c r="HFG22" s="157"/>
      <c r="HFH22" s="157"/>
      <c r="HFI22" s="157"/>
      <c r="HFJ22" s="157"/>
      <c r="HFK22" s="157"/>
      <c r="HFL22" s="157"/>
      <c r="HFM22" s="157"/>
      <c r="HFN22" s="157"/>
      <c r="HFO22" s="157"/>
      <c r="HFP22" s="157"/>
      <c r="HFQ22" s="157"/>
      <c r="HFR22" s="157"/>
      <c r="HFS22" s="157"/>
      <c r="HFT22" s="157"/>
      <c r="HFU22" s="157"/>
      <c r="HFV22" s="157"/>
      <c r="HFW22" s="157"/>
      <c r="HFX22" s="157"/>
      <c r="HFY22" s="157"/>
      <c r="HFZ22" s="157"/>
      <c r="HGA22" s="157"/>
      <c r="HGB22" s="157"/>
      <c r="HGC22" s="157"/>
      <c r="HGD22" s="157"/>
      <c r="HGE22" s="157"/>
      <c r="HGF22" s="157"/>
      <c r="HGG22" s="157"/>
      <c r="HGH22" s="157"/>
      <c r="HGI22" s="157"/>
      <c r="HGJ22" s="157"/>
      <c r="HGK22" s="157"/>
      <c r="HGL22" s="157"/>
      <c r="HGM22" s="157"/>
      <c r="HGN22" s="157"/>
      <c r="HGO22" s="157"/>
      <c r="HGP22" s="157"/>
      <c r="HGQ22" s="157"/>
      <c r="HGR22" s="157"/>
      <c r="HGS22" s="157"/>
      <c r="HGT22" s="157"/>
      <c r="HGU22" s="157"/>
      <c r="HGV22" s="157"/>
      <c r="HGW22" s="157"/>
      <c r="HGX22" s="157"/>
      <c r="HGY22" s="157"/>
      <c r="HGZ22" s="157"/>
      <c r="HHA22" s="157"/>
      <c r="HHB22" s="157"/>
      <c r="HHC22" s="157"/>
      <c r="HHD22" s="157"/>
      <c r="HHE22" s="157"/>
      <c r="HHF22" s="157"/>
      <c r="HHG22" s="157"/>
      <c r="HHH22" s="157"/>
      <c r="HHI22" s="157"/>
      <c r="HHJ22" s="157"/>
      <c r="HHK22" s="157"/>
      <c r="HHL22" s="157"/>
      <c r="HHM22" s="157"/>
      <c r="HHN22" s="157"/>
      <c r="HHO22" s="157"/>
      <c r="HHP22" s="157"/>
      <c r="HHQ22" s="157"/>
      <c r="HHR22" s="157"/>
      <c r="HHS22" s="157"/>
      <c r="HHT22" s="157"/>
      <c r="HHU22" s="157"/>
      <c r="HHV22" s="157"/>
      <c r="HHW22" s="157"/>
      <c r="HHX22" s="157"/>
      <c r="HHY22" s="157"/>
      <c r="HHZ22" s="157"/>
      <c r="HIA22" s="157"/>
      <c r="HIB22" s="157"/>
      <c r="HIC22" s="157"/>
      <c r="HID22" s="157"/>
      <c r="HIE22" s="157"/>
      <c r="HIF22" s="157"/>
      <c r="HIG22" s="157"/>
      <c r="HIH22" s="157"/>
      <c r="HII22" s="157"/>
      <c r="HIJ22" s="157"/>
      <c r="HIK22" s="157"/>
      <c r="HIL22" s="157"/>
      <c r="HIM22" s="157"/>
      <c r="HIN22" s="157"/>
      <c r="HIO22" s="157"/>
      <c r="HIP22" s="157"/>
      <c r="HIQ22" s="157"/>
      <c r="HIR22" s="157"/>
      <c r="HIS22" s="157"/>
      <c r="HIT22" s="157"/>
      <c r="HIU22" s="157"/>
      <c r="HIV22" s="157"/>
      <c r="HIW22" s="157"/>
      <c r="HIX22" s="157"/>
      <c r="HIY22" s="157"/>
      <c r="HIZ22" s="157"/>
      <c r="HJA22" s="157"/>
      <c r="HJB22" s="157"/>
      <c r="HJC22" s="157"/>
      <c r="HJD22" s="157"/>
      <c r="HJE22" s="157"/>
      <c r="HJF22" s="157"/>
      <c r="HJG22" s="157"/>
      <c r="HJH22" s="157"/>
      <c r="HJI22" s="157"/>
      <c r="HJJ22" s="157"/>
      <c r="HJK22" s="157"/>
      <c r="HJL22" s="157"/>
      <c r="HJM22" s="157"/>
      <c r="HJN22" s="157"/>
      <c r="HJO22" s="157"/>
      <c r="HJP22" s="157"/>
      <c r="HJQ22" s="157"/>
      <c r="HJR22" s="157"/>
      <c r="HJS22" s="157"/>
      <c r="HJT22" s="157"/>
      <c r="HJU22" s="157"/>
      <c r="HJV22" s="157"/>
      <c r="HJW22" s="157"/>
      <c r="HJX22" s="157"/>
      <c r="HJY22" s="157"/>
      <c r="HJZ22" s="157"/>
      <c r="HKA22" s="157"/>
      <c r="HKB22" s="157"/>
      <c r="HKC22" s="157"/>
      <c r="HKD22" s="157"/>
      <c r="HKE22" s="157"/>
      <c r="HKF22" s="157"/>
      <c r="HKG22" s="157"/>
      <c r="HKH22" s="157"/>
      <c r="HKI22" s="157"/>
      <c r="HKJ22" s="157"/>
      <c r="HKK22" s="157"/>
      <c r="HKL22" s="157"/>
      <c r="HKM22" s="157"/>
      <c r="HKN22" s="157"/>
      <c r="HKO22" s="157"/>
      <c r="HKP22" s="157"/>
      <c r="HKQ22" s="157"/>
      <c r="HKR22" s="157"/>
      <c r="HKS22" s="157"/>
      <c r="HKT22" s="157"/>
      <c r="HKU22" s="157"/>
      <c r="HKV22" s="157"/>
      <c r="HKW22" s="157"/>
      <c r="HKX22" s="157"/>
      <c r="HKY22" s="157"/>
      <c r="HKZ22" s="157"/>
      <c r="HLA22" s="157"/>
      <c r="HLB22" s="157"/>
      <c r="HLC22" s="157"/>
      <c r="HLD22" s="157"/>
      <c r="HLE22" s="157"/>
      <c r="HLF22" s="157"/>
      <c r="HLG22" s="157"/>
      <c r="HLH22" s="157"/>
      <c r="HLI22" s="157"/>
      <c r="HLJ22" s="157"/>
      <c r="HLK22" s="157"/>
      <c r="HLL22" s="157"/>
      <c r="HLM22" s="157"/>
      <c r="HLN22" s="157"/>
      <c r="HLO22" s="157"/>
      <c r="HLP22" s="157"/>
      <c r="HLQ22" s="157"/>
      <c r="HLR22" s="157"/>
      <c r="HLS22" s="157"/>
      <c r="HLT22" s="157"/>
      <c r="HLU22" s="157"/>
      <c r="HLV22" s="157"/>
      <c r="HLW22" s="157"/>
      <c r="HLX22" s="157"/>
      <c r="HLY22" s="157"/>
      <c r="HLZ22" s="157"/>
      <c r="HMA22" s="157"/>
      <c r="HMB22" s="157"/>
      <c r="HMC22" s="157"/>
      <c r="HMD22" s="157"/>
      <c r="HME22" s="157"/>
      <c r="HMF22" s="157"/>
      <c r="HMG22" s="157"/>
      <c r="HMH22" s="157"/>
      <c r="HMI22" s="157"/>
      <c r="HMJ22" s="157"/>
      <c r="HMK22" s="157"/>
      <c r="HML22" s="157"/>
      <c r="HMM22" s="157"/>
      <c r="HMN22" s="157"/>
      <c r="HMO22" s="157"/>
      <c r="HMP22" s="157"/>
      <c r="HMQ22" s="157"/>
      <c r="HMR22" s="157"/>
      <c r="HMS22" s="157"/>
      <c r="HMT22" s="157"/>
      <c r="HMU22" s="157"/>
      <c r="HMV22" s="157"/>
      <c r="HMW22" s="157"/>
      <c r="HMX22" s="157"/>
      <c r="HMY22" s="157"/>
      <c r="HMZ22" s="157"/>
      <c r="HNA22" s="157"/>
      <c r="HNB22" s="157"/>
      <c r="HNC22" s="157"/>
      <c r="HND22" s="157"/>
      <c r="HNE22" s="157"/>
      <c r="HNF22" s="157"/>
      <c r="HNG22" s="157"/>
      <c r="HNH22" s="157"/>
      <c r="HNI22" s="157"/>
      <c r="HNJ22" s="157"/>
      <c r="HNK22" s="157"/>
      <c r="HNL22" s="157"/>
      <c r="HNM22" s="157"/>
      <c r="HNN22" s="157"/>
      <c r="HNO22" s="157"/>
      <c r="HNP22" s="157"/>
      <c r="HNQ22" s="157"/>
      <c r="HNR22" s="157"/>
      <c r="HNS22" s="157"/>
      <c r="HNT22" s="157"/>
      <c r="HNU22" s="157"/>
      <c r="HNV22" s="157"/>
      <c r="HNW22" s="157"/>
      <c r="HNX22" s="157"/>
      <c r="HNY22" s="157"/>
      <c r="HNZ22" s="157"/>
      <c r="HOA22" s="157"/>
      <c r="HOB22" s="157"/>
      <c r="HOC22" s="157"/>
      <c r="HOD22" s="157"/>
      <c r="HOE22" s="157"/>
      <c r="HOF22" s="157"/>
      <c r="HOG22" s="157"/>
      <c r="HOH22" s="157"/>
      <c r="HOI22" s="157"/>
      <c r="HOJ22" s="157"/>
      <c r="HOK22" s="157"/>
      <c r="HOL22" s="157"/>
      <c r="HOM22" s="157"/>
      <c r="HON22" s="157"/>
      <c r="HOO22" s="157"/>
      <c r="HOP22" s="157"/>
      <c r="HOQ22" s="157"/>
      <c r="HOR22" s="157"/>
      <c r="HOS22" s="157"/>
      <c r="HOT22" s="157"/>
      <c r="HOU22" s="157"/>
      <c r="HOV22" s="157"/>
      <c r="HOW22" s="157"/>
      <c r="HOX22" s="157"/>
      <c r="HOY22" s="157"/>
      <c r="HOZ22" s="157"/>
      <c r="HPA22" s="157"/>
      <c r="HPB22" s="157"/>
      <c r="HPC22" s="157"/>
      <c r="HPD22" s="157"/>
      <c r="HPE22" s="157"/>
      <c r="HPF22" s="157"/>
      <c r="HPG22" s="157"/>
      <c r="HPH22" s="157"/>
      <c r="HPI22" s="157"/>
      <c r="HPJ22" s="157"/>
      <c r="HPK22" s="157"/>
      <c r="HPL22" s="157"/>
      <c r="HPM22" s="157"/>
      <c r="HPN22" s="157"/>
      <c r="HPO22" s="157"/>
      <c r="HPP22" s="157"/>
      <c r="HPQ22" s="157"/>
      <c r="HPR22" s="157"/>
      <c r="HPS22" s="157"/>
      <c r="HPT22" s="157"/>
      <c r="HPU22" s="157"/>
      <c r="HPV22" s="157"/>
      <c r="HPW22" s="157"/>
      <c r="HPX22" s="157"/>
      <c r="HPY22" s="157"/>
      <c r="HPZ22" s="157"/>
      <c r="HQA22" s="157"/>
      <c r="HQB22" s="157"/>
      <c r="HQC22" s="157"/>
      <c r="HQD22" s="157"/>
      <c r="HQE22" s="157"/>
      <c r="HQF22" s="157"/>
      <c r="HQG22" s="157"/>
      <c r="HQH22" s="157"/>
      <c r="HQI22" s="157"/>
      <c r="HQJ22" s="157"/>
      <c r="HQK22" s="157"/>
      <c r="HQL22" s="157"/>
      <c r="HQM22" s="157"/>
      <c r="HQN22" s="157"/>
      <c r="HQO22" s="157"/>
      <c r="HQP22" s="157"/>
      <c r="HQQ22" s="157"/>
      <c r="HQR22" s="157"/>
      <c r="HQS22" s="157"/>
      <c r="HQT22" s="157"/>
      <c r="HQU22" s="157"/>
      <c r="HQV22" s="157"/>
      <c r="HQW22" s="157"/>
      <c r="HQX22" s="157"/>
      <c r="HQY22" s="157"/>
      <c r="HQZ22" s="157"/>
      <c r="HRA22" s="157"/>
      <c r="HRB22" s="157"/>
      <c r="HRC22" s="157"/>
      <c r="HRD22" s="157"/>
      <c r="HRE22" s="157"/>
      <c r="HRF22" s="157"/>
      <c r="HRG22" s="157"/>
      <c r="HRH22" s="157"/>
      <c r="HRI22" s="157"/>
      <c r="HRJ22" s="157"/>
      <c r="HRK22" s="157"/>
      <c r="HRL22" s="157"/>
      <c r="HRM22" s="157"/>
      <c r="HRN22" s="157"/>
      <c r="HRO22" s="157"/>
      <c r="HRP22" s="157"/>
      <c r="HRQ22" s="157"/>
      <c r="HRR22" s="157"/>
      <c r="HRS22" s="157"/>
      <c r="HRT22" s="157"/>
      <c r="HRU22" s="157"/>
      <c r="HRV22" s="157"/>
      <c r="HRW22" s="157"/>
      <c r="HRX22" s="157"/>
      <c r="HRY22" s="157"/>
      <c r="HRZ22" s="157"/>
      <c r="HSA22" s="157"/>
      <c r="HSB22" s="157"/>
      <c r="HSC22" s="157"/>
      <c r="HSD22" s="157"/>
      <c r="HSE22" s="157"/>
      <c r="HSF22" s="157"/>
      <c r="HSG22" s="157"/>
      <c r="HSH22" s="157"/>
      <c r="HSI22" s="157"/>
      <c r="HSJ22" s="157"/>
      <c r="HSK22" s="157"/>
      <c r="HSL22" s="157"/>
      <c r="HSM22" s="157"/>
      <c r="HSN22" s="157"/>
      <c r="HSO22" s="157"/>
      <c r="HSP22" s="157"/>
      <c r="HSQ22" s="157"/>
      <c r="HSR22" s="157"/>
      <c r="HSS22" s="157"/>
      <c r="HST22" s="157"/>
      <c r="HSU22" s="157"/>
      <c r="HSV22" s="157"/>
      <c r="HSW22" s="157"/>
      <c r="HSX22" s="157"/>
      <c r="HSY22" s="157"/>
      <c r="HSZ22" s="157"/>
      <c r="HTA22" s="157"/>
      <c r="HTB22" s="157"/>
      <c r="HTC22" s="157"/>
      <c r="HTD22" s="157"/>
      <c r="HTE22" s="157"/>
      <c r="HTF22" s="157"/>
      <c r="HTG22" s="157"/>
      <c r="HTH22" s="157"/>
      <c r="HTI22" s="157"/>
      <c r="HTJ22" s="157"/>
      <c r="HTK22" s="157"/>
      <c r="HTL22" s="157"/>
      <c r="HTM22" s="157"/>
      <c r="HTN22" s="157"/>
      <c r="HTO22" s="157"/>
      <c r="HTP22" s="157"/>
      <c r="HTQ22" s="157"/>
      <c r="HTR22" s="157"/>
      <c r="HTS22" s="157"/>
      <c r="HTT22" s="157"/>
      <c r="HTU22" s="157"/>
      <c r="HTV22" s="157"/>
      <c r="HTW22" s="157"/>
      <c r="HTX22" s="157"/>
      <c r="HTY22" s="157"/>
      <c r="HTZ22" s="157"/>
      <c r="HUA22" s="157"/>
      <c r="HUB22" s="157"/>
      <c r="HUC22" s="157"/>
      <c r="HUD22" s="157"/>
      <c r="HUE22" s="157"/>
      <c r="HUF22" s="157"/>
      <c r="HUG22" s="157"/>
      <c r="HUH22" s="157"/>
      <c r="HUI22" s="157"/>
      <c r="HUJ22" s="157"/>
      <c r="HUK22" s="157"/>
      <c r="HUL22" s="157"/>
      <c r="HUM22" s="157"/>
      <c r="HUN22" s="157"/>
      <c r="HUO22" s="157"/>
      <c r="HUP22" s="157"/>
      <c r="HUQ22" s="157"/>
      <c r="HUR22" s="157"/>
      <c r="HUS22" s="157"/>
      <c r="HUT22" s="157"/>
      <c r="HUU22" s="157"/>
      <c r="HUV22" s="157"/>
      <c r="HUW22" s="157"/>
      <c r="HUX22" s="157"/>
      <c r="HUY22" s="157"/>
      <c r="HUZ22" s="157"/>
      <c r="HVA22" s="157"/>
      <c r="HVB22" s="157"/>
      <c r="HVC22" s="157"/>
      <c r="HVD22" s="157"/>
      <c r="HVE22" s="157"/>
      <c r="HVF22" s="157"/>
      <c r="HVG22" s="157"/>
      <c r="HVH22" s="157"/>
      <c r="HVI22" s="157"/>
      <c r="HVJ22" s="157"/>
      <c r="HVK22" s="157"/>
      <c r="HVL22" s="157"/>
      <c r="HVM22" s="157"/>
      <c r="HVN22" s="157"/>
      <c r="HVO22" s="157"/>
      <c r="HVP22" s="157"/>
      <c r="HVQ22" s="157"/>
      <c r="HVR22" s="157"/>
      <c r="HVS22" s="157"/>
      <c r="HVT22" s="157"/>
      <c r="HVU22" s="157"/>
      <c r="HVV22" s="157"/>
      <c r="HVW22" s="157"/>
      <c r="HVX22" s="157"/>
      <c r="HVY22" s="157"/>
      <c r="HVZ22" s="157"/>
      <c r="HWA22" s="157"/>
      <c r="HWB22" s="157"/>
      <c r="HWC22" s="157"/>
      <c r="HWD22" s="157"/>
      <c r="HWE22" s="157"/>
      <c r="HWF22" s="157"/>
      <c r="HWG22" s="157"/>
      <c r="HWH22" s="157"/>
      <c r="HWI22" s="157"/>
      <c r="HWJ22" s="157"/>
      <c r="HWK22" s="157"/>
      <c r="HWL22" s="157"/>
      <c r="HWM22" s="157"/>
      <c r="HWN22" s="157"/>
      <c r="HWO22" s="157"/>
      <c r="HWP22" s="157"/>
      <c r="HWQ22" s="157"/>
      <c r="HWR22" s="157"/>
      <c r="HWS22" s="157"/>
      <c r="HWT22" s="157"/>
      <c r="HWU22" s="157"/>
      <c r="HWV22" s="157"/>
      <c r="HWW22" s="157"/>
      <c r="HWX22" s="157"/>
      <c r="HWY22" s="157"/>
      <c r="HWZ22" s="157"/>
      <c r="HXA22" s="157"/>
      <c r="HXB22" s="157"/>
      <c r="HXC22" s="157"/>
      <c r="HXD22" s="157"/>
      <c r="HXE22" s="157"/>
      <c r="HXF22" s="157"/>
      <c r="HXG22" s="157"/>
      <c r="HXH22" s="157"/>
      <c r="HXI22" s="157"/>
      <c r="HXJ22" s="157"/>
      <c r="HXK22" s="157"/>
      <c r="HXL22" s="157"/>
      <c r="HXM22" s="157"/>
      <c r="HXN22" s="157"/>
      <c r="HXO22" s="157"/>
      <c r="HXP22" s="157"/>
      <c r="HXQ22" s="157"/>
      <c r="HXR22" s="157"/>
      <c r="HXS22" s="157"/>
      <c r="HXT22" s="157"/>
      <c r="HXU22" s="157"/>
      <c r="HXV22" s="157"/>
      <c r="HXW22" s="157"/>
      <c r="HXX22" s="157"/>
      <c r="HXY22" s="157"/>
      <c r="HXZ22" s="157"/>
      <c r="HYA22" s="157"/>
      <c r="HYB22" s="157"/>
      <c r="HYC22" s="157"/>
      <c r="HYD22" s="157"/>
      <c r="HYE22" s="157"/>
      <c r="HYF22" s="157"/>
      <c r="HYG22" s="157"/>
      <c r="HYH22" s="157"/>
      <c r="HYI22" s="157"/>
      <c r="HYJ22" s="157"/>
      <c r="HYK22" s="157"/>
      <c r="HYL22" s="157"/>
      <c r="HYM22" s="157"/>
      <c r="HYN22" s="157"/>
      <c r="HYO22" s="157"/>
      <c r="HYP22" s="157"/>
      <c r="HYQ22" s="157"/>
      <c r="HYR22" s="157"/>
      <c r="HYS22" s="157"/>
      <c r="HYT22" s="157"/>
      <c r="HYU22" s="157"/>
      <c r="HYV22" s="157"/>
      <c r="HYW22" s="157"/>
      <c r="HYX22" s="157"/>
      <c r="HYY22" s="157"/>
      <c r="HYZ22" s="157"/>
      <c r="HZA22" s="157"/>
      <c r="HZB22" s="157"/>
      <c r="HZC22" s="157"/>
      <c r="HZD22" s="157"/>
      <c r="HZE22" s="157"/>
      <c r="HZF22" s="157"/>
      <c r="HZG22" s="157"/>
      <c r="HZH22" s="157"/>
      <c r="HZI22" s="157"/>
      <c r="HZJ22" s="157"/>
      <c r="HZK22" s="157"/>
      <c r="HZL22" s="157"/>
      <c r="HZM22" s="157"/>
      <c r="HZN22" s="157"/>
      <c r="HZO22" s="157"/>
      <c r="HZP22" s="157"/>
      <c r="HZQ22" s="157"/>
      <c r="HZR22" s="157"/>
      <c r="HZS22" s="157"/>
      <c r="HZT22" s="157"/>
      <c r="HZU22" s="157"/>
      <c r="HZV22" s="157"/>
      <c r="HZW22" s="157"/>
      <c r="HZX22" s="157"/>
      <c r="HZY22" s="157"/>
      <c r="HZZ22" s="157"/>
      <c r="IAA22" s="157"/>
      <c r="IAB22" s="157"/>
      <c r="IAC22" s="157"/>
      <c r="IAD22" s="157"/>
      <c r="IAE22" s="157"/>
      <c r="IAF22" s="157"/>
      <c r="IAG22" s="157"/>
      <c r="IAH22" s="157"/>
      <c r="IAI22" s="157"/>
      <c r="IAJ22" s="157"/>
      <c r="IAK22" s="157"/>
      <c r="IAL22" s="157"/>
      <c r="IAM22" s="157"/>
      <c r="IAN22" s="157"/>
      <c r="IAO22" s="157"/>
      <c r="IAP22" s="157"/>
      <c r="IAQ22" s="157"/>
      <c r="IAR22" s="157"/>
      <c r="IAS22" s="157"/>
      <c r="IAT22" s="157"/>
      <c r="IAU22" s="157"/>
      <c r="IAV22" s="157"/>
      <c r="IAW22" s="157"/>
      <c r="IAX22" s="157"/>
      <c r="IAY22" s="157"/>
      <c r="IAZ22" s="157"/>
      <c r="IBA22" s="157"/>
      <c r="IBB22" s="157"/>
      <c r="IBC22" s="157"/>
      <c r="IBD22" s="157"/>
      <c r="IBE22" s="157"/>
      <c r="IBF22" s="157"/>
      <c r="IBG22" s="157"/>
      <c r="IBH22" s="157"/>
      <c r="IBI22" s="157"/>
      <c r="IBJ22" s="157"/>
      <c r="IBK22" s="157"/>
      <c r="IBL22" s="157"/>
      <c r="IBM22" s="157"/>
      <c r="IBN22" s="157"/>
      <c r="IBO22" s="157"/>
      <c r="IBP22" s="157"/>
      <c r="IBQ22" s="157"/>
      <c r="IBR22" s="157"/>
      <c r="IBS22" s="157"/>
      <c r="IBT22" s="157"/>
      <c r="IBU22" s="157"/>
      <c r="IBV22" s="157"/>
      <c r="IBW22" s="157"/>
      <c r="IBX22" s="157"/>
      <c r="IBY22" s="157"/>
      <c r="IBZ22" s="157"/>
      <c r="ICA22" s="157"/>
      <c r="ICB22" s="157"/>
      <c r="ICC22" s="157"/>
      <c r="ICD22" s="157"/>
      <c r="ICE22" s="157"/>
      <c r="ICF22" s="157"/>
      <c r="ICG22" s="157"/>
      <c r="ICH22" s="157"/>
      <c r="ICI22" s="157"/>
      <c r="ICJ22" s="157"/>
      <c r="ICK22" s="157"/>
      <c r="ICL22" s="157"/>
      <c r="ICM22" s="157"/>
      <c r="ICN22" s="157"/>
      <c r="ICO22" s="157"/>
      <c r="ICP22" s="157"/>
      <c r="ICQ22" s="157"/>
      <c r="ICR22" s="157"/>
      <c r="ICS22" s="157"/>
      <c r="ICT22" s="157"/>
      <c r="ICU22" s="157"/>
      <c r="ICV22" s="157"/>
      <c r="ICW22" s="157"/>
      <c r="ICX22" s="157"/>
      <c r="ICY22" s="157"/>
      <c r="ICZ22" s="157"/>
      <c r="IDA22" s="157"/>
      <c r="IDB22" s="157"/>
      <c r="IDC22" s="157"/>
      <c r="IDD22" s="157"/>
      <c r="IDE22" s="157"/>
      <c r="IDF22" s="157"/>
      <c r="IDG22" s="157"/>
      <c r="IDH22" s="157"/>
      <c r="IDI22" s="157"/>
      <c r="IDJ22" s="157"/>
      <c r="IDK22" s="157"/>
      <c r="IDL22" s="157"/>
      <c r="IDM22" s="157"/>
      <c r="IDN22" s="157"/>
      <c r="IDO22" s="157"/>
      <c r="IDP22" s="157"/>
      <c r="IDQ22" s="157"/>
      <c r="IDR22" s="157"/>
      <c r="IDS22" s="157"/>
      <c r="IDT22" s="157"/>
      <c r="IDU22" s="157"/>
      <c r="IDV22" s="157"/>
      <c r="IDW22" s="157"/>
      <c r="IDX22" s="157"/>
      <c r="IDY22" s="157"/>
      <c r="IDZ22" s="157"/>
      <c r="IEA22" s="157"/>
      <c r="IEB22" s="157"/>
      <c r="IEC22" s="157"/>
      <c r="IED22" s="157"/>
      <c r="IEE22" s="157"/>
      <c r="IEF22" s="157"/>
      <c r="IEG22" s="157"/>
      <c r="IEH22" s="157"/>
      <c r="IEI22" s="157"/>
      <c r="IEJ22" s="157"/>
      <c r="IEK22" s="157"/>
      <c r="IEL22" s="157"/>
      <c r="IEM22" s="157"/>
      <c r="IEN22" s="157"/>
      <c r="IEO22" s="157"/>
      <c r="IEP22" s="157"/>
      <c r="IEQ22" s="157"/>
      <c r="IER22" s="157"/>
      <c r="IES22" s="157"/>
      <c r="IET22" s="157"/>
      <c r="IEU22" s="157"/>
      <c r="IEV22" s="157"/>
      <c r="IEW22" s="157"/>
      <c r="IEX22" s="157"/>
      <c r="IEY22" s="157"/>
      <c r="IEZ22" s="157"/>
      <c r="IFA22" s="157"/>
      <c r="IFB22" s="157"/>
      <c r="IFC22" s="157"/>
      <c r="IFD22" s="157"/>
      <c r="IFE22" s="157"/>
      <c r="IFF22" s="157"/>
      <c r="IFG22" s="157"/>
      <c r="IFH22" s="157"/>
      <c r="IFI22" s="157"/>
      <c r="IFJ22" s="157"/>
      <c r="IFK22" s="157"/>
      <c r="IFL22" s="157"/>
      <c r="IFM22" s="157"/>
      <c r="IFN22" s="157"/>
      <c r="IFO22" s="157"/>
      <c r="IFP22" s="157"/>
      <c r="IFQ22" s="157"/>
      <c r="IFR22" s="157"/>
      <c r="IFS22" s="157"/>
      <c r="IFT22" s="157"/>
      <c r="IFU22" s="157"/>
      <c r="IFV22" s="157"/>
      <c r="IFW22" s="157"/>
      <c r="IFX22" s="157"/>
      <c r="IFY22" s="157"/>
      <c r="IFZ22" s="157"/>
      <c r="IGA22" s="157"/>
      <c r="IGB22" s="157"/>
      <c r="IGC22" s="157"/>
      <c r="IGD22" s="157"/>
      <c r="IGE22" s="157"/>
      <c r="IGF22" s="157"/>
      <c r="IGG22" s="157"/>
      <c r="IGH22" s="157"/>
      <c r="IGI22" s="157"/>
      <c r="IGJ22" s="157"/>
      <c r="IGK22" s="157"/>
      <c r="IGL22" s="157"/>
      <c r="IGM22" s="157"/>
      <c r="IGN22" s="157"/>
      <c r="IGO22" s="157"/>
      <c r="IGP22" s="157"/>
      <c r="IGQ22" s="157"/>
      <c r="IGR22" s="157"/>
      <c r="IGS22" s="157"/>
      <c r="IGT22" s="157"/>
      <c r="IGU22" s="157"/>
      <c r="IGV22" s="157"/>
      <c r="IGW22" s="157"/>
      <c r="IGX22" s="157"/>
      <c r="IGY22" s="157"/>
      <c r="IGZ22" s="157"/>
      <c r="IHA22" s="157"/>
      <c r="IHB22" s="157"/>
      <c r="IHC22" s="157"/>
      <c r="IHD22" s="157"/>
      <c r="IHE22" s="157"/>
      <c r="IHF22" s="157"/>
      <c r="IHG22" s="157"/>
      <c r="IHH22" s="157"/>
      <c r="IHI22" s="157"/>
      <c r="IHJ22" s="157"/>
      <c r="IHK22" s="157"/>
      <c r="IHL22" s="157"/>
      <c r="IHM22" s="157"/>
      <c r="IHN22" s="157"/>
      <c r="IHO22" s="157"/>
      <c r="IHP22" s="157"/>
      <c r="IHQ22" s="157"/>
      <c r="IHR22" s="157"/>
      <c r="IHS22" s="157"/>
      <c r="IHT22" s="157"/>
      <c r="IHU22" s="157"/>
      <c r="IHV22" s="157"/>
      <c r="IHW22" s="157"/>
      <c r="IHX22" s="157"/>
      <c r="IHY22" s="157"/>
      <c r="IHZ22" s="157"/>
      <c r="IIA22" s="157"/>
      <c r="IIB22" s="157"/>
      <c r="IIC22" s="157"/>
      <c r="IID22" s="157"/>
      <c r="IIE22" s="157"/>
      <c r="IIF22" s="157"/>
      <c r="IIG22" s="157"/>
      <c r="IIH22" s="157"/>
      <c r="III22" s="157"/>
      <c r="IIJ22" s="157"/>
      <c r="IIK22" s="157"/>
      <c r="IIL22" s="157"/>
      <c r="IIM22" s="157"/>
      <c r="IIN22" s="157"/>
      <c r="IIO22" s="157"/>
      <c r="IIP22" s="157"/>
      <c r="IIQ22" s="157"/>
      <c r="IIR22" s="157"/>
      <c r="IIS22" s="157"/>
      <c r="IIT22" s="157"/>
      <c r="IIU22" s="157"/>
      <c r="IIV22" s="157"/>
      <c r="IIW22" s="157"/>
      <c r="IIX22" s="157"/>
      <c r="IIY22" s="157"/>
      <c r="IIZ22" s="157"/>
      <c r="IJA22" s="157"/>
      <c r="IJB22" s="157"/>
      <c r="IJC22" s="157"/>
      <c r="IJD22" s="157"/>
      <c r="IJE22" s="157"/>
      <c r="IJF22" s="157"/>
      <c r="IJG22" s="157"/>
      <c r="IJH22" s="157"/>
      <c r="IJI22" s="157"/>
      <c r="IJJ22" s="157"/>
      <c r="IJK22" s="157"/>
      <c r="IJL22" s="157"/>
      <c r="IJM22" s="157"/>
      <c r="IJN22" s="157"/>
      <c r="IJO22" s="157"/>
      <c r="IJP22" s="157"/>
      <c r="IJQ22" s="157"/>
      <c r="IJR22" s="157"/>
      <c r="IJS22" s="157"/>
      <c r="IJT22" s="157"/>
      <c r="IJU22" s="157"/>
      <c r="IJV22" s="157"/>
      <c r="IJW22" s="157"/>
      <c r="IJX22" s="157"/>
      <c r="IJY22" s="157"/>
      <c r="IJZ22" s="157"/>
      <c r="IKA22" s="157"/>
      <c r="IKB22" s="157"/>
      <c r="IKC22" s="157"/>
      <c r="IKD22" s="157"/>
      <c r="IKE22" s="157"/>
      <c r="IKF22" s="157"/>
      <c r="IKG22" s="157"/>
      <c r="IKH22" s="157"/>
      <c r="IKI22" s="157"/>
      <c r="IKJ22" s="157"/>
      <c r="IKK22" s="157"/>
      <c r="IKL22" s="157"/>
      <c r="IKM22" s="157"/>
      <c r="IKN22" s="157"/>
      <c r="IKO22" s="157"/>
      <c r="IKP22" s="157"/>
      <c r="IKQ22" s="157"/>
      <c r="IKR22" s="157"/>
      <c r="IKS22" s="157"/>
      <c r="IKT22" s="157"/>
      <c r="IKU22" s="157"/>
      <c r="IKV22" s="157"/>
      <c r="IKW22" s="157"/>
      <c r="IKX22" s="157"/>
      <c r="IKY22" s="157"/>
      <c r="IKZ22" s="157"/>
      <c r="ILA22" s="157"/>
      <c r="ILB22" s="157"/>
      <c r="ILC22" s="157"/>
      <c r="ILD22" s="157"/>
      <c r="ILE22" s="157"/>
      <c r="ILF22" s="157"/>
      <c r="ILG22" s="157"/>
      <c r="ILH22" s="157"/>
      <c r="ILI22" s="157"/>
      <c r="ILJ22" s="157"/>
      <c r="ILK22" s="157"/>
      <c r="ILL22" s="157"/>
      <c r="ILM22" s="157"/>
      <c r="ILN22" s="157"/>
      <c r="ILO22" s="157"/>
      <c r="ILP22" s="157"/>
      <c r="ILQ22" s="157"/>
      <c r="ILR22" s="157"/>
      <c r="ILS22" s="157"/>
      <c r="ILT22" s="157"/>
      <c r="ILU22" s="157"/>
      <c r="ILV22" s="157"/>
      <c r="ILW22" s="157"/>
      <c r="ILX22" s="157"/>
      <c r="ILY22" s="157"/>
      <c r="ILZ22" s="157"/>
      <c r="IMA22" s="157"/>
      <c r="IMB22" s="157"/>
      <c r="IMC22" s="157"/>
      <c r="IMD22" s="157"/>
      <c r="IME22" s="157"/>
      <c r="IMF22" s="157"/>
      <c r="IMG22" s="157"/>
      <c r="IMH22" s="157"/>
      <c r="IMI22" s="157"/>
      <c r="IMJ22" s="157"/>
      <c r="IMK22" s="157"/>
      <c r="IML22" s="157"/>
      <c r="IMM22" s="157"/>
      <c r="IMN22" s="157"/>
      <c r="IMO22" s="157"/>
      <c r="IMP22" s="157"/>
      <c r="IMQ22" s="157"/>
      <c r="IMR22" s="157"/>
      <c r="IMS22" s="157"/>
      <c r="IMT22" s="157"/>
      <c r="IMU22" s="157"/>
      <c r="IMV22" s="157"/>
      <c r="IMW22" s="157"/>
      <c r="IMX22" s="157"/>
      <c r="IMY22" s="157"/>
      <c r="IMZ22" s="157"/>
      <c r="INA22" s="157"/>
      <c r="INB22" s="157"/>
      <c r="INC22" s="157"/>
      <c r="IND22" s="157"/>
      <c r="INE22" s="157"/>
      <c r="INF22" s="157"/>
      <c r="ING22" s="157"/>
      <c r="INH22" s="157"/>
      <c r="INI22" s="157"/>
      <c r="INJ22" s="157"/>
      <c r="INK22" s="157"/>
      <c r="INL22" s="157"/>
      <c r="INM22" s="157"/>
      <c r="INN22" s="157"/>
      <c r="INO22" s="157"/>
      <c r="INP22" s="157"/>
      <c r="INQ22" s="157"/>
      <c r="INR22" s="157"/>
      <c r="INS22" s="157"/>
      <c r="INT22" s="157"/>
      <c r="INU22" s="157"/>
      <c r="INV22" s="157"/>
      <c r="INW22" s="157"/>
      <c r="INX22" s="157"/>
      <c r="INY22" s="157"/>
      <c r="INZ22" s="157"/>
      <c r="IOA22" s="157"/>
      <c r="IOB22" s="157"/>
      <c r="IOC22" s="157"/>
      <c r="IOD22" s="157"/>
      <c r="IOE22" s="157"/>
      <c r="IOF22" s="157"/>
      <c r="IOG22" s="157"/>
      <c r="IOH22" s="157"/>
      <c r="IOI22" s="157"/>
      <c r="IOJ22" s="157"/>
      <c r="IOK22" s="157"/>
      <c r="IOL22" s="157"/>
      <c r="IOM22" s="157"/>
      <c r="ION22" s="157"/>
      <c r="IOO22" s="157"/>
      <c r="IOP22" s="157"/>
      <c r="IOQ22" s="157"/>
      <c r="IOR22" s="157"/>
      <c r="IOS22" s="157"/>
      <c r="IOT22" s="157"/>
      <c r="IOU22" s="157"/>
      <c r="IOV22" s="157"/>
      <c r="IOW22" s="157"/>
      <c r="IOX22" s="157"/>
      <c r="IOY22" s="157"/>
      <c r="IOZ22" s="157"/>
      <c r="IPA22" s="157"/>
      <c r="IPB22" s="157"/>
      <c r="IPC22" s="157"/>
      <c r="IPD22" s="157"/>
      <c r="IPE22" s="157"/>
      <c r="IPF22" s="157"/>
      <c r="IPG22" s="157"/>
      <c r="IPH22" s="157"/>
      <c r="IPI22" s="157"/>
      <c r="IPJ22" s="157"/>
      <c r="IPK22" s="157"/>
      <c r="IPL22" s="157"/>
      <c r="IPM22" s="157"/>
      <c r="IPN22" s="157"/>
      <c r="IPO22" s="157"/>
      <c r="IPP22" s="157"/>
      <c r="IPQ22" s="157"/>
      <c r="IPR22" s="157"/>
      <c r="IPS22" s="157"/>
      <c r="IPT22" s="157"/>
      <c r="IPU22" s="157"/>
      <c r="IPV22" s="157"/>
      <c r="IPW22" s="157"/>
      <c r="IPX22" s="157"/>
      <c r="IPY22" s="157"/>
      <c r="IPZ22" s="157"/>
      <c r="IQA22" s="157"/>
      <c r="IQB22" s="157"/>
      <c r="IQC22" s="157"/>
      <c r="IQD22" s="157"/>
      <c r="IQE22" s="157"/>
      <c r="IQF22" s="157"/>
      <c r="IQG22" s="157"/>
      <c r="IQH22" s="157"/>
      <c r="IQI22" s="157"/>
      <c r="IQJ22" s="157"/>
      <c r="IQK22" s="157"/>
      <c r="IQL22" s="157"/>
      <c r="IQM22" s="157"/>
      <c r="IQN22" s="157"/>
      <c r="IQO22" s="157"/>
      <c r="IQP22" s="157"/>
      <c r="IQQ22" s="157"/>
      <c r="IQR22" s="157"/>
      <c r="IQS22" s="157"/>
      <c r="IQT22" s="157"/>
      <c r="IQU22" s="157"/>
      <c r="IQV22" s="157"/>
      <c r="IQW22" s="157"/>
      <c r="IQX22" s="157"/>
      <c r="IQY22" s="157"/>
      <c r="IQZ22" s="157"/>
      <c r="IRA22" s="157"/>
      <c r="IRB22" s="157"/>
      <c r="IRC22" s="157"/>
      <c r="IRD22" s="157"/>
      <c r="IRE22" s="157"/>
      <c r="IRF22" s="157"/>
      <c r="IRG22" s="157"/>
      <c r="IRH22" s="157"/>
      <c r="IRI22" s="157"/>
      <c r="IRJ22" s="157"/>
      <c r="IRK22" s="157"/>
      <c r="IRL22" s="157"/>
      <c r="IRM22" s="157"/>
      <c r="IRN22" s="157"/>
      <c r="IRO22" s="157"/>
      <c r="IRP22" s="157"/>
      <c r="IRQ22" s="157"/>
      <c r="IRR22" s="157"/>
      <c r="IRS22" s="157"/>
      <c r="IRT22" s="157"/>
      <c r="IRU22" s="157"/>
      <c r="IRV22" s="157"/>
      <c r="IRW22" s="157"/>
      <c r="IRX22" s="157"/>
      <c r="IRY22" s="157"/>
      <c r="IRZ22" s="157"/>
      <c r="ISA22" s="157"/>
      <c r="ISB22" s="157"/>
      <c r="ISC22" s="157"/>
      <c r="ISD22" s="157"/>
      <c r="ISE22" s="157"/>
      <c r="ISF22" s="157"/>
      <c r="ISG22" s="157"/>
      <c r="ISH22" s="157"/>
      <c r="ISI22" s="157"/>
      <c r="ISJ22" s="157"/>
      <c r="ISK22" s="157"/>
      <c r="ISL22" s="157"/>
      <c r="ISM22" s="157"/>
      <c r="ISN22" s="157"/>
      <c r="ISO22" s="157"/>
      <c r="ISP22" s="157"/>
      <c r="ISQ22" s="157"/>
      <c r="ISR22" s="157"/>
      <c r="ISS22" s="157"/>
      <c r="IST22" s="157"/>
      <c r="ISU22" s="157"/>
      <c r="ISV22" s="157"/>
      <c r="ISW22" s="157"/>
      <c r="ISX22" s="157"/>
      <c r="ISY22" s="157"/>
      <c r="ISZ22" s="157"/>
      <c r="ITA22" s="157"/>
      <c r="ITB22" s="157"/>
      <c r="ITC22" s="157"/>
      <c r="ITD22" s="157"/>
      <c r="ITE22" s="157"/>
      <c r="ITF22" s="157"/>
      <c r="ITG22" s="157"/>
      <c r="ITH22" s="157"/>
      <c r="ITI22" s="157"/>
      <c r="ITJ22" s="157"/>
      <c r="ITK22" s="157"/>
      <c r="ITL22" s="157"/>
      <c r="ITM22" s="157"/>
      <c r="ITN22" s="157"/>
      <c r="ITO22" s="157"/>
      <c r="ITP22" s="157"/>
      <c r="ITQ22" s="157"/>
      <c r="ITR22" s="157"/>
      <c r="ITS22" s="157"/>
      <c r="ITT22" s="157"/>
      <c r="ITU22" s="157"/>
      <c r="ITV22" s="157"/>
      <c r="ITW22" s="157"/>
      <c r="ITX22" s="157"/>
      <c r="ITY22" s="157"/>
      <c r="ITZ22" s="157"/>
      <c r="IUA22" s="157"/>
      <c r="IUB22" s="157"/>
      <c r="IUC22" s="157"/>
      <c r="IUD22" s="157"/>
      <c r="IUE22" s="157"/>
      <c r="IUF22" s="157"/>
      <c r="IUG22" s="157"/>
      <c r="IUH22" s="157"/>
      <c r="IUI22" s="157"/>
      <c r="IUJ22" s="157"/>
      <c r="IUK22" s="157"/>
      <c r="IUL22" s="157"/>
      <c r="IUM22" s="157"/>
      <c r="IUN22" s="157"/>
      <c r="IUO22" s="157"/>
      <c r="IUP22" s="157"/>
      <c r="IUQ22" s="157"/>
      <c r="IUR22" s="157"/>
      <c r="IUS22" s="157"/>
      <c r="IUT22" s="157"/>
      <c r="IUU22" s="157"/>
      <c r="IUV22" s="157"/>
      <c r="IUW22" s="157"/>
      <c r="IUX22" s="157"/>
      <c r="IUY22" s="157"/>
      <c r="IUZ22" s="157"/>
      <c r="IVA22" s="157"/>
      <c r="IVB22" s="157"/>
      <c r="IVC22" s="157"/>
      <c r="IVD22" s="157"/>
      <c r="IVE22" s="157"/>
      <c r="IVF22" s="157"/>
      <c r="IVG22" s="157"/>
      <c r="IVH22" s="157"/>
      <c r="IVI22" s="157"/>
      <c r="IVJ22" s="157"/>
      <c r="IVK22" s="157"/>
      <c r="IVL22" s="157"/>
      <c r="IVM22" s="157"/>
      <c r="IVN22" s="157"/>
      <c r="IVO22" s="157"/>
      <c r="IVP22" s="157"/>
      <c r="IVQ22" s="157"/>
      <c r="IVR22" s="157"/>
      <c r="IVS22" s="157"/>
      <c r="IVT22" s="157"/>
      <c r="IVU22" s="157"/>
      <c r="IVV22" s="157"/>
      <c r="IVW22" s="157"/>
      <c r="IVX22" s="157"/>
      <c r="IVY22" s="157"/>
      <c r="IVZ22" s="157"/>
      <c r="IWA22" s="157"/>
      <c r="IWB22" s="157"/>
      <c r="IWC22" s="157"/>
      <c r="IWD22" s="157"/>
      <c r="IWE22" s="157"/>
      <c r="IWF22" s="157"/>
      <c r="IWG22" s="157"/>
      <c r="IWH22" s="157"/>
      <c r="IWI22" s="157"/>
      <c r="IWJ22" s="157"/>
      <c r="IWK22" s="157"/>
      <c r="IWL22" s="157"/>
      <c r="IWM22" s="157"/>
      <c r="IWN22" s="157"/>
      <c r="IWO22" s="157"/>
      <c r="IWP22" s="157"/>
      <c r="IWQ22" s="157"/>
      <c r="IWR22" s="157"/>
      <c r="IWS22" s="157"/>
      <c r="IWT22" s="157"/>
      <c r="IWU22" s="157"/>
      <c r="IWV22" s="157"/>
      <c r="IWW22" s="157"/>
      <c r="IWX22" s="157"/>
      <c r="IWY22" s="157"/>
      <c r="IWZ22" s="157"/>
      <c r="IXA22" s="157"/>
      <c r="IXB22" s="157"/>
      <c r="IXC22" s="157"/>
      <c r="IXD22" s="157"/>
      <c r="IXE22" s="157"/>
      <c r="IXF22" s="157"/>
      <c r="IXG22" s="157"/>
      <c r="IXH22" s="157"/>
      <c r="IXI22" s="157"/>
      <c r="IXJ22" s="157"/>
      <c r="IXK22" s="157"/>
      <c r="IXL22" s="157"/>
      <c r="IXM22" s="157"/>
      <c r="IXN22" s="157"/>
      <c r="IXO22" s="157"/>
      <c r="IXP22" s="157"/>
      <c r="IXQ22" s="157"/>
      <c r="IXR22" s="157"/>
      <c r="IXS22" s="157"/>
      <c r="IXT22" s="157"/>
      <c r="IXU22" s="157"/>
      <c r="IXV22" s="157"/>
      <c r="IXW22" s="157"/>
      <c r="IXX22" s="157"/>
      <c r="IXY22" s="157"/>
      <c r="IXZ22" s="157"/>
      <c r="IYA22" s="157"/>
      <c r="IYB22" s="157"/>
      <c r="IYC22" s="157"/>
      <c r="IYD22" s="157"/>
      <c r="IYE22" s="157"/>
      <c r="IYF22" s="157"/>
      <c r="IYG22" s="157"/>
      <c r="IYH22" s="157"/>
      <c r="IYI22" s="157"/>
      <c r="IYJ22" s="157"/>
      <c r="IYK22" s="157"/>
      <c r="IYL22" s="157"/>
      <c r="IYM22" s="157"/>
      <c r="IYN22" s="157"/>
      <c r="IYO22" s="157"/>
      <c r="IYP22" s="157"/>
      <c r="IYQ22" s="157"/>
      <c r="IYR22" s="157"/>
      <c r="IYS22" s="157"/>
      <c r="IYT22" s="157"/>
      <c r="IYU22" s="157"/>
      <c r="IYV22" s="157"/>
      <c r="IYW22" s="157"/>
      <c r="IYX22" s="157"/>
      <c r="IYY22" s="157"/>
      <c r="IYZ22" s="157"/>
      <c r="IZA22" s="157"/>
      <c r="IZB22" s="157"/>
      <c r="IZC22" s="157"/>
      <c r="IZD22" s="157"/>
      <c r="IZE22" s="157"/>
      <c r="IZF22" s="157"/>
      <c r="IZG22" s="157"/>
      <c r="IZH22" s="157"/>
      <c r="IZI22" s="157"/>
      <c r="IZJ22" s="157"/>
      <c r="IZK22" s="157"/>
      <c r="IZL22" s="157"/>
      <c r="IZM22" s="157"/>
      <c r="IZN22" s="157"/>
      <c r="IZO22" s="157"/>
      <c r="IZP22" s="157"/>
      <c r="IZQ22" s="157"/>
      <c r="IZR22" s="157"/>
      <c r="IZS22" s="157"/>
      <c r="IZT22" s="157"/>
      <c r="IZU22" s="157"/>
      <c r="IZV22" s="157"/>
      <c r="IZW22" s="157"/>
      <c r="IZX22" s="157"/>
      <c r="IZY22" s="157"/>
      <c r="IZZ22" s="157"/>
      <c r="JAA22" s="157"/>
      <c r="JAB22" s="157"/>
      <c r="JAC22" s="157"/>
      <c r="JAD22" s="157"/>
      <c r="JAE22" s="157"/>
      <c r="JAF22" s="157"/>
      <c r="JAG22" s="157"/>
      <c r="JAH22" s="157"/>
      <c r="JAI22" s="157"/>
      <c r="JAJ22" s="157"/>
      <c r="JAK22" s="157"/>
      <c r="JAL22" s="157"/>
      <c r="JAM22" s="157"/>
      <c r="JAN22" s="157"/>
      <c r="JAO22" s="157"/>
      <c r="JAP22" s="157"/>
      <c r="JAQ22" s="157"/>
      <c r="JAR22" s="157"/>
      <c r="JAS22" s="157"/>
      <c r="JAT22" s="157"/>
      <c r="JAU22" s="157"/>
      <c r="JAV22" s="157"/>
      <c r="JAW22" s="157"/>
      <c r="JAX22" s="157"/>
      <c r="JAY22" s="157"/>
      <c r="JAZ22" s="157"/>
      <c r="JBA22" s="157"/>
      <c r="JBB22" s="157"/>
      <c r="JBC22" s="157"/>
      <c r="JBD22" s="157"/>
      <c r="JBE22" s="157"/>
      <c r="JBF22" s="157"/>
      <c r="JBG22" s="157"/>
      <c r="JBH22" s="157"/>
      <c r="JBI22" s="157"/>
      <c r="JBJ22" s="157"/>
      <c r="JBK22" s="157"/>
      <c r="JBL22" s="157"/>
      <c r="JBM22" s="157"/>
      <c r="JBN22" s="157"/>
      <c r="JBO22" s="157"/>
      <c r="JBP22" s="157"/>
      <c r="JBQ22" s="157"/>
      <c r="JBR22" s="157"/>
      <c r="JBS22" s="157"/>
      <c r="JBT22" s="157"/>
      <c r="JBU22" s="157"/>
      <c r="JBV22" s="157"/>
      <c r="JBW22" s="157"/>
      <c r="JBX22" s="157"/>
      <c r="JBY22" s="157"/>
      <c r="JBZ22" s="157"/>
      <c r="JCA22" s="157"/>
      <c r="JCB22" s="157"/>
      <c r="JCC22" s="157"/>
      <c r="JCD22" s="157"/>
      <c r="JCE22" s="157"/>
      <c r="JCF22" s="157"/>
      <c r="JCG22" s="157"/>
      <c r="JCH22" s="157"/>
      <c r="JCI22" s="157"/>
      <c r="JCJ22" s="157"/>
      <c r="JCK22" s="157"/>
      <c r="JCL22" s="157"/>
      <c r="JCM22" s="157"/>
      <c r="JCN22" s="157"/>
      <c r="JCO22" s="157"/>
      <c r="JCP22" s="157"/>
      <c r="JCQ22" s="157"/>
      <c r="JCR22" s="157"/>
      <c r="JCS22" s="157"/>
      <c r="JCT22" s="157"/>
      <c r="JCU22" s="157"/>
      <c r="JCV22" s="157"/>
      <c r="JCW22" s="157"/>
      <c r="JCX22" s="157"/>
      <c r="JCY22" s="157"/>
      <c r="JCZ22" s="157"/>
      <c r="JDA22" s="157"/>
      <c r="JDB22" s="157"/>
      <c r="JDC22" s="157"/>
      <c r="JDD22" s="157"/>
      <c r="JDE22" s="157"/>
      <c r="JDF22" s="157"/>
      <c r="JDG22" s="157"/>
      <c r="JDH22" s="157"/>
      <c r="JDI22" s="157"/>
      <c r="JDJ22" s="157"/>
      <c r="JDK22" s="157"/>
      <c r="JDL22" s="157"/>
      <c r="JDM22" s="157"/>
      <c r="JDN22" s="157"/>
      <c r="JDO22" s="157"/>
      <c r="JDP22" s="157"/>
      <c r="JDQ22" s="157"/>
      <c r="JDR22" s="157"/>
      <c r="JDS22" s="157"/>
      <c r="JDT22" s="157"/>
      <c r="JDU22" s="157"/>
      <c r="JDV22" s="157"/>
      <c r="JDW22" s="157"/>
      <c r="JDX22" s="157"/>
      <c r="JDY22" s="157"/>
      <c r="JDZ22" s="157"/>
      <c r="JEA22" s="157"/>
      <c r="JEB22" s="157"/>
      <c r="JEC22" s="157"/>
      <c r="JED22" s="157"/>
      <c r="JEE22" s="157"/>
      <c r="JEF22" s="157"/>
      <c r="JEG22" s="157"/>
      <c r="JEH22" s="157"/>
      <c r="JEI22" s="157"/>
      <c r="JEJ22" s="157"/>
      <c r="JEK22" s="157"/>
      <c r="JEL22" s="157"/>
      <c r="JEM22" s="157"/>
      <c r="JEN22" s="157"/>
      <c r="JEO22" s="157"/>
      <c r="JEP22" s="157"/>
      <c r="JEQ22" s="157"/>
      <c r="JER22" s="157"/>
      <c r="JES22" s="157"/>
      <c r="JET22" s="157"/>
      <c r="JEU22" s="157"/>
      <c r="JEV22" s="157"/>
      <c r="JEW22" s="157"/>
      <c r="JEX22" s="157"/>
      <c r="JEY22" s="157"/>
      <c r="JEZ22" s="157"/>
      <c r="JFA22" s="157"/>
      <c r="JFB22" s="157"/>
      <c r="JFC22" s="157"/>
      <c r="JFD22" s="157"/>
      <c r="JFE22" s="157"/>
      <c r="JFF22" s="157"/>
      <c r="JFG22" s="157"/>
      <c r="JFH22" s="157"/>
      <c r="JFI22" s="157"/>
      <c r="JFJ22" s="157"/>
      <c r="JFK22" s="157"/>
      <c r="JFL22" s="157"/>
      <c r="JFM22" s="157"/>
      <c r="JFN22" s="157"/>
      <c r="JFO22" s="157"/>
      <c r="JFP22" s="157"/>
      <c r="JFQ22" s="157"/>
      <c r="JFR22" s="157"/>
      <c r="JFS22" s="157"/>
      <c r="JFT22" s="157"/>
      <c r="JFU22" s="157"/>
      <c r="JFV22" s="157"/>
      <c r="JFW22" s="157"/>
      <c r="JFX22" s="157"/>
      <c r="JFY22" s="157"/>
      <c r="JFZ22" s="157"/>
      <c r="JGA22" s="157"/>
      <c r="JGB22" s="157"/>
      <c r="JGC22" s="157"/>
      <c r="JGD22" s="157"/>
      <c r="JGE22" s="157"/>
      <c r="JGF22" s="157"/>
      <c r="JGG22" s="157"/>
      <c r="JGH22" s="157"/>
      <c r="JGI22" s="157"/>
      <c r="JGJ22" s="157"/>
      <c r="JGK22" s="157"/>
      <c r="JGL22" s="157"/>
      <c r="JGM22" s="157"/>
      <c r="JGN22" s="157"/>
      <c r="JGO22" s="157"/>
      <c r="JGP22" s="157"/>
      <c r="JGQ22" s="157"/>
      <c r="JGR22" s="157"/>
      <c r="JGS22" s="157"/>
      <c r="JGT22" s="157"/>
      <c r="JGU22" s="157"/>
      <c r="JGV22" s="157"/>
      <c r="JGW22" s="157"/>
      <c r="JGX22" s="157"/>
      <c r="JGY22" s="157"/>
      <c r="JGZ22" s="157"/>
      <c r="JHA22" s="157"/>
      <c r="JHB22" s="157"/>
      <c r="JHC22" s="157"/>
      <c r="JHD22" s="157"/>
      <c r="JHE22" s="157"/>
      <c r="JHF22" s="157"/>
      <c r="JHG22" s="157"/>
      <c r="JHH22" s="157"/>
      <c r="JHI22" s="157"/>
      <c r="JHJ22" s="157"/>
      <c r="JHK22" s="157"/>
      <c r="JHL22" s="157"/>
      <c r="JHM22" s="157"/>
      <c r="JHN22" s="157"/>
      <c r="JHO22" s="157"/>
      <c r="JHP22" s="157"/>
      <c r="JHQ22" s="157"/>
      <c r="JHR22" s="157"/>
      <c r="JHS22" s="157"/>
      <c r="JHT22" s="157"/>
      <c r="JHU22" s="157"/>
      <c r="JHV22" s="157"/>
      <c r="JHW22" s="157"/>
      <c r="JHX22" s="157"/>
      <c r="JHY22" s="157"/>
      <c r="JHZ22" s="157"/>
      <c r="JIA22" s="157"/>
      <c r="JIB22" s="157"/>
      <c r="JIC22" s="157"/>
      <c r="JID22" s="157"/>
      <c r="JIE22" s="157"/>
      <c r="JIF22" s="157"/>
      <c r="JIG22" s="157"/>
      <c r="JIH22" s="157"/>
      <c r="JII22" s="157"/>
      <c r="JIJ22" s="157"/>
      <c r="JIK22" s="157"/>
      <c r="JIL22" s="157"/>
      <c r="JIM22" s="157"/>
      <c r="JIN22" s="157"/>
      <c r="JIO22" s="157"/>
      <c r="JIP22" s="157"/>
      <c r="JIQ22" s="157"/>
      <c r="JIR22" s="157"/>
      <c r="JIS22" s="157"/>
      <c r="JIT22" s="157"/>
      <c r="JIU22" s="157"/>
      <c r="JIV22" s="157"/>
      <c r="JIW22" s="157"/>
      <c r="JIX22" s="157"/>
      <c r="JIY22" s="157"/>
      <c r="JIZ22" s="157"/>
      <c r="JJA22" s="157"/>
      <c r="JJB22" s="157"/>
      <c r="JJC22" s="157"/>
      <c r="JJD22" s="157"/>
      <c r="JJE22" s="157"/>
      <c r="JJF22" s="157"/>
      <c r="JJG22" s="157"/>
      <c r="JJH22" s="157"/>
      <c r="JJI22" s="157"/>
      <c r="JJJ22" s="157"/>
      <c r="JJK22" s="157"/>
      <c r="JJL22" s="157"/>
      <c r="JJM22" s="157"/>
      <c r="JJN22" s="157"/>
      <c r="JJO22" s="157"/>
      <c r="JJP22" s="157"/>
      <c r="JJQ22" s="157"/>
      <c r="JJR22" s="157"/>
      <c r="JJS22" s="157"/>
      <c r="JJT22" s="157"/>
      <c r="JJU22" s="157"/>
      <c r="JJV22" s="157"/>
      <c r="JJW22" s="157"/>
      <c r="JJX22" s="157"/>
      <c r="JJY22" s="157"/>
      <c r="JJZ22" s="157"/>
      <c r="JKA22" s="157"/>
      <c r="JKB22" s="157"/>
      <c r="JKC22" s="157"/>
      <c r="JKD22" s="157"/>
      <c r="JKE22" s="157"/>
      <c r="JKF22" s="157"/>
      <c r="JKG22" s="157"/>
      <c r="JKH22" s="157"/>
      <c r="JKI22" s="157"/>
      <c r="JKJ22" s="157"/>
      <c r="JKK22" s="157"/>
      <c r="JKL22" s="157"/>
      <c r="JKM22" s="157"/>
      <c r="JKN22" s="157"/>
      <c r="JKO22" s="157"/>
      <c r="JKP22" s="157"/>
      <c r="JKQ22" s="157"/>
      <c r="JKR22" s="157"/>
      <c r="JKS22" s="157"/>
      <c r="JKT22" s="157"/>
      <c r="JKU22" s="157"/>
      <c r="JKV22" s="157"/>
      <c r="JKW22" s="157"/>
      <c r="JKX22" s="157"/>
      <c r="JKY22" s="157"/>
      <c r="JKZ22" s="157"/>
      <c r="JLA22" s="157"/>
      <c r="JLB22" s="157"/>
      <c r="JLC22" s="157"/>
      <c r="JLD22" s="157"/>
      <c r="JLE22" s="157"/>
      <c r="JLF22" s="157"/>
      <c r="JLG22" s="157"/>
      <c r="JLH22" s="157"/>
      <c r="JLI22" s="157"/>
      <c r="JLJ22" s="157"/>
      <c r="JLK22" s="157"/>
      <c r="JLL22" s="157"/>
      <c r="JLM22" s="157"/>
      <c r="JLN22" s="157"/>
      <c r="JLO22" s="157"/>
      <c r="JLP22" s="157"/>
      <c r="JLQ22" s="157"/>
      <c r="JLR22" s="157"/>
      <c r="JLS22" s="157"/>
      <c r="JLT22" s="157"/>
      <c r="JLU22" s="157"/>
      <c r="JLV22" s="157"/>
      <c r="JLW22" s="157"/>
      <c r="JLX22" s="157"/>
      <c r="JLY22" s="157"/>
      <c r="JLZ22" s="157"/>
      <c r="JMA22" s="157"/>
      <c r="JMB22" s="157"/>
      <c r="JMC22" s="157"/>
      <c r="JMD22" s="157"/>
      <c r="JME22" s="157"/>
      <c r="JMF22" s="157"/>
      <c r="JMG22" s="157"/>
      <c r="JMH22" s="157"/>
      <c r="JMI22" s="157"/>
      <c r="JMJ22" s="157"/>
      <c r="JMK22" s="157"/>
      <c r="JML22" s="157"/>
      <c r="JMM22" s="157"/>
      <c r="JMN22" s="157"/>
      <c r="JMO22" s="157"/>
      <c r="JMP22" s="157"/>
      <c r="JMQ22" s="157"/>
      <c r="JMR22" s="157"/>
      <c r="JMS22" s="157"/>
      <c r="JMT22" s="157"/>
      <c r="JMU22" s="157"/>
      <c r="JMV22" s="157"/>
      <c r="JMW22" s="157"/>
      <c r="JMX22" s="157"/>
      <c r="JMY22" s="157"/>
      <c r="JMZ22" s="157"/>
      <c r="JNA22" s="157"/>
      <c r="JNB22" s="157"/>
      <c r="JNC22" s="157"/>
      <c r="JND22" s="157"/>
      <c r="JNE22" s="157"/>
      <c r="JNF22" s="157"/>
      <c r="JNG22" s="157"/>
      <c r="JNH22" s="157"/>
      <c r="JNI22" s="157"/>
      <c r="JNJ22" s="157"/>
      <c r="JNK22" s="157"/>
      <c r="JNL22" s="157"/>
      <c r="JNM22" s="157"/>
      <c r="JNN22" s="157"/>
      <c r="JNO22" s="157"/>
      <c r="JNP22" s="157"/>
      <c r="JNQ22" s="157"/>
      <c r="JNR22" s="157"/>
      <c r="JNS22" s="157"/>
      <c r="JNT22" s="157"/>
      <c r="JNU22" s="157"/>
      <c r="JNV22" s="157"/>
      <c r="JNW22" s="157"/>
      <c r="JNX22" s="157"/>
      <c r="JNY22" s="157"/>
      <c r="JNZ22" s="157"/>
      <c r="JOA22" s="157"/>
      <c r="JOB22" s="157"/>
      <c r="JOC22" s="157"/>
      <c r="JOD22" s="157"/>
      <c r="JOE22" s="157"/>
      <c r="JOF22" s="157"/>
      <c r="JOG22" s="157"/>
      <c r="JOH22" s="157"/>
      <c r="JOI22" s="157"/>
      <c r="JOJ22" s="157"/>
      <c r="JOK22" s="157"/>
      <c r="JOL22" s="157"/>
      <c r="JOM22" s="157"/>
      <c r="JON22" s="157"/>
      <c r="JOO22" s="157"/>
      <c r="JOP22" s="157"/>
      <c r="JOQ22" s="157"/>
      <c r="JOR22" s="157"/>
      <c r="JOS22" s="157"/>
      <c r="JOT22" s="157"/>
      <c r="JOU22" s="157"/>
      <c r="JOV22" s="157"/>
      <c r="JOW22" s="157"/>
      <c r="JOX22" s="157"/>
      <c r="JOY22" s="157"/>
      <c r="JOZ22" s="157"/>
      <c r="JPA22" s="157"/>
      <c r="JPB22" s="157"/>
      <c r="JPC22" s="157"/>
      <c r="JPD22" s="157"/>
      <c r="JPE22" s="157"/>
      <c r="JPF22" s="157"/>
      <c r="JPG22" s="157"/>
      <c r="JPH22" s="157"/>
      <c r="JPI22" s="157"/>
      <c r="JPJ22" s="157"/>
      <c r="JPK22" s="157"/>
      <c r="JPL22" s="157"/>
      <c r="JPM22" s="157"/>
      <c r="JPN22" s="157"/>
      <c r="JPO22" s="157"/>
      <c r="JPP22" s="157"/>
      <c r="JPQ22" s="157"/>
      <c r="JPR22" s="157"/>
      <c r="JPS22" s="157"/>
      <c r="JPT22" s="157"/>
      <c r="JPU22" s="157"/>
      <c r="JPV22" s="157"/>
      <c r="JPW22" s="157"/>
      <c r="JPX22" s="157"/>
      <c r="JPY22" s="157"/>
      <c r="JPZ22" s="157"/>
      <c r="JQA22" s="157"/>
      <c r="JQB22" s="157"/>
      <c r="JQC22" s="157"/>
      <c r="JQD22" s="157"/>
      <c r="JQE22" s="157"/>
      <c r="JQF22" s="157"/>
      <c r="JQG22" s="157"/>
      <c r="JQH22" s="157"/>
      <c r="JQI22" s="157"/>
      <c r="JQJ22" s="157"/>
      <c r="JQK22" s="157"/>
      <c r="JQL22" s="157"/>
      <c r="JQM22" s="157"/>
      <c r="JQN22" s="157"/>
      <c r="JQO22" s="157"/>
      <c r="JQP22" s="157"/>
      <c r="JQQ22" s="157"/>
      <c r="JQR22" s="157"/>
      <c r="JQS22" s="157"/>
      <c r="JQT22" s="157"/>
      <c r="JQU22" s="157"/>
      <c r="JQV22" s="157"/>
      <c r="JQW22" s="157"/>
      <c r="JQX22" s="157"/>
      <c r="JQY22" s="157"/>
      <c r="JQZ22" s="157"/>
      <c r="JRA22" s="157"/>
      <c r="JRB22" s="157"/>
      <c r="JRC22" s="157"/>
      <c r="JRD22" s="157"/>
      <c r="JRE22" s="157"/>
      <c r="JRF22" s="157"/>
      <c r="JRG22" s="157"/>
      <c r="JRH22" s="157"/>
      <c r="JRI22" s="157"/>
      <c r="JRJ22" s="157"/>
      <c r="JRK22" s="157"/>
      <c r="JRL22" s="157"/>
      <c r="JRM22" s="157"/>
      <c r="JRN22" s="157"/>
      <c r="JRO22" s="157"/>
      <c r="JRP22" s="157"/>
      <c r="JRQ22" s="157"/>
      <c r="JRR22" s="157"/>
      <c r="JRS22" s="157"/>
      <c r="JRT22" s="157"/>
      <c r="JRU22" s="157"/>
      <c r="JRV22" s="157"/>
      <c r="JRW22" s="157"/>
      <c r="JRX22" s="157"/>
      <c r="JRY22" s="157"/>
      <c r="JRZ22" s="157"/>
      <c r="JSA22" s="157"/>
      <c r="JSB22" s="157"/>
      <c r="JSC22" s="157"/>
      <c r="JSD22" s="157"/>
      <c r="JSE22" s="157"/>
      <c r="JSF22" s="157"/>
      <c r="JSG22" s="157"/>
      <c r="JSH22" s="157"/>
      <c r="JSI22" s="157"/>
      <c r="JSJ22" s="157"/>
      <c r="JSK22" s="157"/>
      <c r="JSL22" s="157"/>
      <c r="JSM22" s="157"/>
      <c r="JSN22" s="157"/>
      <c r="JSO22" s="157"/>
      <c r="JSP22" s="157"/>
      <c r="JSQ22" s="157"/>
      <c r="JSR22" s="157"/>
      <c r="JSS22" s="157"/>
      <c r="JST22" s="157"/>
      <c r="JSU22" s="157"/>
      <c r="JSV22" s="157"/>
      <c r="JSW22" s="157"/>
      <c r="JSX22" s="157"/>
      <c r="JSY22" s="157"/>
      <c r="JSZ22" s="157"/>
      <c r="JTA22" s="157"/>
      <c r="JTB22" s="157"/>
      <c r="JTC22" s="157"/>
      <c r="JTD22" s="157"/>
      <c r="JTE22" s="157"/>
      <c r="JTF22" s="157"/>
      <c r="JTG22" s="157"/>
      <c r="JTH22" s="157"/>
      <c r="JTI22" s="157"/>
      <c r="JTJ22" s="157"/>
      <c r="JTK22" s="157"/>
      <c r="JTL22" s="157"/>
      <c r="JTM22" s="157"/>
      <c r="JTN22" s="157"/>
      <c r="JTO22" s="157"/>
      <c r="JTP22" s="157"/>
      <c r="JTQ22" s="157"/>
      <c r="JTR22" s="157"/>
      <c r="JTS22" s="157"/>
      <c r="JTT22" s="157"/>
      <c r="JTU22" s="157"/>
      <c r="JTV22" s="157"/>
      <c r="JTW22" s="157"/>
      <c r="JTX22" s="157"/>
      <c r="JTY22" s="157"/>
      <c r="JTZ22" s="157"/>
      <c r="JUA22" s="157"/>
      <c r="JUB22" s="157"/>
      <c r="JUC22" s="157"/>
      <c r="JUD22" s="157"/>
      <c r="JUE22" s="157"/>
      <c r="JUF22" s="157"/>
      <c r="JUG22" s="157"/>
      <c r="JUH22" s="157"/>
      <c r="JUI22" s="157"/>
      <c r="JUJ22" s="157"/>
      <c r="JUK22" s="157"/>
      <c r="JUL22" s="157"/>
      <c r="JUM22" s="157"/>
      <c r="JUN22" s="157"/>
      <c r="JUO22" s="157"/>
      <c r="JUP22" s="157"/>
      <c r="JUQ22" s="157"/>
      <c r="JUR22" s="157"/>
      <c r="JUS22" s="157"/>
      <c r="JUT22" s="157"/>
      <c r="JUU22" s="157"/>
      <c r="JUV22" s="157"/>
      <c r="JUW22" s="157"/>
      <c r="JUX22" s="157"/>
      <c r="JUY22" s="157"/>
      <c r="JUZ22" s="157"/>
      <c r="JVA22" s="157"/>
      <c r="JVB22" s="157"/>
      <c r="JVC22" s="157"/>
      <c r="JVD22" s="157"/>
      <c r="JVE22" s="157"/>
      <c r="JVF22" s="157"/>
      <c r="JVG22" s="157"/>
      <c r="JVH22" s="157"/>
      <c r="JVI22" s="157"/>
      <c r="JVJ22" s="157"/>
      <c r="JVK22" s="157"/>
      <c r="JVL22" s="157"/>
      <c r="JVM22" s="157"/>
      <c r="JVN22" s="157"/>
      <c r="JVO22" s="157"/>
      <c r="JVP22" s="157"/>
      <c r="JVQ22" s="157"/>
      <c r="JVR22" s="157"/>
      <c r="JVS22" s="157"/>
      <c r="JVT22" s="157"/>
      <c r="JVU22" s="157"/>
      <c r="JVV22" s="157"/>
      <c r="JVW22" s="157"/>
      <c r="JVX22" s="157"/>
      <c r="JVY22" s="157"/>
      <c r="JVZ22" s="157"/>
      <c r="JWA22" s="157"/>
      <c r="JWB22" s="157"/>
      <c r="JWC22" s="157"/>
      <c r="JWD22" s="157"/>
      <c r="JWE22" s="157"/>
      <c r="JWF22" s="157"/>
      <c r="JWG22" s="157"/>
      <c r="JWH22" s="157"/>
      <c r="JWI22" s="157"/>
      <c r="JWJ22" s="157"/>
      <c r="JWK22" s="157"/>
      <c r="JWL22" s="157"/>
      <c r="JWM22" s="157"/>
      <c r="JWN22" s="157"/>
      <c r="JWO22" s="157"/>
      <c r="JWP22" s="157"/>
      <c r="JWQ22" s="157"/>
      <c r="JWR22" s="157"/>
      <c r="JWS22" s="157"/>
      <c r="JWT22" s="157"/>
      <c r="JWU22" s="157"/>
      <c r="JWV22" s="157"/>
      <c r="JWW22" s="157"/>
      <c r="JWX22" s="157"/>
      <c r="JWY22" s="157"/>
      <c r="JWZ22" s="157"/>
      <c r="JXA22" s="157"/>
      <c r="JXB22" s="157"/>
      <c r="JXC22" s="157"/>
      <c r="JXD22" s="157"/>
      <c r="JXE22" s="157"/>
      <c r="JXF22" s="157"/>
      <c r="JXG22" s="157"/>
      <c r="JXH22" s="157"/>
      <c r="JXI22" s="157"/>
      <c r="JXJ22" s="157"/>
      <c r="JXK22" s="157"/>
      <c r="JXL22" s="157"/>
      <c r="JXM22" s="157"/>
      <c r="JXN22" s="157"/>
      <c r="JXO22" s="157"/>
      <c r="JXP22" s="157"/>
      <c r="JXQ22" s="157"/>
      <c r="JXR22" s="157"/>
      <c r="JXS22" s="157"/>
      <c r="JXT22" s="157"/>
      <c r="JXU22" s="157"/>
      <c r="JXV22" s="157"/>
      <c r="JXW22" s="157"/>
      <c r="JXX22" s="157"/>
      <c r="JXY22" s="157"/>
      <c r="JXZ22" s="157"/>
      <c r="JYA22" s="157"/>
      <c r="JYB22" s="157"/>
      <c r="JYC22" s="157"/>
      <c r="JYD22" s="157"/>
      <c r="JYE22" s="157"/>
      <c r="JYF22" s="157"/>
      <c r="JYG22" s="157"/>
      <c r="JYH22" s="157"/>
      <c r="JYI22" s="157"/>
      <c r="JYJ22" s="157"/>
      <c r="JYK22" s="157"/>
      <c r="JYL22" s="157"/>
      <c r="JYM22" s="157"/>
      <c r="JYN22" s="157"/>
      <c r="JYO22" s="157"/>
      <c r="JYP22" s="157"/>
      <c r="JYQ22" s="157"/>
      <c r="JYR22" s="157"/>
      <c r="JYS22" s="157"/>
      <c r="JYT22" s="157"/>
      <c r="JYU22" s="157"/>
      <c r="JYV22" s="157"/>
      <c r="JYW22" s="157"/>
      <c r="JYX22" s="157"/>
      <c r="JYY22" s="157"/>
      <c r="JYZ22" s="157"/>
      <c r="JZA22" s="157"/>
      <c r="JZB22" s="157"/>
      <c r="JZC22" s="157"/>
      <c r="JZD22" s="157"/>
      <c r="JZE22" s="157"/>
      <c r="JZF22" s="157"/>
      <c r="JZG22" s="157"/>
      <c r="JZH22" s="157"/>
      <c r="JZI22" s="157"/>
      <c r="JZJ22" s="157"/>
      <c r="JZK22" s="157"/>
      <c r="JZL22" s="157"/>
      <c r="JZM22" s="157"/>
      <c r="JZN22" s="157"/>
      <c r="JZO22" s="157"/>
      <c r="JZP22" s="157"/>
      <c r="JZQ22" s="157"/>
      <c r="JZR22" s="157"/>
      <c r="JZS22" s="157"/>
      <c r="JZT22" s="157"/>
      <c r="JZU22" s="157"/>
      <c r="JZV22" s="157"/>
      <c r="JZW22" s="157"/>
      <c r="JZX22" s="157"/>
      <c r="JZY22" s="157"/>
      <c r="JZZ22" s="157"/>
      <c r="KAA22" s="157"/>
      <c r="KAB22" s="157"/>
      <c r="KAC22" s="157"/>
      <c r="KAD22" s="157"/>
      <c r="KAE22" s="157"/>
      <c r="KAF22" s="157"/>
      <c r="KAG22" s="157"/>
      <c r="KAH22" s="157"/>
      <c r="KAI22" s="157"/>
      <c r="KAJ22" s="157"/>
      <c r="KAK22" s="157"/>
      <c r="KAL22" s="157"/>
      <c r="KAM22" s="157"/>
      <c r="KAN22" s="157"/>
      <c r="KAO22" s="157"/>
      <c r="KAP22" s="157"/>
      <c r="KAQ22" s="157"/>
      <c r="KAR22" s="157"/>
      <c r="KAS22" s="157"/>
      <c r="KAT22" s="157"/>
      <c r="KAU22" s="157"/>
      <c r="KAV22" s="157"/>
      <c r="KAW22" s="157"/>
      <c r="KAX22" s="157"/>
      <c r="KAY22" s="157"/>
      <c r="KAZ22" s="157"/>
      <c r="KBA22" s="157"/>
      <c r="KBB22" s="157"/>
      <c r="KBC22" s="157"/>
      <c r="KBD22" s="157"/>
      <c r="KBE22" s="157"/>
      <c r="KBF22" s="157"/>
      <c r="KBG22" s="157"/>
      <c r="KBH22" s="157"/>
      <c r="KBI22" s="157"/>
      <c r="KBJ22" s="157"/>
      <c r="KBK22" s="157"/>
      <c r="KBL22" s="157"/>
      <c r="KBM22" s="157"/>
      <c r="KBN22" s="157"/>
      <c r="KBO22" s="157"/>
      <c r="KBP22" s="157"/>
      <c r="KBQ22" s="157"/>
      <c r="KBR22" s="157"/>
      <c r="KBS22" s="157"/>
      <c r="KBT22" s="157"/>
      <c r="KBU22" s="157"/>
      <c r="KBV22" s="157"/>
      <c r="KBW22" s="157"/>
      <c r="KBX22" s="157"/>
      <c r="KBY22" s="157"/>
      <c r="KBZ22" s="157"/>
      <c r="KCA22" s="157"/>
      <c r="KCB22" s="157"/>
      <c r="KCC22" s="157"/>
      <c r="KCD22" s="157"/>
      <c r="KCE22" s="157"/>
      <c r="KCF22" s="157"/>
      <c r="KCG22" s="157"/>
      <c r="KCH22" s="157"/>
      <c r="KCI22" s="157"/>
      <c r="KCJ22" s="157"/>
      <c r="KCK22" s="157"/>
      <c r="KCL22" s="157"/>
      <c r="KCM22" s="157"/>
      <c r="KCN22" s="157"/>
      <c r="KCO22" s="157"/>
      <c r="KCP22" s="157"/>
      <c r="KCQ22" s="157"/>
      <c r="KCR22" s="157"/>
      <c r="KCS22" s="157"/>
      <c r="KCT22" s="157"/>
      <c r="KCU22" s="157"/>
      <c r="KCV22" s="157"/>
      <c r="KCW22" s="157"/>
      <c r="KCX22" s="157"/>
      <c r="KCY22" s="157"/>
      <c r="KCZ22" s="157"/>
      <c r="KDA22" s="157"/>
      <c r="KDB22" s="157"/>
      <c r="KDC22" s="157"/>
      <c r="KDD22" s="157"/>
      <c r="KDE22" s="157"/>
      <c r="KDF22" s="157"/>
      <c r="KDG22" s="157"/>
      <c r="KDH22" s="157"/>
      <c r="KDI22" s="157"/>
      <c r="KDJ22" s="157"/>
      <c r="KDK22" s="157"/>
      <c r="KDL22" s="157"/>
      <c r="KDM22" s="157"/>
      <c r="KDN22" s="157"/>
      <c r="KDO22" s="157"/>
      <c r="KDP22" s="157"/>
      <c r="KDQ22" s="157"/>
      <c r="KDR22" s="157"/>
      <c r="KDS22" s="157"/>
      <c r="KDT22" s="157"/>
      <c r="KDU22" s="157"/>
      <c r="KDV22" s="157"/>
      <c r="KDW22" s="157"/>
      <c r="KDX22" s="157"/>
      <c r="KDY22" s="157"/>
      <c r="KDZ22" s="157"/>
      <c r="KEA22" s="157"/>
      <c r="KEB22" s="157"/>
      <c r="KEC22" s="157"/>
      <c r="KED22" s="157"/>
      <c r="KEE22" s="157"/>
      <c r="KEF22" s="157"/>
      <c r="KEG22" s="157"/>
      <c r="KEH22" s="157"/>
      <c r="KEI22" s="157"/>
      <c r="KEJ22" s="157"/>
      <c r="KEK22" s="157"/>
      <c r="KEL22" s="157"/>
      <c r="KEM22" s="157"/>
      <c r="KEN22" s="157"/>
      <c r="KEO22" s="157"/>
      <c r="KEP22" s="157"/>
      <c r="KEQ22" s="157"/>
      <c r="KER22" s="157"/>
      <c r="KES22" s="157"/>
      <c r="KET22" s="157"/>
      <c r="KEU22" s="157"/>
      <c r="KEV22" s="157"/>
      <c r="KEW22" s="157"/>
      <c r="KEX22" s="157"/>
      <c r="KEY22" s="157"/>
      <c r="KEZ22" s="157"/>
      <c r="KFA22" s="157"/>
      <c r="KFB22" s="157"/>
      <c r="KFC22" s="157"/>
      <c r="KFD22" s="157"/>
      <c r="KFE22" s="157"/>
      <c r="KFF22" s="157"/>
      <c r="KFG22" s="157"/>
      <c r="KFH22" s="157"/>
      <c r="KFI22" s="157"/>
      <c r="KFJ22" s="157"/>
      <c r="KFK22" s="157"/>
      <c r="KFL22" s="157"/>
      <c r="KFM22" s="157"/>
      <c r="KFN22" s="157"/>
      <c r="KFO22" s="157"/>
      <c r="KFP22" s="157"/>
      <c r="KFQ22" s="157"/>
      <c r="KFR22" s="157"/>
      <c r="KFS22" s="157"/>
      <c r="KFT22" s="157"/>
      <c r="KFU22" s="157"/>
      <c r="KFV22" s="157"/>
      <c r="KFW22" s="157"/>
      <c r="KFX22" s="157"/>
      <c r="KFY22" s="157"/>
      <c r="KFZ22" s="157"/>
      <c r="KGA22" s="157"/>
      <c r="KGB22" s="157"/>
      <c r="KGC22" s="157"/>
      <c r="KGD22" s="157"/>
      <c r="KGE22" s="157"/>
      <c r="KGF22" s="157"/>
      <c r="KGG22" s="157"/>
      <c r="KGH22" s="157"/>
      <c r="KGI22" s="157"/>
      <c r="KGJ22" s="157"/>
      <c r="KGK22" s="157"/>
      <c r="KGL22" s="157"/>
      <c r="KGM22" s="157"/>
      <c r="KGN22" s="157"/>
      <c r="KGO22" s="157"/>
      <c r="KGP22" s="157"/>
      <c r="KGQ22" s="157"/>
      <c r="KGR22" s="157"/>
      <c r="KGS22" s="157"/>
      <c r="KGT22" s="157"/>
      <c r="KGU22" s="157"/>
      <c r="KGV22" s="157"/>
      <c r="KGW22" s="157"/>
      <c r="KGX22" s="157"/>
      <c r="KGY22" s="157"/>
      <c r="KGZ22" s="157"/>
      <c r="KHA22" s="157"/>
      <c r="KHB22" s="157"/>
      <c r="KHC22" s="157"/>
      <c r="KHD22" s="157"/>
      <c r="KHE22" s="157"/>
      <c r="KHF22" s="157"/>
      <c r="KHG22" s="157"/>
      <c r="KHH22" s="157"/>
      <c r="KHI22" s="157"/>
      <c r="KHJ22" s="157"/>
      <c r="KHK22" s="157"/>
      <c r="KHL22" s="157"/>
      <c r="KHM22" s="157"/>
      <c r="KHN22" s="157"/>
      <c r="KHO22" s="157"/>
      <c r="KHP22" s="157"/>
      <c r="KHQ22" s="157"/>
      <c r="KHR22" s="157"/>
      <c r="KHS22" s="157"/>
      <c r="KHT22" s="157"/>
      <c r="KHU22" s="157"/>
      <c r="KHV22" s="157"/>
      <c r="KHW22" s="157"/>
      <c r="KHX22" s="157"/>
      <c r="KHY22" s="157"/>
      <c r="KHZ22" s="157"/>
      <c r="KIA22" s="157"/>
      <c r="KIB22" s="157"/>
      <c r="KIC22" s="157"/>
      <c r="KID22" s="157"/>
      <c r="KIE22" s="157"/>
      <c r="KIF22" s="157"/>
      <c r="KIG22" s="157"/>
      <c r="KIH22" s="157"/>
      <c r="KII22" s="157"/>
      <c r="KIJ22" s="157"/>
      <c r="KIK22" s="157"/>
      <c r="KIL22" s="157"/>
      <c r="KIM22" s="157"/>
      <c r="KIN22" s="157"/>
      <c r="KIO22" s="157"/>
      <c r="KIP22" s="157"/>
      <c r="KIQ22" s="157"/>
      <c r="KIR22" s="157"/>
      <c r="KIS22" s="157"/>
      <c r="KIT22" s="157"/>
      <c r="KIU22" s="157"/>
      <c r="KIV22" s="157"/>
      <c r="KIW22" s="157"/>
      <c r="KIX22" s="157"/>
      <c r="KIY22" s="157"/>
      <c r="KIZ22" s="157"/>
      <c r="KJA22" s="157"/>
      <c r="KJB22" s="157"/>
      <c r="KJC22" s="157"/>
      <c r="KJD22" s="157"/>
      <c r="KJE22" s="157"/>
      <c r="KJF22" s="157"/>
      <c r="KJG22" s="157"/>
      <c r="KJH22" s="157"/>
      <c r="KJI22" s="157"/>
      <c r="KJJ22" s="157"/>
      <c r="KJK22" s="157"/>
      <c r="KJL22" s="157"/>
      <c r="KJM22" s="157"/>
      <c r="KJN22" s="157"/>
      <c r="KJO22" s="157"/>
      <c r="KJP22" s="157"/>
      <c r="KJQ22" s="157"/>
      <c r="KJR22" s="157"/>
      <c r="KJS22" s="157"/>
      <c r="KJT22" s="157"/>
      <c r="KJU22" s="157"/>
      <c r="KJV22" s="157"/>
      <c r="KJW22" s="157"/>
      <c r="KJX22" s="157"/>
      <c r="KJY22" s="157"/>
      <c r="KJZ22" s="157"/>
      <c r="KKA22" s="157"/>
      <c r="KKB22" s="157"/>
      <c r="KKC22" s="157"/>
      <c r="KKD22" s="157"/>
      <c r="KKE22" s="157"/>
      <c r="KKF22" s="157"/>
      <c r="KKG22" s="157"/>
      <c r="KKH22" s="157"/>
      <c r="KKI22" s="157"/>
      <c r="KKJ22" s="157"/>
      <c r="KKK22" s="157"/>
      <c r="KKL22" s="157"/>
      <c r="KKM22" s="157"/>
      <c r="KKN22" s="157"/>
      <c r="KKO22" s="157"/>
      <c r="KKP22" s="157"/>
      <c r="KKQ22" s="157"/>
      <c r="KKR22" s="157"/>
      <c r="KKS22" s="157"/>
      <c r="KKT22" s="157"/>
      <c r="KKU22" s="157"/>
      <c r="KKV22" s="157"/>
      <c r="KKW22" s="157"/>
      <c r="KKX22" s="157"/>
      <c r="KKY22" s="157"/>
      <c r="KKZ22" s="157"/>
      <c r="KLA22" s="157"/>
      <c r="KLB22" s="157"/>
      <c r="KLC22" s="157"/>
      <c r="KLD22" s="157"/>
      <c r="KLE22" s="157"/>
      <c r="KLF22" s="157"/>
      <c r="KLG22" s="157"/>
      <c r="KLH22" s="157"/>
      <c r="KLI22" s="157"/>
      <c r="KLJ22" s="157"/>
      <c r="KLK22" s="157"/>
      <c r="KLL22" s="157"/>
      <c r="KLM22" s="157"/>
      <c r="KLN22" s="157"/>
      <c r="KLO22" s="157"/>
      <c r="KLP22" s="157"/>
      <c r="KLQ22" s="157"/>
      <c r="KLR22" s="157"/>
      <c r="KLS22" s="157"/>
      <c r="KLT22" s="157"/>
      <c r="KLU22" s="157"/>
      <c r="KLV22" s="157"/>
      <c r="KLW22" s="157"/>
      <c r="KLX22" s="157"/>
      <c r="KLY22" s="157"/>
      <c r="KLZ22" s="157"/>
      <c r="KMA22" s="157"/>
      <c r="KMB22" s="157"/>
      <c r="KMC22" s="157"/>
      <c r="KMD22" s="157"/>
      <c r="KME22" s="157"/>
      <c r="KMF22" s="157"/>
      <c r="KMG22" s="157"/>
      <c r="KMH22" s="157"/>
      <c r="KMI22" s="157"/>
      <c r="KMJ22" s="157"/>
      <c r="KMK22" s="157"/>
      <c r="KML22" s="157"/>
      <c r="KMM22" s="157"/>
      <c r="KMN22" s="157"/>
      <c r="KMO22" s="157"/>
      <c r="KMP22" s="157"/>
      <c r="KMQ22" s="157"/>
      <c r="KMR22" s="157"/>
      <c r="KMS22" s="157"/>
      <c r="KMT22" s="157"/>
      <c r="KMU22" s="157"/>
      <c r="KMV22" s="157"/>
      <c r="KMW22" s="157"/>
      <c r="KMX22" s="157"/>
      <c r="KMY22" s="157"/>
      <c r="KMZ22" s="157"/>
      <c r="KNA22" s="157"/>
      <c r="KNB22" s="157"/>
      <c r="KNC22" s="157"/>
      <c r="KND22" s="157"/>
      <c r="KNE22" s="157"/>
      <c r="KNF22" s="157"/>
      <c r="KNG22" s="157"/>
      <c r="KNH22" s="157"/>
      <c r="KNI22" s="157"/>
      <c r="KNJ22" s="157"/>
      <c r="KNK22" s="157"/>
      <c r="KNL22" s="157"/>
      <c r="KNM22" s="157"/>
      <c r="KNN22" s="157"/>
      <c r="KNO22" s="157"/>
      <c r="KNP22" s="157"/>
      <c r="KNQ22" s="157"/>
      <c r="KNR22" s="157"/>
      <c r="KNS22" s="157"/>
      <c r="KNT22" s="157"/>
      <c r="KNU22" s="157"/>
      <c r="KNV22" s="157"/>
      <c r="KNW22" s="157"/>
      <c r="KNX22" s="157"/>
      <c r="KNY22" s="157"/>
      <c r="KNZ22" s="157"/>
      <c r="KOA22" s="157"/>
      <c r="KOB22" s="157"/>
      <c r="KOC22" s="157"/>
      <c r="KOD22" s="157"/>
      <c r="KOE22" s="157"/>
      <c r="KOF22" s="157"/>
      <c r="KOG22" s="157"/>
      <c r="KOH22" s="157"/>
      <c r="KOI22" s="157"/>
      <c r="KOJ22" s="157"/>
      <c r="KOK22" s="157"/>
      <c r="KOL22" s="157"/>
      <c r="KOM22" s="157"/>
      <c r="KON22" s="157"/>
      <c r="KOO22" s="157"/>
      <c r="KOP22" s="157"/>
      <c r="KOQ22" s="157"/>
      <c r="KOR22" s="157"/>
      <c r="KOS22" s="157"/>
      <c r="KOT22" s="157"/>
      <c r="KOU22" s="157"/>
      <c r="KOV22" s="157"/>
      <c r="KOW22" s="157"/>
      <c r="KOX22" s="157"/>
      <c r="KOY22" s="157"/>
      <c r="KOZ22" s="157"/>
      <c r="KPA22" s="157"/>
      <c r="KPB22" s="157"/>
      <c r="KPC22" s="157"/>
      <c r="KPD22" s="157"/>
      <c r="KPE22" s="157"/>
      <c r="KPF22" s="157"/>
      <c r="KPG22" s="157"/>
      <c r="KPH22" s="157"/>
      <c r="KPI22" s="157"/>
      <c r="KPJ22" s="157"/>
      <c r="KPK22" s="157"/>
      <c r="KPL22" s="157"/>
      <c r="KPM22" s="157"/>
      <c r="KPN22" s="157"/>
      <c r="KPO22" s="157"/>
      <c r="KPP22" s="157"/>
      <c r="KPQ22" s="157"/>
      <c r="KPR22" s="157"/>
      <c r="KPS22" s="157"/>
      <c r="KPT22" s="157"/>
      <c r="KPU22" s="157"/>
      <c r="KPV22" s="157"/>
      <c r="KPW22" s="157"/>
      <c r="KPX22" s="157"/>
      <c r="KPY22" s="157"/>
      <c r="KPZ22" s="157"/>
      <c r="KQA22" s="157"/>
      <c r="KQB22" s="157"/>
      <c r="KQC22" s="157"/>
      <c r="KQD22" s="157"/>
      <c r="KQE22" s="157"/>
      <c r="KQF22" s="157"/>
      <c r="KQG22" s="157"/>
      <c r="KQH22" s="157"/>
      <c r="KQI22" s="157"/>
      <c r="KQJ22" s="157"/>
      <c r="KQK22" s="157"/>
      <c r="KQL22" s="157"/>
      <c r="KQM22" s="157"/>
      <c r="KQN22" s="157"/>
      <c r="KQO22" s="157"/>
      <c r="KQP22" s="157"/>
      <c r="KQQ22" s="157"/>
      <c r="KQR22" s="157"/>
      <c r="KQS22" s="157"/>
      <c r="KQT22" s="157"/>
      <c r="KQU22" s="157"/>
      <c r="KQV22" s="157"/>
      <c r="KQW22" s="157"/>
      <c r="KQX22" s="157"/>
      <c r="KQY22" s="157"/>
      <c r="KQZ22" s="157"/>
      <c r="KRA22" s="157"/>
      <c r="KRB22" s="157"/>
      <c r="KRC22" s="157"/>
      <c r="KRD22" s="157"/>
      <c r="KRE22" s="157"/>
      <c r="KRF22" s="157"/>
      <c r="KRG22" s="157"/>
      <c r="KRH22" s="157"/>
      <c r="KRI22" s="157"/>
      <c r="KRJ22" s="157"/>
      <c r="KRK22" s="157"/>
      <c r="KRL22" s="157"/>
      <c r="KRM22" s="157"/>
      <c r="KRN22" s="157"/>
      <c r="KRO22" s="157"/>
      <c r="KRP22" s="157"/>
      <c r="KRQ22" s="157"/>
      <c r="KRR22" s="157"/>
      <c r="KRS22" s="157"/>
      <c r="KRT22" s="157"/>
      <c r="KRU22" s="157"/>
      <c r="KRV22" s="157"/>
      <c r="KRW22" s="157"/>
      <c r="KRX22" s="157"/>
      <c r="KRY22" s="157"/>
      <c r="KRZ22" s="157"/>
      <c r="KSA22" s="157"/>
      <c r="KSB22" s="157"/>
      <c r="KSC22" s="157"/>
      <c r="KSD22" s="157"/>
      <c r="KSE22" s="157"/>
      <c r="KSF22" s="157"/>
      <c r="KSG22" s="157"/>
      <c r="KSH22" s="157"/>
      <c r="KSI22" s="157"/>
      <c r="KSJ22" s="157"/>
      <c r="KSK22" s="157"/>
      <c r="KSL22" s="157"/>
      <c r="KSM22" s="157"/>
      <c r="KSN22" s="157"/>
      <c r="KSO22" s="157"/>
      <c r="KSP22" s="157"/>
      <c r="KSQ22" s="157"/>
      <c r="KSR22" s="157"/>
      <c r="KSS22" s="157"/>
      <c r="KST22" s="157"/>
      <c r="KSU22" s="157"/>
      <c r="KSV22" s="157"/>
      <c r="KSW22" s="157"/>
      <c r="KSX22" s="157"/>
      <c r="KSY22" s="157"/>
      <c r="KSZ22" s="157"/>
      <c r="KTA22" s="157"/>
      <c r="KTB22" s="157"/>
      <c r="KTC22" s="157"/>
      <c r="KTD22" s="157"/>
      <c r="KTE22" s="157"/>
      <c r="KTF22" s="157"/>
      <c r="KTG22" s="157"/>
      <c r="KTH22" s="157"/>
      <c r="KTI22" s="157"/>
      <c r="KTJ22" s="157"/>
      <c r="KTK22" s="157"/>
      <c r="KTL22" s="157"/>
      <c r="KTM22" s="157"/>
      <c r="KTN22" s="157"/>
      <c r="KTO22" s="157"/>
      <c r="KTP22" s="157"/>
      <c r="KTQ22" s="157"/>
      <c r="KTR22" s="157"/>
      <c r="KTS22" s="157"/>
      <c r="KTT22" s="157"/>
      <c r="KTU22" s="157"/>
      <c r="KTV22" s="157"/>
      <c r="KTW22" s="157"/>
      <c r="KTX22" s="157"/>
      <c r="KTY22" s="157"/>
      <c r="KTZ22" s="157"/>
      <c r="KUA22" s="157"/>
      <c r="KUB22" s="157"/>
      <c r="KUC22" s="157"/>
      <c r="KUD22" s="157"/>
      <c r="KUE22" s="157"/>
      <c r="KUF22" s="157"/>
      <c r="KUG22" s="157"/>
      <c r="KUH22" s="157"/>
      <c r="KUI22" s="157"/>
      <c r="KUJ22" s="157"/>
      <c r="KUK22" s="157"/>
      <c r="KUL22" s="157"/>
      <c r="KUM22" s="157"/>
      <c r="KUN22" s="157"/>
      <c r="KUO22" s="157"/>
      <c r="KUP22" s="157"/>
      <c r="KUQ22" s="157"/>
      <c r="KUR22" s="157"/>
      <c r="KUS22" s="157"/>
      <c r="KUT22" s="157"/>
      <c r="KUU22" s="157"/>
      <c r="KUV22" s="157"/>
      <c r="KUW22" s="157"/>
      <c r="KUX22" s="157"/>
      <c r="KUY22" s="157"/>
      <c r="KUZ22" s="157"/>
      <c r="KVA22" s="157"/>
      <c r="KVB22" s="157"/>
      <c r="KVC22" s="157"/>
      <c r="KVD22" s="157"/>
      <c r="KVE22" s="157"/>
      <c r="KVF22" s="157"/>
      <c r="KVG22" s="157"/>
      <c r="KVH22" s="157"/>
      <c r="KVI22" s="157"/>
      <c r="KVJ22" s="157"/>
      <c r="KVK22" s="157"/>
      <c r="KVL22" s="157"/>
      <c r="KVM22" s="157"/>
      <c r="KVN22" s="157"/>
      <c r="KVO22" s="157"/>
      <c r="KVP22" s="157"/>
      <c r="KVQ22" s="157"/>
      <c r="KVR22" s="157"/>
      <c r="KVS22" s="157"/>
      <c r="KVT22" s="157"/>
      <c r="KVU22" s="157"/>
      <c r="KVV22" s="157"/>
      <c r="KVW22" s="157"/>
      <c r="KVX22" s="157"/>
      <c r="KVY22" s="157"/>
      <c r="KVZ22" s="157"/>
      <c r="KWA22" s="157"/>
      <c r="KWB22" s="157"/>
      <c r="KWC22" s="157"/>
      <c r="KWD22" s="157"/>
      <c r="KWE22" s="157"/>
      <c r="KWF22" s="157"/>
      <c r="KWG22" s="157"/>
      <c r="KWH22" s="157"/>
      <c r="KWI22" s="157"/>
      <c r="KWJ22" s="157"/>
      <c r="KWK22" s="157"/>
      <c r="KWL22" s="157"/>
      <c r="KWM22" s="157"/>
      <c r="KWN22" s="157"/>
      <c r="KWO22" s="157"/>
      <c r="KWP22" s="157"/>
      <c r="KWQ22" s="157"/>
      <c r="KWR22" s="157"/>
      <c r="KWS22" s="157"/>
      <c r="KWT22" s="157"/>
      <c r="KWU22" s="157"/>
      <c r="KWV22" s="157"/>
      <c r="KWW22" s="157"/>
      <c r="KWX22" s="157"/>
      <c r="KWY22" s="157"/>
      <c r="KWZ22" s="157"/>
      <c r="KXA22" s="157"/>
      <c r="KXB22" s="157"/>
      <c r="KXC22" s="157"/>
      <c r="KXD22" s="157"/>
      <c r="KXE22" s="157"/>
      <c r="KXF22" s="157"/>
      <c r="KXG22" s="157"/>
      <c r="KXH22" s="157"/>
      <c r="KXI22" s="157"/>
      <c r="KXJ22" s="157"/>
      <c r="KXK22" s="157"/>
      <c r="KXL22" s="157"/>
      <c r="KXM22" s="157"/>
      <c r="KXN22" s="157"/>
      <c r="KXO22" s="157"/>
      <c r="KXP22" s="157"/>
      <c r="KXQ22" s="157"/>
      <c r="KXR22" s="157"/>
      <c r="KXS22" s="157"/>
      <c r="KXT22" s="157"/>
      <c r="KXU22" s="157"/>
      <c r="KXV22" s="157"/>
      <c r="KXW22" s="157"/>
      <c r="KXX22" s="157"/>
      <c r="KXY22" s="157"/>
      <c r="KXZ22" s="157"/>
      <c r="KYA22" s="157"/>
      <c r="KYB22" s="157"/>
      <c r="KYC22" s="157"/>
      <c r="KYD22" s="157"/>
      <c r="KYE22" s="157"/>
      <c r="KYF22" s="157"/>
      <c r="KYG22" s="157"/>
      <c r="KYH22" s="157"/>
      <c r="KYI22" s="157"/>
      <c r="KYJ22" s="157"/>
      <c r="KYK22" s="157"/>
      <c r="KYL22" s="157"/>
      <c r="KYM22" s="157"/>
      <c r="KYN22" s="157"/>
      <c r="KYO22" s="157"/>
      <c r="KYP22" s="157"/>
      <c r="KYQ22" s="157"/>
      <c r="KYR22" s="157"/>
      <c r="KYS22" s="157"/>
      <c r="KYT22" s="157"/>
      <c r="KYU22" s="157"/>
      <c r="KYV22" s="157"/>
      <c r="KYW22" s="157"/>
      <c r="KYX22" s="157"/>
      <c r="KYY22" s="157"/>
      <c r="KYZ22" s="157"/>
      <c r="KZA22" s="157"/>
      <c r="KZB22" s="157"/>
      <c r="KZC22" s="157"/>
      <c r="KZD22" s="157"/>
      <c r="KZE22" s="157"/>
      <c r="KZF22" s="157"/>
      <c r="KZG22" s="157"/>
      <c r="KZH22" s="157"/>
      <c r="KZI22" s="157"/>
      <c r="KZJ22" s="157"/>
      <c r="KZK22" s="157"/>
      <c r="KZL22" s="157"/>
      <c r="KZM22" s="157"/>
      <c r="KZN22" s="157"/>
      <c r="KZO22" s="157"/>
      <c r="KZP22" s="157"/>
      <c r="KZQ22" s="157"/>
      <c r="KZR22" s="157"/>
      <c r="KZS22" s="157"/>
      <c r="KZT22" s="157"/>
      <c r="KZU22" s="157"/>
      <c r="KZV22" s="157"/>
      <c r="KZW22" s="157"/>
      <c r="KZX22" s="157"/>
      <c r="KZY22" s="157"/>
      <c r="KZZ22" s="157"/>
      <c r="LAA22" s="157"/>
      <c r="LAB22" s="157"/>
      <c r="LAC22" s="157"/>
      <c r="LAD22" s="157"/>
      <c r="LAE22" s="157"/>
      <c r="LAF22" s="157"/>
      <c r="LAG22" s="157"/>
      <c r="LAH22" s="157"/>
      <c r="LAI22" s="157"/>
      <c r="LAJ22" s="157"/>
      <c r="LAK22" s="157"/>
      <c r="LAL22" s="157"/>
      <c r="LAM22" s="157"/>
      <c r="LAN22" s="157"/>
      <c r="LAO22" s="157"/>
      <c r="LAP22" s="157"/>
      <c r="LAQ22" s="157"/>
      <c r="LAR22" s="157"/>
      <c r="LAS22" s="157"/>
      <c r="LAT22" s="157"/>
      <c r="LAU22" s="157"/>
      <c r="LAV22" s="157"/>
      <c r="LAW22" s="157"/>
      <c r="LAX22" s="157"/>
      <c r="LAY22" s="157"/>
      <c r="LAZ22" s="157"/>
      <c r="LBA22" s="157"/>
      <c r="LBB22" s="157"/>
      <c r="LBC22" s="157"/>
      <c r="LBD22" s="157"/>
      <c r="LBE22" s="157"/>
      <c r="LBF22" s="157"/>
      <c r="LBG22" s="157"/>
      <c r="LBH22" s="157"/>
      <c r="LBI22" s="157"/>
      <c r="LBJ22" s="157"/>
      <c r="LBK22" s="157"/>
      <c r="LBL22" s="157"/>
      <c r="LBM22" s="157"/>
      <c r="LBN22" s="157"/>
      <c r="LBO22" s="157"/>
      <c r="LBP22" s="157"/>
      <c r="LBQ22" s="157"/>
      <c r="LBR22" s="157"/>
      <c r="LBS22" s="157"/>
      <c r="LBT22" s="157"/>
      <c r="LBU22" s="157"/>
      <c r="LBV22" s="157"/>
      <c r="LBW22" s="157"/>
      <c r="LBX22" s="157"/>
      <c r="LBY22" s="157"/>
      <c r="LBZ22" s="157"/>
      <c r="LCA22" s="157"/>
      <c r="LCB22" s="157"/>
      <c r="LCC22" s="157"/>
      <c r="LCD22" s="157"/>
      <c r="LCE22" s="157"/>
      <c r="LCF22" s="157"/>
      <c r="LCG22" s="157"/>
      <c r="LCH22" s="157"/>
      <c r="LCI22" s="157"/>
      <c r="LCJ22" s="157"/>
      <c r="LCK22" s="157"/>
      <c r="LCL22" s="157"/>
      <c r="LCM22" s="157"/>
      <c r="LCN22" s="157"/>
      <c r="LCO22" s="157"/>
      <c r="LCP22" s="157"/>
      <c r="LCQ22" s="157"/>
      <c r="LCR22" s="157"/>
      <c r="LCS22" s="157"/>
      <c r="LCT22" s="157"/>
      <c r="LCU22" s="157"/>
      <c r="LCV22" s="157"/>
      <c r="LCW22" s="157"/>
      <c r="LCX22" s="157"/>
      <c r="LCY22" s="157"/>
      <c r="LCZ22" s="157"/>
      <c r="LDA22" s="157"/>
      <c r="LDB22" s="157"/>
      <c r="LDC22" s="157"/>
      <c r="LDD22" s="157"/>
      <c r="LDE22" s="157"/>
      <c r="LDF22" s="157"/>
      <c r="LDG22" s="157"/>
      <c r="LDH22" s="157"/>
      <c r="LDI22" s="157"/>
      <c r="LDJ22" s="157"/>
      <c r="LDK22" s="157"/>
      <c r="LDL22" s="157"/>
      <c r="LDM22" s="157"/>
      <c r="LDN22" s="157"/>
      <c r="LDO22" s="157"/>
      <c r="LDP22" s="157"/>
      <c r="LDQ22" s="157"/>
      <c r="LDR22" s="157"/>
      <c r="LDS22" s="157"/>
      <c r="LDT22" s="157"/>
      <c r="LDU22" s="157"/>
      <c r="LDV22" s="157"/>
      <c r="LDW22" s="157"/>
      <c r="LDX22" s="157"/>
      <c r="LDY22" s="157"/>
      <c r="LDZ22" s="157"/>
      <c r="LEA22" s="157"/>
      <c r="LEB22" s="157"/>
      <c r="LEC22" s="157"/>
      <c r="LED22" s="157"/>
      <c r="LEE22" s="157"/>
      <c r="LEF22" s="157"/>
      <c r="LEG22" s="157"/>
      <c r="LEH22" s="157"/>
      <c r="LEI22" s="157"/>
      <c r="LEJ22" s="157"/>
      <c r="LEK22" s="157"/>
      <c r="LEL22" s="157"/>
      <c r="LEM22" s="157"/>
      <c r="LEN22" s="157"/>
      <c r="LEO22" s="157"/>
      <c r="LEP22" s="157"/>
      <c r="LEQ22" s="157"/>
      <c r="LER22" s="157"/>
      <c r="LES22" s="157"/>
      <c r="LET22" s="157"/>
      <c r="LEU22" s="157"/>
      <c r="LEV22" s="157"/>
      <c r="LEW22" s="157"/>
      <c r="LEX22" s="157"/>
      <c r="LEY22" s="157"/>
      <c r="LEZ22" s="157"/>
      <c r="LFA22" s="157"/>
      <c r="LFB22" s="157"/>
      <c r="LFC22" s="157"/>
      <c r="LFD22" s="157"/>
      <c r="LFE22" s="157"/>
      <c r="LFF22" s="157"/>
      <c r="LFG22" s="157"/>
      <c r="LFH22" s="157"/>
      <c r="LFI22" s="157"/>
      <c r="LFJ22" s="157"/>
      <c r="LFK22" s="157"/>
      <c r="LFL22" s="157"/>
      <c r="LFM22" s="157"/>
      <c r="LFN22" s="157"/>
      <c r="LFO22" s="157"/>
      <c r="LFP22" s="157"/>
      <c r="LFQ22" s="157"/>
      <c r="LFR22" s="157"/>
      <c r="LFS22" s="157"/>
      <c r="LFT22" s="157"/>
      <c r="LFU22" s="157"/>
      <c r="LFV22" s="157"/>
      <c r="LFW22" s="157"/>
      <c r="LFX22" s="157"/>
      <c r="LFY22" s="157"/>
      <c r="LFZ22" s="157"/>
      <c r="LGA22" s="157"/>
      <c r="LGB22" s="157"/>
      <c r="LGC22" s="157"/>
      <c r="LGD22" s="157"/>
      <c r="LGE22" s="157"/>
      <c r="LGF22" s="157"/>
      <c r="LGG22" s="157"/>
      <c r="LGH22" s="157"/>
      <c r="LGI22" s="157"/>
      <c r="LGJ22" s="157"/>
      <c r="LGK22" s="157"/>
      <c r="LGL22" s="157"/>
      <c r="LGM22" s="157"/>
      <c r="LGN22" s="157"/>
      <c r="LGO22" s="157"/>
      <c r="LGP22" s="157"/>
      <c r="LGQ22" s="157"/>
      <c r="LGR22" s="157"/>
      <c r="LGS22" s="157"/>
      <c r="LGT22" s="157"/>
      <c r="LGU22" s="157"/>
      <c r="LGV22" s="157"/>
      <c r="LGW22" s="157"/>
      <c r="LGX22" s="157"/>
      <c r="LGY22" s="157"/>
      <c r="LGZ22" s="157"/>
      <c r="LHA22" s="157"/>
      <c r="LHB22" s="157"/>
      <c r="LHC22" s="157"/>
      <c r="LHD22" s="157"/>
      <c r="LHE22" s="157"/>
      <c r="LHF22" s="157"/>
      <c r="LHG22" s="157"/>
      <c r="LHH22" s="157"/>
      <c r="LHI22" s="157"/>
      <c r="LHJ22" s="157"/>
      <c r="LHK22" s="157"/>
      <c r="LHL22" s="157"/>
      <c r="LHM22" s="157"/>
      <c r="LHN22" s="157"/>
      <c r="LHO22" s="157"/>
      <c r="LHP22" s="157"/>
      <c r="LHQ22" s="157"/>
      <c r="LHR22" s="157"/>
      <c r="LHS22" s="157"/>
      <c r="LHT22" s="157"/>
      <c r="LHU22" s="157"/>
      <c r="LHV22" s="157"/>
      <c r="LHW22" s="157"/>
      <c r="LHX22" s="157"/>
      <c r="LHY22" s="157"/>
      <c r="LHZ22" s="157"/>
      <c r="LIA22" s="157"/>
      <c r="LIB22" s="157"/>
      <c r="LIC22" s="157"/>
      <c r="LID22" s="157"/>
      <c r="LIE22" s="157"/>
      <c r="LIF22" s="157"/>
      <c r="LIG22" s="157"/>
      <c r="LIH22" s="157"/>
      <c r="LII22" s="157"/>
      <c r="LIJ22" s="157"/>
      <c r="LIK22" s="157"/>
      <c r="LIL22" s="157"/>
      <c r="LIM22" s="157"/>
      <c r="LIN22" s="157"/>
      <c r="LIO22" s="157"/>
      <c r="LIP22" s="157"/>
      <c r="LIQ22" s="157"/>
      <c r="LIR22" s="157"/>
      <c r="LIS22" s="157"/>
      <c r="LIT22" s="157"/>
      <c r="LIU22" s="157"/>
      <c r="LIV22" s="157"/>
      <c r="LIW22" s="157"/>
      <c r="LIX22" s="157"/>
      <c r="LIY22" s="157"/>
      <c r="LIZ22" s="157"/>
      <c r="LJA22" s="157"/>
      <c r="LJB22" s="157"/>
      <c r="LJC22" s="157"/>
      <c r="LJD22" s="157"/>
      <c r="LJE22" s="157"/>
      <c r="LJF22" s="157"/>
      <c r="LJG22" s="157"/>
      <c r="LJH22" s="157"/>
      <c r="LJI22" s="157"/>
      <c r="LJJ22" s="157"/>
      <c r="LJK22" s="157"/>
      <c r="LJL22" s="157"/>
      <c r="LJM22" s="157"/>
      <c r="LJN22" s="157"/>
      <c r="LJO22" s="157"/>
      <c r="LJP22" s="157"/>
      <c r="LJQ22" s="157"/>
      <c r="LJR22" s="157"/>
      <c r="LJS22" s="157"/>
      <c r="LJT22" s="157"/>
      <c r="LJU22" s="157"/>
      <c r="LJV22" s="157"/>
      <c r="LJW22" s="157"/>
      <c r="LJX22" s="157"/>
      <c r="LJY22" s="157"/>
      <c r="LJZ22" s="157"/>
      <c r="LKA22" s="157"/>
      <c r="LKB22" s="157"/>
      <c r="LKC22" s="157"/>
      <c r="LKD22" s="157"/>
      <c r="LKE22" s="157"/>
      <c r="LKF22" s="157"/>
      <c r="LKG22" s="157"/>
      <c r="LKH22" s="157"/>
      <c r="LKI22" s="157"/>
      <c r="LKJ22" s="157"/>
      <c r="LKK22" s="157"/>
      <c r="LKL22" s="157"/>
      <c r="LKM22" s="157"/>
      <c r="LKN22" s="157"/>
      <c r="LKO22" s="157"/>
      <c r="LKP22" s="157"/>
      <c r="LKQ22" s="157"/>
      <c r="LKR22" s="157"/>
      <c r="LKS22" s="157"/>
      <c r="LKT22" s="157"/>
      <c r="LKU22" s="157"/>
      <c r="LKV22" s="157"/>
      <c r="LKW22" s="157"/>
      <c r="LKX22" s="157"/>
      <c r="LKY22" s="157"/>
      <c r="LKZ22" s="157"/>
      <c r="LLA22" s="157"/>
      <c r="LLB22" s="157"/>
      <c r="LLC22" s="157"/>
      <c r="LLD22" s="157"/>
      <c r="LLE22" s="157"/>
      <c r="LLF22" s="157"/>
      <c r="LLG22" s="157"/>
      <c r="LLH22" s="157"/>
      <c r="LLI22" s="157"/>
      <c r="LLJ22" s="157"/>
      <c r="LLK22" s="157"/>
      <c r="LLL22" s="157"/>
      <c r="LLM22" s="157"/>
      <c r="LLN22" s="157"/>
      <c r="LLO22" s="157"/>
      <c r="LLP22" s="157"/>
      <c r="LLQ22" s="157"/>
      <c r="LLR22" s="157"/>
      <c r="LLS22" s="157"/>
      <c r="LLT22" s="157"/>
      <c r="LLU22" s="157"/>
      <c r="LLV22" s="157"/>
      <c r="LLW22" s="157"/>
      <c r="LLX22" s="157"/>
      <c r="LLY22" s="157"/>
      <c r="LLZ22" s="157"/>
      <c r="LMA22" s="157"/>
      <c r="LMB22" s="157"/>
      <c r="LMC22" s="157"/>
      <c r="LMD22" s="157"/>
      <c r="LME22" s="157"/>
      <c r="LMF22" s="157"/>
      <c r="LMG22" s="157"/>
      <c r="LMH22" s="157"/>
      <c r="LMI22" s="157"/>
      <c r="LMJ22" s="157"/>
      <c r="LMK22" s="157"/>
      <c r="LML22" s="157"/>
      <c r="LMM22" s="157"/>
      <c r="LMN22" s="157"/>
      <c r="LMO22" s="157"/>
      <c r="LMP22" s="157"/>
      <c r="LMQ22" s="157"/>
      <c r="LMR22" s="157"/>
      <c r="LMS22" s="157"/>
      <c r="LMT22" s="157"/>
      <c r="LMU22" s="157"/>
      <c r="LMV22" s="157"/>
      <c r="LMW22" s="157"/>
      <c r="LMX22" s="157"/>
      <c r="LMY22" s="157"/>
      <c r="LMZ22" s="157"/>
      <c r="LNA22" s="157"/>
      <c r="LNB22" s="157"/>
      <c r="LNC22" s="157"/>
      <c r="LND22" s="157"/>
      <c r="LNE22" s="157"/>
      <c r="LNF22" s="157"/>
      <c r="LNG22" s="157"/>
      <c r="LNH22" s="157"/>
      <c r="LNI22" s="157"/>
      <c r="LNJ22" s="157"/>
      <c r="LNK22" s="157"/>
      <c r="LNL22" s="157"/>
      <c r="LNM22" s="157"/>
      <c r="LNN22" s="157"/>
      <c r="LNO22" s="157"/>
      <c r="LNP22" s="157"/>
      <c r="LNQ22" s="157"/>
      <c r="LNR22" s="157"/>
      <c r="LNS22" s="157"/>
      <c r="LNT22" s="157"/>
      <c r="LNU22" s="157"/>
      <c r="LNV22" s="157"/>
      <c r="LNW22" s="157"/>
      <c r="LNX22" s="157"/>
      <c r="LNY22" s="157"/>
      <c r="LNZ22" s="157"/>
      <c r="LOA22" s="157"/>
      <c r="LOB22" s="157"/>
      <c r="LOC22" s="157"/>
      <c r="LOD22" s="157"/>
      <c r="LOE22" s="157"/>
      <c r="LOF22" s="157"/>
      <c r="LOG22" s="157"/>
      <c r="LOH22" s="157"/>
      <c r="LOI22" s="157"/>
      <c r="LOJ22" s="157"/>
      <c r="LOK22" s="157"/>
      <c r="LOL22" s="157"/>
      <c r="LOM22" s="157"/>
      <c r="LON22" s="157"/>
      <c r="LOO22" s="157"/>
      <c r="LOP22" s="157"/>
      <c r="LOQ22" s="157"/>
      <c r="LOR22" s="157"/>
      <c r="LOS22" s="157"/>
      <c r="LOT22" s="157"/>
      <c r="LOU22" s="157"/>
      <c r="LOV22" s="157"/>
      <c r="LOW22" s="157"/>
      <c r="LOX22" s="157"/>
      <c r="LOY22" s="157"/>
      <c r="LOZ22" s="157"/>
      <c r="LPA22" s="157"/>
      <c r="LPB22" s="157"/>
      <c r="LPC22" s="157"/>
      <c r="LPD22" s="157"/>
      <c r="LPE22" s="157"/>
      <c r="LPF22" s="157"/>
      <c r="LPG22" s="157"/>
      <c r="LPH22" s="157"/>
      <c r="LPI22" s="157"/>
      <c r="LPJ22" s="157"/>
      <c r="LPK22" s="157"/>
      <c r="LPL22" s="157"/>
      <c r="LPM22" s="157"/>
      <c r="LPN22" s="157"/>
      <c r="LPO22" s="157"/>
      <c r="LPP22" s="157"/>
      <c r="LPQ22" s="157"/>
      <c r="LPR22" s="157"/>
      <c r="LPS22" s="157"/>
      <c r="LPT22" s="157"/>
      <c r="LPU22" s="157"/>
      <c r="LPV22" s="157"/>
      <c r="LPW22" s="157"/>
      <c r="LPX22" s="157"/>
      <c r="LPY22" s="157"/>
      <c r="LPZ22" s="157"/>
      <c r="LQA22" s="157"/>
      <c r="LQB22" s="157"/>
      <c r="LQC22" s="157"/>
      <c r="LQD22" s="157"/>
      <c r="LQE22" s="157"/>
      <c r="LQF22" s="157"/>
      <c r="LQG22" s="157"/>
      <c r="LQH22" s="157"/>
      <c r="LQI22" s="157"/>
      <c r="LQJ22" s="157"/>
      <c r="LQK22" s="157"/>
      <c r="LQL22" s="157"/>
      <c r="LQM22" s="157"/>
      <c r="LQN22" s="157"/>
      <c r="LQO22" s="157"/>
      <c r="LQP22" s="157"/>
      <c r="LQQ22" s="157"/>
      <c r="LQR22" s="157"/>
      <c r="LQS22" s="157"/>
      <c r="LQT22" s="157"/>
      <c r="LQU22" s="157"/>
      <c r="LQV22" s="157"/>
      <c r="LQW22" s="157"/>
      <c r="LQX22" s="157"/>
      <c r="LQY22" s="157"/>
      <c r="LQZ22" s="157"/>
      <c r="LRA22" s="157"/>
      <c r="LRB22" s="157"/>
      <c r="LRC22" s="157"/>
      <c r="LRD22" s="157"/>
      <c r="LRE22" s="157"/>
      <c r="LRF22" s="157"/>
      <c r="LRG22" s="157"/>
      <c r="LRH22" s="157"/>
      <c r="LRI22" s="157"/>
      <c r="LRJ22" s="157"/>
      <c r="LRK22" s="157"/>
      <c r="LRL22" s="157"/>
      <c r="LRM22" s="157"/>
      <c r="LRN22" s="157"/>
      <c r="LRO22" s="157"/>
      <c r="LRP22" s="157"/>
      <c r="LRQ22" s="157"/>
      <c r="LRR22" s="157"/>
      <c r="LRS22" s="157"/>
      <c r="LRT22" s="157"/>
      <c r="LRU22" s="157"/>
      <c r="LRV22" s="157"/>
      <c r="LRW22" s="157"/>
      <c r="LRX22" s="157"/>
      <c r="LRY22" s="157"/>
      <c r="LRZ22" s="157"/>
      <c r="LSA22" s="157"/>
      <c r="LSB22" s="157"/>
      <c r="LSC22" s="157"/>
      <c r="LSD22" s="157"/>
      <c r="LSE22" s="157"/>
      <c r="LSF22" s="157"/>
      <c r="LSG22" s="157"/>
      <c r="LSH22" s="157"/>
      <c r="LSI22" s="157"/>
      <c r="LSJ22" s="157"/>
      <c r="LSK22" s="157"/>
      <c r="LSL22" s="157"/>
      <c r="LSM22" s="157"/>
      <c r="LSN22" s="157"/>
      <c r="LSO22" s="157"/>
      <c r="LSP22" s="157"/>
      <c r="LSQ22" s="157"/>
      <c r="LSR22" s="157"/>
      <c r="LSS22" s="157"/>
      <c r="LST22" s="157"/>
      <c r="LSU22" s="157"/>
      <c r="LSV22" s="157"/>
      <c r="LSW22" s="157"/>
      <c r="LSX22" s="157"/>
      <c r="LSY22" s="157"/>
      <c r="LSZ22" s="157"/>
      <c r="LTA22" s="157"/>
      <c r="LTB22" s="157"/>
      <c r="LTC22" s="157"/>
      <c r="LTD22" s="157"/>
      <c r="LTE22" s="157"/>
      <c r="LTF22" s="157"/>
      <c r="LTG22" s="157"/>
      <c r="LTH22" s="157"/>
      <c r="LTI22" s="157"/>
      <c r="LTJ22" s="157"/>
      <c r="LTK22" s="157"/>
      <c r="LTL22" s="157"/>
      <c r="LTM22" s="157"/>
      <c r="LTN22" s="157"/>
      <c r="LTO22" s="157"/>
      <c r="LTP22" s="157"/>
      <c r="LTQ22" s="157"/>
      <c r="LTR22" s="157"/>
      <c r="LTS22" s="157"/>
      <c r="LTT22" s="157"/>
      <c r="LTU22" s="157"/>
      <c r="LTV22" s="157"/>
      <c r="LTW22" s="157"/>
      <c r="LTX22" s="157"/>
      <c r="LTY22" s="157"/>
      <c r="LTZ22" s="157"/>
      <c r="LUA22" s="157"/>
      <c r="LUB22" s="157"/>
      <c r="LUC22" s="157"/>
      <c r="LUD22" s="157"/>
      <c r="LUE22" s="157"/>
      <c r="LUF22" s="157"/>
      <c r="LUG22" s="157"/>
      <c r="LUH22" s="157"/>
      <c r="LUI22" s="157"/>
      <c r="LUJ22" s="157"/>
      <c r="LUK22" s="157"/>
      <c r="LUL22" s="157"/>
      <c r="LUM22" s="157"/>
      <c r="LUN22" s="157"/>
      <c r="LUO22" s="157"/>
      <c r="LUP22" s="157"/>
      <c r="LUQ22" s="157"/>
      <c r="LUR22" s="157"/>
      <c r="LUS22" s="157"/>
      <c r="LUT22" s="157"/>
      <c r="LUU22" s="157"/>
      <c r="LUV22" s="157"/>
      <c r="LUW22" s="157"/>
      <c r="LUX22" s="157"/>
      <c r="LUY22" s="157"/>
      <c r="LUZ22" s="157"/>
      <c r="LVA22" s="157"/>
      <c r="LVB22" s="157"/>
      <c r="LVC22" s="157"/>
      <c r="LVD22" s="157"/>
      <c r="LVE22" s="157"/>
      <c r="LVF22" s="157"/>
      <c r="LVG22" s="157"/>
      <c r="LVH22" s="157"/>
      <c r="LVI22" s="157"/>
      <c r="LVJ22" s="157"/>
      <c r="LVK22" s="157"/>
      <c r="LVL22" s="157"/>
      <c r="LVM22" s="157"/>
      <c r="LVN22" s="157"/>
      <c r="LVO22" s="157"/>
      <c r="LVP22" s="157"/>
      <c r="LVQ22" s="157"/>
      <c r="LVR22" s="157"/>
      <c r="LVS22" s="157"/>
      <c r="LVT22" s="157"/>
      <c r="LVU22" s="157"/>
      <c r="LVV22" s="157"/>
      <c r="LVW22" s="157"/>
      <c r="LVX22" s="157"/>
      <c r="LVY22" s="157"/>
      <c r="LVZ22" s="157"/>
      <c r="LWA22" s="157"/>
      <c r="LWB22" s="157"/>
      <c r="LWC22" s="157"/>
      <c r="LWD22" s="157"/>
      <c r="LWE22" s="157"/>
      <c r="LWF22" s="157"/>
      <c r="LWG22" s="157"/>
      <c r="LWH22" s="157"/>
      <c r="LWI22" s="157"/>
      <c r="LWJ22" s="157"/>
      <c r="LWK22" s="157"/>
      <c r="LWL22" s="157"/>
      <c r="LWM22" s="157"/>
      <c r="LWN22" s="157"/>
      <c r="LWO22" s="157"/>
      <c r="LWP22" s="157"/>
      <c r="LWQ22" s="157"/>
      <c r="LWR22" s="157"/>
      <c r="LWS22" s="157"/>
      <c r="LWT22" s="157"/>
      <c r="LWU22" s="157"/>
      <c r="LWV22" s="157"/>
      <c r="LWW22" s="157"/>
      <c r="LWX22" s="157"/>
      <c r="LWY22" s="157"/>
      <c r="LWZ22" s="157"/>
      <c r="LXA22" s="157"/>
      <c r="LXB22" s="157"/>
      <c r="LXC22" s="157"/>
      <c r="LXD22" s="157"/>
      <c r="LXE22" s="157"/>
      <c r="LXF22" s="157"/>
      <c r="LXG22" s="157"/>
      <c r="LXH22" s="157"/>
      <c r="LXI22" s="157"/>
      <c r="LXJ22" s="157"/>
      <c r="LXK22" s="157"/>
      <c r="LXL22" s="157"/>
      <c r="LXM22" s="157"/>
      <c r="LXN22" s="157"/>
      <c r="LXO22" s="157"/>
      <c r="LXP22" s="157"/>
      <c r="LXQ22" s="157"/>
      <c r="LXR22" s="157"/>
      <c r="LXS22" s="157"/>
      <c r="LXT22" s="157"/>
      <c r="LXU22" s="157"/>
      <c r="LXV22" s="157"/>
      <c r="LXW22" s="157"/>
      <c r="LXX22" s="157"/>
      <c r="LXY22" s="157"/>
      <c r="LXZ22" s="157"/>
      <c r="LYA22" s="157"/>
      <c r="LYB22" s="157"/>
      <c r="LYC22" s="157"/>
      <c r="LYD22" s="157"/>
      <c r="LYE22" s="157"/>
      <c r="LYF22" s="157"/>
      <c r="LYG22" s="157"/>
      <c r="LYH22" s="157"/>
      <c r="LYI22" s="157"/>
      <c r="LYJ22" s="157"/>
      <c r="LYK22" s="157"/>
      <c r="LYL22" s="157"/>
      <c r="LYM22" s="157"/>
      <c r="LYN22" s="157"/>
      <c r="LYO22" s="157"/>
      <c r="LYP22" s="157"/>
      <c r="LYQ22" s="157"/>
      <c r="LYR22" s="157"/>
      <c r="LYS22" s="157"/>
      <c r="LYT22" s="157"/>
      <c r="LYU22" s="157"/>
      <c r="LYV22" s="157"/>
      <c r="LYW22" s="157"/>
      <c r="LYX22" s="157"/>
      <c r="LYY22" s="157"/>
      <c r="LYZ22" s="157"/>
      <c r="LZA22" s="157"/>
      <c r="LZB22" s="157"/>
      <c r="LZC22" s="157"/>
      <c r="LZD22" s="157"/>
      <c r="LZE22" s="157"/>
      <c r="LZF22" s="157"/>
      <c r="LZG22" s="157"/>
      <c r="LZH22" s="157"/>
      <c r="LZI22" s="157"/>
      <c r="LZJ22" s="157"/>
      <c r="LZK22" s="157"/>
      <c r="LZL22" s="157"/>
      <c r="LZM22" s="157"/>
      <c r="LZN22" s="157"/>
      <c r="LZO22" s="157"/>
      <c r="LZP22" s="157"/>
      <c r="LZQ22" s="157"/>
      <c r="LZR22" s="157"/>
      <c r="LZS22" s="157"/>
      <c r="LZT22" s="157"/>
      <c r="LZU22" s="157"/>
      <c r="LZV22" s="157"/>
      <c r="LZW22" s="157"/>
      <c r="LZX22" s="157"/>
      <c r="LZY22" s="157"/>
      <c r="LZZ22" s="157"/>
      <c r="MAA22" s="157"/>
      <c r="MAB22" s="157"/>
      <c r="MAC22" s="157"/>
      <c r="MAD22" s="157"/>
      <c r="MAE22" s="157"/>
      <c r="MAF22" s="157"/>
      <c r="MAG22" s="157"/>
      <c r="MAH22" s="157"/>
      <c r="MAI22" s="157"/>
      <c r="MAJ22" s="157"/>
      <c r="MAK22" s="157"/>
      <c r="MAL22" s="157"/>
      <c r="MAM22" s="157"/>
      <c r="MAN22" s="157"/>
      <c r="MAO22" s="157"/>
      <c r="MAP22" s="157"/>
      <c r="MAQ22" s="157"/>
      <c r="MAR22" s="157"/>
      <c r="MAS22" s="157"/>
      <c r="MAT22" s="157"/>
      <c r="MAU22" s="157"/>
      <c r="MAV22" s="157"/>
      <c r="MAW22" s="157"/>
      <c r="MAX22" s="157"/>
      <c r="MAY22" s="157"/>
      <c r="MAZ22" s="157"/>
      <c r="MBA22" s="157"/>
      <c r="MBB22" s="157"/>
      <c r="MBC22" s="157"/>
      <c r="MBD22" s="157"/>
      <c r="MBE22" s="157"/>
      <c r="MBF22" s="157"/>
      <c r="MBG22" s="157"/>
      <c r="MBH22" s="157"/>
      <c r="MBI22" s="157"/>
      <c r="MBJ22" s="157"/>
      <c r="MBK22" s="157"/>
      <c r="MBL22" s="157"/>
      <c r="MBM22" s="157"/>
      <c r="MBN22" s="157"/>
      <c r="MBO22" s="157"/>
      <c r="MBP22" s="157"/>
      <c r="MBQ22" s="157"/>
      <c r="MBR22" s="157"/>
      <c r="MBS22" s="157"/>
      <c r="MBT22" s="157"/>
      <c r="MBU22" s="157"/>
      <c r="MBV22" s="157"/>
      <c r="MBW22" s="157"/>
      <c r="MBX22" s="157"/>
      <c r="MBY22" s="157"/>
      <c r="MBZ22" s="157"/>
      <c r="MCA22" s="157"/>
      <c r="MCB22" s="157"/>
      <c r="MCC22" s="157"/>
      <c r="MCD22" s="157"/>
      <c r="MCE22" s="157"/>
      <c r="MCF22" s="157"/>
      <c r="MCG22" s="157"/>
      <c r="MCH22" s="157"/>
      <c r="MCI22" s="157"/>
      <c r="MCJ22" s="157"/>
      <c r="MCK22" s="157"/>
      <c r="MCL22" s="157"/>
      <c r="MCM22" s="157"/>
      <c r="MCN22" s="157"/>
      <c r="MCO22" s="157"/>
      <c r="MCP22" s="157"/>
      <c r="MCQ22" s="157"/>
      <c r="MCR22" s="157"/>
      <c r="MCS22" s="157"/>
      <c r="MCT22" s="157"/>
      <c r="MCU22" s="157"/>
      <c r="MCV22" s="157"/>
      <c r="MCW22" s="157"/>
      <c r="MCX22" s="157"/>
      <c r="MCY22" s="157"/>
      <c r="MCZ22" s="157"/>
      <c r="MDA22" s="157"/>
      <c r="MDB22" s="157"/>
      <c r="MDC22" s="157"/>
      <c r="MDD22" s="157"/>
      <c r="MDE22" s="157"/>
      <c r="MDF22" s="157"/>
      <c r="MDG22" s="157"/>
      <c r="MDH22" s="157"/>
      <c r="MDI22" s="157"/>
      <c r="MDJ22" s="157"/>
      <c r="MDK22" s="157"/>
      <c r="MDL22" s="157"/>
      <c r="MDM22" s="157"/>
      <c r="MDN22" s="157"/>
      <c r="MDO22" s="157"/>
      <c r="MDP22" s="157"/>
      <c r="MDQ22" s="157"/>
      <c r="MDR22" s="157"/>
      <c r="MDS22" s="157"/>
      <c r="MDT22" s="157"/>
      <c r="MDU22" s="157"/>
      <c r="MDV22" s="157"/>
      <c r="MDW22" s="157"/>
      <c r="MDX22" s="157"/>
      <c r="MDY22" s="157"/>
      <c r="MDZ22" s="157"/>
      <c r="MEA22" s="157"/>
      <c r="MEB22" s="157"/>
      <c r="MEC22" s="157"/>
      <c r="MED22" s="157"/>
      <c r="MEE22" s="157"/>
      <c r="MEF22" s="157"/>
      <c r="MEG22" s="157"/>
      <c r="MEH22" s="157"/>
      <c r="MEI22" s="157"/>
      <c r="MEJ22" s="157"/>
      <c r="MEK22" s="157"/>
      <c r="MEL22" s="157"/>
      <c r="MEM22" s="157"/>
      <c r="MEN22" s="157"/>
      <c r="MEO22" s="157"/>
      <c r="MEP22" s="157"/>
      <c r="MEQ22" s="157"/>
      <c r="MER22" s="157"/>
      <c r="MES22" s="157"/>
      <c r="MET22" s="157"/>
      <c r="MEU22" s="157"/>
      <c r="MEV22" s="157"/>
      <c r="MEW22" s="157"/>
      <c r="MEX22" s="157"/>
      <c r="MEY22" s="157"/>
      <c r="MEZ22" s="157"/>
      <c r="MFA22" s="157"/>
      <c r="MFB22" s="157"/>
      <c r="MFC22" s="157"/>
      <c r="MFD22" s="157"/>
      <c r="MFE22" s="157"/>
      <c r="MFF22" s="157"/>
      <c r="MFG22" s="157"/>
      <c r="MFH22" s="157"/>
      <c r="MFI22" s="157"/>
      <c r="MFJ22" s="157"/>
      <c r="MFK22" s="157"/>
      <c r="MFL22" s="157"/>
      <c r="MFM22" s="157"/>
      <c r="MFN22" s="157"/>
      <c r="MFO22" s="157"/>
      <c r="MFP22" s="157"/>
      <c r="MFQ22" s="157"/>
      <c r="MFR22" s="157"/>
      <c r="MFS22" s="157"/>
      <c r="MFT22" s="157"/>
      <c r="MFU22" s="157"/>
      <c r="MFV22" s="157"/>
      <c r="MFW22" s="157"/>
      <c r="MFX22" s="157"/>
      <c r="MFY22" s="157"/>
      <c r="MFZ22" s="157"/>
      <c r="MGA22" s="157"/>
      <c r="MGB22" s="157"/>
      <c r="MGC22" s="157"/>
      <c r="MGD22" s="157"/>
      <c r="MGE22" s="157"/>
      <c r="MGF22" s="157"/>
      <c r="MGG22" s="157"/>
      <c r="MGH22" s="157"/>
      <c r="MGI22" s="157"/>
      <c r="MGJ22" s="157"/>
      <c r="MGK22" s="157"/>
      <c r="MGL22" s="157"/>
      <c r="MGM22" s="157"/>
      <c r="MGN22" s="157"/>
      <c r="MGO22" s="157"/>
      <c r="MGP22" s="157"/>
      <c r="MGQ22" s="157"/>
      <c r="MGR22" s="157"/>
      <c r="MGS22" s="157"/>
      <c r="MGT22" s="157"/>
      <c r="MGU22" s="157"/>
      <c r="MGV22" s="157"/>
      <c r="MGW22" s="157"/>
      <c r="MGX22" s="157"/>
      <c r="MGY22" s="157"/>
      <c r="MGZ22" s="157"/>
      <c r="MHA22" s="157"/>
      <c r="MHB22" s="157"/>
      <c r="MHC22" s="157"/>
      <c r="MHD22" s="157"/>
      <c r="MHE22" s="157"/>
      <c r="MHF22" s="157"/>
      <c r="MHG22" s="157"/>
      <c r="MHH22" s="157"/>
      <c r="MHI22" s="157"/>
      <c r="MHJ22" s="157"/>
      <c r="MHK22" s="157"/>
      <c r="MHL22" s="157"/>
      <c r="MHM22" s="157"/>
      <c r="MHN22" s="157"/>
      <c r="MHO22" s="157"/>
      <c r="MHP22" s="157"/>
      <c r="MHQ22" s="157"/>
      <c r="MHR22" s="157"/>
      <c r="MHS22" s="157"/>
      <c r="MHT22" s="157"/>
      <c r="MHU22" s="157"/>
      <c r="MHV22" s="157"/>
      <c r="MHW22" s="157"/>
      <c r="MHX22" s="157"/>
      <c r="MHY22" s="157"/>
      <c r="MHZ22" s="157"/>
      <c r="MIA22" s="157"/>
      <c r="MIB22" s="157"/>
      <c r="MIC22" s="157"/>
      <c r="MID22" s="157"/>
      <c r="MIE22" s="157"/>
      <c r="MIF22" s="157"/>
      <c r="MIG22" s="157"/>
      <c r="MIH22" s="157"/>
      <c r="MII22" s="157"/>
      <c r="MIJ22" s="157"/>
      <c r="MIK22" s="157"/>
      <c r="MIL22" s="157"/>
      <c r="MIM22" s="157"/>
      <c r="MIN22" s="157"/>
      <c r="MIO22" s="157"/>
      <c r="MIP22" s="157"/>
      <c r="MIQ22" s="157"/>
      <c r="MIR22" s="157"/>
      <c r="MIS22" s="157"/>
      <c r="MIT22" s="157"/>
      <c r="MIU22" s="157"/>
      <c r="MIV22" s="157"/>
      <c r="MIW22" s="157"/>
      <c r="MIX22" s="157"/>
      <c r="MIY22" s="157"/>
      <c r="MIZ22" s="157"/>
      <c r="MJA22" s="157"/>
      <c r="MJB22" s="157"/>
      <c r="MJC22" s="157"/>
      <c r="MJD22" s="157"/>
      <c r="MJE22" s="157"/>
      <c r="MJF22" s="157"/>
      <c r="MJG22" s="157"/>
      <c r="MJH22" s="157"/>
      <c r="MJI22" s="157"/>
      <c r="MJJ22" s="157"/>
      <c r="MJK22" s="157"/>
      <c r="MJL22" s="157"/>
      <c r="MJM22" s="157"/>
      <c r="MJN22" s="157"/>
      <c r="MJO22" s="157"/>
      <c r="MJP22" s="157"/>
      <c r="MJQ22" s="157"/>
      <c r="MJR22" s="157"/>
      <c r="MJS22" s="157"/>
      <c r="MJT22" s="157"/>
      <c r="MJU22" s="157"/>
      <c r="MJV22" s="157"/>
      <c r="MJW22" s="157"/>
      <c r="MJX22" s="157"/>
      <c r="MJY22" s="157"/>
      <c r="MJZ22" s="157"/>
      <c r="MKA22" s="157"/>
      <c r="MKB22" s="157"/>
      <c r="MKC22" s="157"/>
      <c r="MKD22" s="157"/>
      <c r="MKE22" s="157"/>
      <c r="MKF22" s="157"/>
      <c r="MKG22" s="157"/>
      <c r="MKH22" s="157"/>
      <c r="MKI22" s="157"/>
      <c r="MKJ22" s="157"/>
      <c r="MKK22" s="157"/>
      <c r="MKL22" s="157"/>
      <c r="MKM22" s="157"/>
      <c r="MKN22" s="157"/>
      <c r="MKO22" s="157"/>
      <c r="MKP22" s="157"/>
      <c r="MKQ22" s="157"/>
      <c r="MKR22" s="157"/>
      <c r="MKS22" s="157"/>
      <c r="MKT22" s="157"/>
      <c r="MKU22" s="157"/>
      <c r="MKV22" s="157"/>
      <c r="MKW22" s="157"/>
      <c r="MKX22" s="157"/>
      <c r="MKY22" s="157"/>
      <c r="MKZ22" s="157"/>
      <c r="MLA22" s="157"/>
      <c r="MLB22" s="157"/>
      <c r="MLC22" s="157"/>
      <c r="MLD22" s="157"/>
      <c r="MLE22" s="157"/>
      <c r="MLF22" s="157"/>
      <c r="MLG22" s="157"/>
      <c r="MLH22" s="157"/>
      <c r="MLI22" s="157"/>
      <c r="MLJ22" s="157"/>
      <c r="MLK22" s="157"/>
      <c r="MLL22" s="157"/>
      <c r="MLM22" s="157"/>
      <c r="MLN22" s="157"/>
      <c r="MLO22" s="157"/>
      <c r="MLP22" s="157"/>
      <c r="MLQ22" s="157"/>
      <c r="MLR22" s="157"/>
      <c r="MLS22" s="157"/>
      <c r="MLT22" s="157"/>
      <c r="MLU22" s="157"/>
      <c r="MLV22" s="157"/>
      <c r="MLW22" s="157"/>
      <c r="MLX22" s="157"/>
      <c r="MLY22" s="157"/>
      <c r="MLZ22" s="157"/>
      <c r="MMA22" s="157"/>
      <c r="MMB22" s="157"/>
      <c r="MMC22" s="157"/>
      <c r="MMD22" s="157"/>
      <c r="MME22" s="157"/>
      <c r="MMF22" s="157"/>
      <c r="MMG22" s="157"/>
      <c r="MMH22" s="157"/>
      <c r="MMI22" s="157"/>
      <c r="MMJ22" s="157"/>
      <c r="MMK22" s="157"/>
      <c r="MML22" s="157"/>
      <c r="MMM22" s="157"/>
      <c r="MMN22" s="157"/>
      <c r="MMO22" s="157"/>
      <c r="MMP22" s="157"/>
      <c r="MMQ22" s="157"/>
      <c r="MMR22" s="157"/>
      <c r="MMS22" s="157"/>
      <c r="MMT22" s="157"/>
      <c r="MMU22" s="157"/>
      <c r="MMV22" s="157"/>
      <c r="MMW22" s="157"/>
      <c r="MMX22" s="157"/>
      <c r="MMY22" s="157"/>
      <c r="MMZ22" s="157"/>
      <c r="MNA22" s="157"/>
      <c r="MNB22" s="157"/>
      <c r="MNC22" s="157"/>
      <c r="MND22" s="157"/>
      <c r="MNE22" s="157"/>
      <c r="MNF22" s="157"/>
      <c r="MNG22" s="157"/>
      <c r="MNH22" s="157"/>
      <c r="MNI22" s="157"/>
      <c r="MNJ22" s="157"/>
      <c r="MNK22" s="157"/>
      <c r="MNL22" s="157"/>
      <c r="MNM22" s="157"/>
      <c r="MNN22" s="157"/>
      <c r="MNO22" s="157"/>
      <c r="MNP22" s="157"/>
      <c r="MNQ22" s="157"/>
      <c r="MNR22" s="157"/>
      <c r="MNS22" s="157"/>
      <c r="MNT22" s="157"/>
      <c r="MNU22" s="157"/>
      <c r="MNV22" s="157"/>
      <c r="MNW22" s="157"/>
      <c r="MNX22" s="157"/>
      <c r="MNY22" s="157"/>
      <c r="MNZ22" s="157"/>
      <c r="MOA22" s="157"/>
      <c r="MOB22" s="157"/>
      <c r="MOC22" s="157"/>
      <c r="MOD22" s="157"/>
      <c r="MOE22" s="157"/>
      <c r="MOF22" s="157"/>
      <c r="MOG22" s="157"/>
      <c r="MOH22" s="157"/>
      <c r="MOI22" s="157"/>
      <c r="MOJ22" s="157"/>
      <c r="MOK22" s="157"/>
      <c r="MOL22" s="157"/>
      <c r="MOM22" s="157"/>
      <c r="MON22" s="157"/>
      <c r="MOO22" s="157"/>
      <c r="MOP22" s="157"/>
      <c r="MOQ22" s="157"/>
      <c r="MOR22" s="157"/>
      <c r="MOS22" s="157"/>
      <c r="MOT22" s="157"/>
      <c r="MOU22" s="157"/>
      <c r="MOV22" s="157"/>
      <c r="MOW22" s="157"/>
      <c r="MOX22" s="157"/>
      <c r="MOY22" s="157"/>
      <c r="MOZ22" s="157"/>
      <c r="MPA22" s="157"/>
      <c r="MPB22" s="157"/>
      <c r="MPC22" s="157"/>
      <c r="MPD22" s="157"/>
      <c r="MPE22" s="157"/>
      <c r="MPF22" s="157"/>
      <c r="MPG22" s="157"/>
      <c r="MPH22" s="157"/>
      <c r="MPI22" s="157"/>
      <c r="MPJ22" s="157"/>
      <c r="MPK22" s="157"/>
      <c r="MPL22" s="157"/>
      <c r="MPM22" s="157"/>
      <c r="MPN22" s="157"/>
      <c r="MPO22" s="157"/>
      <c r="MPP22" s="157"/>
      <c r="MPQ22" s="157"/>
      <c r="MPR22" s="157"/>
      <c r="MPS22" s="157"/>
      <c r="MPT22" s="157"/>
      <c r="MPU22" s="157"/>
      <c r="MPV22" s="157"/>
      <c r="MPW22" s="157"/>
      <c r="MPX22" s="157"/>
      <c r="MPY22" s="157"/>
      <c r="MPZ22" s="157"/>
      <c r="MQA22" s="157"/>
      <c r="MQB22" s="157"/>
      <c r="MQC22" s="157"/>
      <c r="MQD22" s="157"/>
      <c r="MQE22" s="157"/>
      <c r="MQF22" s="157"/>
      <c r="MQG22" s="157"/>
      <c r="MQH22" s="157"/>
      <c r="MQI22" s="157"/>
      <c r="MQJ22" s="157"/>
      <c r="MQK22" s="157"/>
      <c r="MQL22" s="157"/>
      <c r="MQM22" s="157"/>
      <c r="MQN22" s="157"/>
      <c r="MQO22" s="157"/>
      <c r="MQP22" s="157"/>
      <c r="MQQ22" s="157"/>
      <c r="MQR22" s="157"/>
      <c r="MQS22" s="157"/>
      <c r="MQT22" s="157"/>
      <c r="MQU22" s="157"/>
      <c r="MQV22" s="157"/>
      <c r="MQW22" s="157"/>
      <c r="MQX22" s="157"/>
      <c r="MQY22" s="157"/>
      <c r="MQZ22" s="157"/>
      <c r="MRA22" s="157"/>
      <c r="MRB22" s="157"/>
      <c r="MRC22" s="157"/>
      <c r="MRD22" s="157"/>
      <c r="MRE22" s="157"/>
      <c r="MRF22" s="157"/>
      <c r="MRG22" s="157"/>
      <c r="MRH22" s="157"/>
      <c r="MRI22" s="157"/>
      <c r="MRJ22" s="157"/>
      <c r="MRK22" s="157"/>
      <c r="MRL22" s="157"/>
      <c r="MRM22" s="157"/>
      <c r="MRN22" s="157"/>
      <c r="MRO22" s="157"/>
      <c r="MRP22" s="157"/>
      <c r="MRQ22" s="157"/>
      <c r="MRR22" s="157"/>
      <c r="MRS22" s="157"/>
      <c r="MRT22" s="157"/>
      <c r="MRU22" s="157"/>
      <c r="MRV22" s="157"/>
      <c r="MRW22" s="157"/>
      <c r="MRX22" s="157"/>
      <c r="MRY22" s="157"/>
      <c r="MRZ22" s="157"/>
      <c r="MSA22" s="157"/>
      <c r="MSB22" s="157"/>
      <c r="MSC22" s="157"/>
      <c r="MSD22" s="157"/>
      <c r="MSE22" s="157"/>
      <c r="MSF22" s="157"/>
      <c r="MSG22" s="157"/>
      <c r="MSH22" s="157"/>
      <c r="MSI22" s="157"/>
      <c r="MSJ22" s="157"/>
      <c r="MSK22" s="157"/>
      <c r="MSL22" s="157"/>
      <c r="MSM22" s="157"/>
      <c r="MSN22" s="157"/>
      <c r="MSO22" s="157"/>
      <c r="MSP22" s="157"/>
      <c r="MSQ22" s="157"/>
      <c r="MSR22" s="157"/>
      <c r="MSS22" s="157"/>
      <c r="MST22" s="157"/>
      <c r="MSU22" s="157"/>
      <c r="MSV22" s="157"/>
      <c r="MSW22" s="157"/>
      <c r="MSX22" s="157"/>
      <c r="MSY22" s="157"/>
      <c r="MSZ22" s="157"/>
      <c r="MTA22" s="157"/>
      <c r="MTB22" s="157"/>
      <c r="MTC22" s="157"/>
      <c r="MTD22" s="157"/>
      <c r="MTE22" s="157"/>
      <c r="MTF22" s="157"/>
      <c r="MTG22" s="157"/>
      <c r="MTH22" s="157"/>
      <c r="MTI22" s="157"/>
      <c r="MTJ22" s="157"/>
      <c r="MTK22" s="157"/>
      <c r="MTL22" s="157"/>
      <c r="MTM22" s="157"/>
      <c r="MTN22" s="157"/>
      <c r="MTO22" s="157"/>
      <c r="MTP22" s="157"/>
      <c r="MTQ22" s="157"/>
      <c r="MTR22" s="157"/>
      <c r="MTS22" s="157"/>
      <c r="MTT22" s="157"/>
      <c r="MTU22" s="157"/>
      <c r="MTV22" s="157"/>
      <c r="MTW22" s="157"/>
      <c r="MTX22" s="157"/>
      <c r="MTY22" s="157"/>
      <c r="MTZ22" s="157"/>
      <c r="MUA22" s="157"/>
      <c r="MUB22" s="157"/>
      <c r="MUC22" s="157"/>
      <c r="MUD22" s="157"/>
      <c r="MUE22" s="157"/>
      <c r="MUF22" s="157"/>
      <c r="MUG22" s="157"/>
      <c r="MUH22" s="157"/>
      <c r="MUI22" s="157"/>
      <c r="MUJ22" s="157"/>
      <c r="MUK22" s="157"/>
      <c r="MUL22" s="157"/>
      <c r="MUM22" s="157"/>
      <c r="MUN22" s="157"/>
      <c r="MUO22" s="157"/>
      <c r="MUP22" s="157"/>
      <c r="MUQ22" s="157"/>
      <c r="MUR22" s="157"/>
      <c r="MUS22" s="157"/>
      <c r="MUT22" s="157"/>
      <c r="MUU22" s="157"/>
      <c r="MUV22" s="157"/>
      <c r="MUW22" s="157"/>
      <c r="MUX22" s="157"/>
      <c r="MUY22" s="157"/>
      <c r="MUZ22" s="157"/>
      <c r="MVA22" s="157"/>
      <c r="MVB22" s="157"/>
      <c r="MVC22" s="157"/>
      <c r="MVD22" s="157"/>
      <c r="MVE22" s="157"/>
      <c r="MVF22" s="157"/>
      <c r="MVG22" s="157"/>
      <c r="MVH22" s="157"/>
      <c r="MVI22" s="157"/>
      <c r="MVJ22" s="157"/>
      <c r="MVK22" s="157"/>
      <c r="MVL22" s="157"/>
      <c r="MVM22" s="157"/>
      <c r="MVN22" s="157"/>
      <c r="MVO22" s="157"/>
      <c r="MVP22" s="157"/>
      <c r="MVQ22" s="157"/>
      <c r="MVR22" s="157"/>
      <c r="MVS22" s="157"/>
      <c r="MVT22" s="157"/>
      <c r="MVU22" s="157"/>
      <c r="MVV22" s="157"/>
      <c r="MVW22" s="157"/>
      <c r="MVX22" s="157"/>
      <c r="MVY22" s="157"/>
      <c r="MVZ22" s="157"/>
      <c r="MWA22" s="157"/>
      <c r="MWB22" s="157"/>
      <c r="MWC22" s="157"/>
      <c r="MWD22" s="157"/>
      <c r="MWE22" s="157"/>
      <c r="MWF22" s="157"/>
      <c r="MWG22" s="157"/>
      <c r="MWH22" s="157"/>
      <c r="MWI22" s="157"/>
      <c r="MWJ22" s="157"/>
      <c r="MWK22" s="157"/>
      <c r="MWL22" s="157"/>
      <c r="MWM22" s="157"/>
      <c r="MWN22" s="157"/>
      <c r="MWO22" s="157"/>
      <c r="MWP22" s="157"/>
      <c r="MWQ22" s="157"/>
      <c r="MWR22" s="157"/>
      <c r="MWS22" s="157"/>
      <c r="MWT22" s="157"/>
      <c r="MWU22" s="157"/>
      <c r="MWV22" s="157"/>
      <c r="MWW22" s="157"/>
      <c r="MWX22" s="157"/>
      <c r="MWY22" s="157"/>
      <c r="MWZ22" s="157"/>
      <c r="MXA22" s="157"/>
      <c r="MXB22" s="157"/>
      <c r="MXC22" s="157"/>
      <c r="MXD22" s="157"/>
      <c r="MXE22" s="157"/>
      <c r="MXF22" s="157"/>
      <c r="MXG22" s="157"/>
      <c r="MXH22" s="157"/>
      <c r="MXI22" s="157"/>
      <c r="MXJ22" s="157"/>
      <c r="MXK22" s="157"/>
      <c r="MXL22" s="157"/>
      <c r="MXM22" s="157"/>
      <c r="MXN22" s="157"/>
      <c r="MXO22" s="157"/>
      <c r="MXP22" s="157"/>
      <c r="MXQ22" s="157"/>
      <c r="MXR22" s="157"/>
      <c r="MXS22" s="157"/>
      <c r="MXT22" s="157"/>
      <c r="MXU22" s="157"/>
      <c r="MXV22" s="157"/>
      <c r="MXW22" s="157"/>
      <c r="MXX22" s="157"/>
      <c r="MXY22" s="157"/>
      <c r="MXZ22" s="157"/>
      <c r="MYA22" s="157"/>
      <c r="MYB22" s="157"/>
      <c r="MYC22" s="157"/>
      <c r="MYD22" s="157"/>
      <c r="MYE22" s="157"/>
      <c r="MYF22" s="157"/>
      <c r="MYG22" s="157"/>
      <c r="MYH22" s="157"/>
      <c r="MYI22" s="157"/>
      <c r="MYJ22" s="157"/>
      <c r="MYK22" s="157"/>
      <c r="MYL22" s="157"/>
      <c r="MYM22" s="157"/>
      <c r="MYN22" s="157"/>
      <c r="MYO22" s="157"/>
      <c r="MYP22" s="157"/>
      <c r="MYQ22" s="157"/>
      <c r="MYR22" s="157"/>
      <c r="MYS22" s="157"/>
      <c r="MYT22" s="157"/>
      <c r="MYU22" s="157"/>
      <c r="MYV22" s="157"/>
      <c r="MYW22" s="157"/>
      <c r="MYX22" s="157"/>
      <c r="MYY22" s="157"/>
      <c r="MYZ22" s="157"/>
      <c r="MZA22" s="157"/>
      <c r="MZB22" s="157"/>
      <c r="MZC22" s="157"/>
      <c r="MZD22" s="157"/>
      <c r="MZE22" s="157"/>
      <c r="MZF22" s="157"/>
      <c r="MZG22" s="157"/>
      <c r="MZH22" s="157"/>
      <c r="MZI22" s="157"/>
      <c r="MZJ22" s="157"/>
      <c r="MZK22" s="157"/>
      <c r="MZL22" s="157"/>
      <c r="MZM22" s="157"/>
      <c r="MZN22" s="157"/>
      <c r="MZO22" s="157"/>
      <c r="MZP22" s="157"/>
      <c r="MZQ22" s="157"/>
      <c r="MZR22" s="157"/>
      <c r="MZS22" s="157"/>
      <c r="MZT22" s="157"/>
      <c r="MZU22" s="157"/>
      <c r="MZV22" s="157"/>
      <c r="MZW22" s="157"/>
      <c r="MZX22" s="157"/>
      <c r="MZY22" s="157"/>
      <c r="MZZ22" s="157"/>
      <c r="NAA22" s="157"/>
      <c r="NAB22" s="157"/>
      <c r="NAC22" s="157"/>
      <c r="NAD22" s="157"/>
      <c r="NAE22" s="157"/>
      <c r="NAF22" s="157"/>
      <c r="NAG22" s="157"/>
      <c r="NAH22" s="157"/>
      <c r="NAI22" s="157"/>
      <c r="NAJ22" s="157"/>
      <c r="NAK22" s="157"/>
      <c r="NAL22" s="157"/>
      <c r="NAM22" s="157"/>
      <c r="NAN22" s="157"/>
      <c r="NAO22" s="157"/>
      <c r="NAP22" s="157"/>
      <c r="NAQ22" s="157"/>
      <c r="NAR22" s="157"/>
      <c r="NAS22" s="157"/>
      <c r="NAT22" s="157"/>
      <c r="NAU22" s="157"/>
      <c r="NAV22" s="157"/>
      <c r="NAW22" s="157"/>
      <c r="NAX22" s="157"/>
      <c r="NAY22" s="157"/>
      <c r="NAZ22" s="157"/>
      <c r="NBA22" s="157"/>
      <c r="NBB22" s="157"/>
      <c r="NBC22" s="157"/>
      <c r="NBD22" s="157"/>
      <c r="NBE22" s="157"/>
      <c r="NBF22" s="157"/>
      <c r="NBG22" s="157"/>
      <c r="NBH22" s="157"/>
      <c r="NBI22" s="157"/>
      <c r="NBJ22" s="157"/>
      <c r="NBK22" s="157"/>
      <c r="NBL22" s="157"/>
      <c r="NBM22" s="157"/>
      <c r="NBN22" s="157"/>
      <c r="NBO22" s="157"/>
      <c r="NBP22" s="157"/>
      <c r="NBQ22" s="157"/>
      <c r="NBR22" s="157"/>
      <c r="NBS22" s="157"/>
      <c r="NBT22" s="157"/>
      <c r="NBU22" s="157"/>
      <c r="NBV22" s="157"/>
      <c r="NBW22" s="157"/>
      <c r="NBX22" s="157"/>
      <c r="NBY22" s="157"/>
      <c r="NBZ22" s="157"/>
      <c r="NCA22" s="157"/>
      <c r="NCB22" s="157"/>
      <c r="NCC22" s="157"/>
      <c r="NCD22" s="157"/>
      <c r="NCE22" s="157"/>
      <c r="NCF22" s="157"/>
      <c r="NCG22" s="157"/>
      <c r="NCH22" s="157"/>
      <c r="NCI22" s="157"/>
      <c r="NCJ22" s="157"/>
      <c r="NCK22" s="157"/>
      <c r="NCL22" s="157"/>
      <c r="NCM22" s="157"/>
      <c r="NCN22" s="157"/>
      <c r="NCO22" s="157"/>
      <c r="NCP22" s="157"/>
      <c r="NCQ22" s="157"/>
      <c r="NCR22" s="157"/>
      <c r="NCS22" s="157"/>
      <c r="NCT22" s="157"/>
      <c r="NCU22" s="157"/>
      <c r="NCV22" s="157"/>
      <c r="NCW22" s="157"/>
      <c r="NCX22" s="157"/>
      <c r="NCY22" s="157"/>
      <c r="NCZ22" s="157"/>
      <c r="NDA22" s="157"/>
      <c r="NDB22" s="157"/>
      <c r="NDC22" s="157"/>
      <c r="NDD22" s="157"/>
      <c r="NDE22" s="157"/>
      <c r="NDF22" s="157"/>
      <c r="NDG22" s="157"/>
      <c r="NDH22" s="157"/>
      <c r="NDI22" s="157"/>
      <c r="NDJ22" s="157"/>
      <c r="NDK22" s="157"/>
      <c r="NDL22" s="157"/>
      <c r="NDM22" s="157"/>
      <c r="NDN22" s="157"/>
      <c r="NDO22" s="157"/>
      <c r="NDP22" s="157"/>
      <c r="NDQ22" s="157"/>
      <c r="NDR22" s="157"/>
      <c r="NDS22" s="157"/>
      <c r="NDT22" s="157"/>
      <c r="NDU22" s="157"/>
      <c r="NDV22" s="157"/>
      <c r="NDW22" s="157"/>
      <c r="NDX22" s="157"/>
      <c r="NDY22" s="157"/>
      <c r="NDZ22" s="157"/>
      <c r="NEA22" s="157"/>
      <c r="NEB22" s="157"/>
      <c r="NEC22" s="157"/>
      <c r="NED22" s="157"/>
      <c r="NEE22" s="157"/>
      <c r="NEF22" s="157"/>
      <c r="NEG22" s="157"/>
      <c r="NEH22" s="157"/>
      <c r="NEI22" s="157"/>
      <c r="NEJ22" s="157"/>
      <c r="NEK22" s="157"/>
      <c r="NEL22" s="157"/>
      <c r="NEM22" s="157"/>
      <c r="NEN22" s="157"/>
      <c r="NEO22" s="157"/>
      <c r="NEP22" s="157"/>
      <c r="NEQ22" s="157"/>
      <c r="NER22" s="157"/>
      <c r="NES22" s="157"/>
      <c r="NET22" s="157"/>
      <c r="NEU22" s="157"/>
      <c r="NEV22" s="157"/>
      <c r="NEW22" s="157"/>
      <c r="NEX22" s="157"/>
      <c r="NEY22" s="157"/>
      <c r="NEZ22" s="157"/>
      <c r="NFA22" s="157"/>
      <c r="NFB22" s="157"/>
      <c r="NFC22" s="157"/>
      <c r="NFD22" s="157"/>
      <c r="NFE22" s="157"/>
      <c r="NFF22" s="157"/>
      <c r="NFG22" s="157"/>
      <c r="NFH22" s="157"/>
      <c r="NFI22" s="157"/>
      <c r="NFJ22" s="157"/>
      <c r="NFK22" s="157"/>
      <c r="NFL22" s="157"/>
      <c r="NFM22" s="157"/>
      <c r="NFN22" s="157"/>
      <c r="NFO22" s="157"/>
      <c r="NFP22" s="157"/>
      <c r="NFQ22" s="157"/>
      <c r="NFR22" s="157"/>
      <c r="NFS22" s="157"/>
      <c r="NFT22" s="157"/>
      <c r="NFU22" s="157"/>
      <c r="NFV22" s="157"/>
      <c r="NFW22" s="157"/>
      <c r="NFX22" s="157"/>
      <c r="NFY22" s="157"/>
      <c r="NFZ22" s="157"/>
      <c r="NGA22" s="157"/>
      <c r="NGB22" s="157"/>
      <c r="NGC22" s="157"/>
      <c r="NGD22" s="157"/>
      <c r="NGE22" s="157"/>
      <c r="NGF22" s="157"/>
      <c r="NGG22" s="157"/>
      <c r="NGH22" s="157"/>
      <c r="NGI22" s="157"/>
      <c r="NGJ22" s="157"/>
      <c r="NGK22" s="157"/>
      <c r="NGL22" s="157"/>
      <c r="NGM22" s="157"/>
      <c r="NGN22" s="157"/>
      <c r="NGO22" s="157"/>
      <c r="NGP22" s="157"/>
      <c r="NGQ22" s="157"/>
      <c r="NGR22" s="157"/>
      <c r="NGS22" s="157"/>
      <c r="NGT22" s="157"/>
      <c r="NGU22" s="157"/>
      <c r="NGV22" s="157"/>
      <c r="NGW22" s="157"/>
      <c r="NGX22" s="157"/>
      <c r="NGY22" s="157"/>
      <c r="NGZ22" s="157"/>
      <c r="NHA22" s="157"/>
      <c r="NHB22" s="157"/>
      <c r="NHC22" s="157"/>
      <c r="NHD22" s="157"/>
      <c r="NHE22" s="157"/>
      <c r="NHF22" s="157"/>
      <c r="NHG22" s="157"/>
      <c r="NHH22" s="157"/>
      <c r="NHI22" s="157"/>
      <c r="NHJ22" s="157"/>
      <c r="NHK22" s="157"/>
      <c r="NHL22" s="157"/>
      <c r="NHM22" s="157"/>
      <c r="NHN22" s="157"/>
      <c r="NHO22" s="157"/>
      <c r="NHP22" s="157"/>
      <c r="NHQ22" s="157"/>
      <c r="NHR22" s="157"/>
      <c r="NHS22" s="157"/>
      <c r="NHT22" s="157"/>
      <c r="NHU22" s="157"/>
      <c r="NHV22" s="157"/>
      <c r="NHW22" s="157"/>
      <c r="NHX22" s="157"/>
      <c r="NHY22" s="157"/>
      <c r="NHZ22" s="157"/>
      <c r="NIA22" s="157"/>
      <c r="NIB22" s="157"/>
      <c r="NIC22" s="157"/>
      <c r="NID22" s="157"/>
      <c r="NIE22" s="157"/>
      <c r="NIF22" s="157"/>
      <c r="NIG22" s="157"/>
      <c r="NIH22" s="157"/>
      <c r="NII22" s="157"/>
      <c r="NIJ22" s="157"/>
      <c r="NIK22" s="157"/>
      <c r="NIL22" s="157"/>
      <c r="NIM22" s="157"/>
      <c r="NIN22" s="157"/>
      <c r="NIO22" s="157"/>
      <c r="NIP22" s="157"/>
      <c r="NIQ22" s="157"/>
      <c r="NIR22" s="157"/>
      <c r="NIS22" s="157"/>
      <c r="NIT22" s="157"/>
      <c r="NIU22" s="157"/>
      <c r="NIV22" s="157"/>
      <c r="NIW22" s="157"/>
      <c r="NIX22" s="157"/>
      <c r="NIY22" s="157"/>
      <c r="NIZ22" s="157"/>
      <c r="NJA22" s="157"/>
      <c r="NJB22" s="157"/>
      <c r="NJC22" s="157"/>
      <c r="NJD22" s="157"/>
      <c r="NJE22" s="157"/>
      <c r="NJF22" s="157"/>
      <c r="NJG22" s="157"/>
      <c r="NJH22" s="157"/>
      <c r="NJI22" s="157"/>
      <c r="NJJ22" s="157"/>
      <c r="NJK22" s="157"/>
      <c r="NJL22" s="157"/>
      <c r="NJM22" s="157"/>
      <c r="NJN22" s="157"/>
      <c r="NJO22" s="157"/>
      <c r="NJP22" s="157"/>
      <c r="NJQ22" s="157"/>
      <c r="NJR22" s="157"/>
      <c r="NJS22" s="157"/>
      <c r="NJT22" s="157"/>
      <c r="NJU22" s="157"/>
      <c r="NJV22" s="157"/>
      <c r="NJW22" s="157"/>
      <c r="NJX22" s="157"/>
      <c r="NJY22" s="157"/>
      <c r="NJZ22" s="157"/>
      <c r="NKA22" s="157"/>
      <c r="NKB22" s="157"/>
      <c r="NKC22" s="157"/>
      <c r="NKD22" s="157"/>
      <c r="NKE22" s="157"/>
      <c r="NKF22" s="157"/>
      <c r="NKG22" s="157"/>
      <c r="NKH22" s="157"/>
      <c r="NKI22" s="157"/>
      <c r="NKJ22" s="157"/>
      <c r="NKK22" s="157"/>
      <c r="NKL22" s="157"/>
      <c r="NKM22" s="157"/>
      <c r="NKN22" s="157"/>
      <c r="NKO22" s="157"/>
      <c r="NKP22" s="157"/>
      <c r="NKQ22" s="157"/>
      <c r="NKR22" s="157"/>
      <c r="NKS22" s="157"/>
      <c r="NKT22" s="157"/>
      <c r="NKU22" s="157"/>
      <c r="NKV22" s="157"/>
      <c r="NKW22" s="157"/>
      <c r="NKX22" s="157"/>
      <c r="NKY22" s="157"/>
      <c r="NKZ22" s="157"/>
      <c r="NLA22" s="157"/>
      <c r="NLB22" s="157"/>
      <c r="NLC22" s="157"/>
      <c r="NLD22" s="157"/>
      <c r="NLE22" s="157"/>
      <c r="NLF22" s="157"/>
      <c r="NLG22" s="157"/>
      <c r="NLH22" s="157"/>
      <c r="NLI22" s="157"/>
      <c r="NLJ22" s="157"/>
      <c r="NLK22" s="157"/>
      <c r="NLL22" s="157"/>
      <c r="NLM22" s="157"/>
      <c r="NLN22" s="157"/>
      <c r="NLO22" s="157"/>
      <c r="NLP22" s="157"/>
      <c r="NLQ22" s="157"/>
      <c r="NLR22" s="157"/>
      <c r="NLS22" s="157"/>
      <c r="NLT22" s="157"/>
      <c r="NLU22" s="157"/>
      <c r="NLV22" s="157"/>
      <c r="NLW22" s="157"/>
      <c r="NLX22" s="157"/>
      <c r="NLY22" s="157"/>
      <c r="NLZ22" s="157"/>
      <c r="NMA22" s="157"/>
      <c r="NMB22" s="157"/>
      <c r="NMC22" s="157"/>
      <c r="NMD22" s="157"/>
      <c r="NME22" s="157"/>
      <c r="NMF22" s="157"/>
      <c r="NMG22" s="157"/>
      <c r="NMH22" s="157"/>
      <c r="NMI22" s="157"/>
      <c r="NMJ22" s="157"/>
      <c r="NMK22" s="157"/>
      <c r="NML22" s="157"/>
      <c r="NMM22" s="157"/>
      <c r="NMN22" s="157"/>
      <c r="NMO22" s="157"/>
      <c r="NMP22" s="157"/>
      <c r="NMQ22" s="157"/>
      <c r="NMR22" s="157"/>
      <c r="NMS22" s="157"/>
      <c r="NMT22" s="157"/>
      <c r="NMU22" s="157"/>
      <c r="NMV22" s="157"/>
      <c r="NMW22" s="157"/>
      <c r="NMX22" s="157"/>
      <c r="NMY22" s="157"/>
      <c r="NMZ22" s="157"/>
      <c r="NNA22" s="157"/>
      <c r="NNB22" s="157"/>
      <c r="NNC22" s="157"/>
      <c r="NND22" s="157"/>
      <c r="NNE22" s="157"/>
      <c r="NNF22" s="157"/>
      <c r="NNG22" s="157"/>
      <c r="NNH22" s="157"/>
      <c r="NNI22" s="157"/>
      <c r="NNJ22" s="157"/>
      <c r="NNK22" s="157"/>
      <c r="NNL22" s="157"/>
      <c r="NNM22" s="157"/>
      <c r="NNN22" s="157"/>
      <c r="NNO22" s="157"/>
      <c r="NNP22" s="157"/>
      <c r="NNQ22" s="157"/>
      <c r="NNR22" s="157"/>
      <c r="NNS22" s="157"/>
      <c r="NNT22" s="157"/>
      <c r="NNU22" s="157"/>
      <c r="NNV22" s="157"/>
      <c r="NNW22" s="157"/>
      <c r="NNX22" s="157"/>
      <c r="NNY22" s="157"/>
      <c r="NNZ22" s="157"/>
      <c r="NOA22" s="157"/>
      <c r="NOB22" s="157"/>
      <c r="NOC22" s="157"/>
      <c r="NOD22" s="157"/>
      <c r="NOE22" s="157"/>
      <c r="NOF22" s="157"/>
      <c r="NOG22" s="157"/>
      <c r="NOH22" s="157"/>
      <c r="NOI22" s="157"/>
      <c r="NOJ22" s="157"/>
      <c r="NOK22" s="157"/>
      <c r="NOL22" s="157"/>
      <c r="NOM22" s="157"/>
      <c r="NON22" s="157"/>
      <c r="NOO22" s="157"/>
      <c r="NOP22" s="157"/>
      <c r="NOQ22" s="157"/>
      <c r="NOR22" s="157"/>
      <c r="NOS22" s="157"/>
      <c r="NOT22" s="157"/>
      <c r="NOU22" s="157"/>
      <c r="NOV22" s="157"/>
      <c r="NOW22" s="157"/>
      <c r="NOX22" s="157"/>
      <c r="NOY22" s="157"/>
      <c r="NOZ22" s="157"/>
      <c r="NPA22" s="157"/>
      <c r="NPB22" s="157"/>
      <c r="NPC22" s="157"/>
      <c r="NPD22" s="157"/>
      <c r="NPE22" s="157"/>
      <c r="NPF22" s="157"/>
      <c r="NPG22" s="157"/>
      <c r="NPH22" s="157"/>
      <c r="NPI22" s="157"/>
      <c r="NPJ22" s="157"/>
      <c r="NPK22" s="157"/>
      <c r="NPL22" s="157"/>
      <c r="NPM22" s="157"/>
      <c r="NPN22" s="157"/>
      <c r="NPO22" s="157"/>
      <c r="NPP22" s="157"/>
      <c r="NPQ22" s="157"/>
      <c r="NPR22" s="157"/>
      <c r="NPS22" s="157"/>
      <c r="NPT22" s="157"/>
      <c r="NPU22" s="157"/>
      <c r="NPV22" s="157"/>
      <c r="NPW22" s="157"/>
      <c r="NPX22" s="157"/>
      <c r="NPY22" s="157"/>
      <c r="NPZ22" s="157"/>
      <c r="NQA22" s="157"/>
      <c r="NQB22" s="157"/>
      <c r="NQC22" s="157"/>
      <c r="NQD22" s="157"/>
      <c r="NQE22" s="157"/>
      <c r="NQF22" s="157"/>
      <c r="NQG22" s="157"/>
      <c r="NQH22" s="157"/>
      <c r="NQI22" s="157"/>
      <c r="NQJ22" s="157"/>
      <c r="NQK22" s="157"/>
      <c r="NQL22" s="157"/>
      <c r="NQM22" s="157"/>
      <c r="NQN22" s="157"/>
      <c r="NQO22" s="157"/>
      <c r="NQP22" s="157"/>
      <c r="NQQ22" s="157"/>
      <c r="NQR22" s="157"/>
      <c r="NQS22" s="157"/>
      <c r="NQT22" s="157"/>
      <c r="NQU22" s="157"/>
      <c r="NQV22" s="157"/>
      <c r="NQW22" s="157"/>
      <c r="NQX22" s="157"/>
      <c r="NQY22" s="157"/>
      <c r="NQZ22" s="157"/>
      <c r="NRA22" s="157"/>
      <c r="NRB22" s="157"/>
      <c r="NRC22" s="157"/>
      <c r="NRD22" s="157"/>
      <c r="NRE22" s="157"/>
      <c r="NRF22" s="157"/>
      <c r="NRG22" s="157"/>
      <c r="NRH22" s="157"/>
      <c r="NRI22" s="157"/>
      <c r="NRJ22" s="157"/>
      <c r="NRK22" s="157"/>
      <c r="NRL22" s="157"/>
      <c r="NRM22" s="157"/>
      <c r="NRN22" s="157"/>
      <c r="NRO22" s="157"/>
      <c r="NRP22" s="157"/>
      <c r="NRQ22" s="157"/>
      <c r="NRR22" s="157"/>
      <c r="NRS22" s="157"/>
      <c r="NRT22" s="157"/>
      <c r="NRU22" s="157"/>
      <c r="NRV22" s="157"/>
      <c r="NRW22" s="157"/>
      <c r="NRX22" s="157"/>
      <c r="NRY22" s="157"/>
      <c r="NRZ22" s="157"/>
      <c r="NSA22" s="157"/>
      <c r="NSB22" s="157"/>
      <c r="NSC22" s="157"/>
      <c r="NSD22" s="157"/>
      <c r="NSE22" s="157"/>
      <c r="NSF22" s="157"/>
      <c r="NSG22" s="157"/>
      <c r="NSH22" s="157"/>
      <c r="NSI22" s="157"/>
      <c r="NSJ22" s="157"/>
      <c r="NSK22" s="157"/>
      <c r="NSL22" s="157"/>
      <c r="NSM22" s="157"/>
      <c r="NSN22" s="157"/>
      <c r="NSO22" s="157"/>
      <c r="NSP22" s="157"/>
      <c r="NSQ22" s="157"/>
      <c r="NSR22" s="157"/>
      <c r="NSS22" s="157"/>
      <c r="NST22" s="157"/>
      <c r="NSU22" s="157"/>
      <c r="NSV22" s="157"/>
      <c r="NSW22" s="157"/>
      <c r="NSX22" s="157"/>
      <c r="NSY22" s="157"/>
      <c r="NSZ22" s="157"/>
      <c r="NTA22" s="157"/>
      <c r="NTB22" s="157"/>
      <c r="NTC22" s="157"/>
      <c r="NTD22" s="157"/>
      <c r="NTE22" s="157"/>
      <c r="NTF22" s="157"/>
      <c r="NTG22" s="157"/>
      <c r="NTH22" s="157"/>
      <c r="NTI22" s="157"/>
      <c r="NTJ22" s="157"/>
      <c r="NTK22" s="157"/>
      <c r="NTL22" s="157"/>
      <c r="NTM22" s="157"/>
      <c r="NTN22" s="157"/>
      <c r="NTO22" s="157"/>
      <c r="NTP22" s="157"/>
      <c r="NTQ22" s="157"/>
      <c r="NTR22" s="157"/>
      <c r="NTS22" s="157"/>
      <c r="NTT22" s="157"/>
      <c r="NTU22" s="157"/>
      <c r="NTV22" s="157"/>
      <c r="NTW22" s="157"/>
      <c r="NTX22" s="157"/>
      <c r="NTY22" s="157"/>
      <c r="NTZ22" s="157"/>
      <c r="NUA22" s="157"/>
      <c r="NUB22" s="157"/>
      <c r="NUC22" s="157"/>
      <c r="NUD22" s="157"/>
      <c r="NUE22" s="157"/>
      <c r="NUF22" s="157"/>
      <c r="NUG22" s="157"/>
      <c r="NUH22" s="157"/>
      <c r="NUI22" s="157"/>
      <c r="NUJ22" s="157"/>
      <c r="NUK22" s="157"/>
      <c r="NUL22" s="157"/>
      <c r="NUM22" s="157"/>
      <c r="NUN22" s="157"/>
      <c r="NUO22" s="157"/>
      <c r="NUP22" s="157"/>
      <c r="NUQ22" s="157"/>
      <c r="NUR22" s="157"/>
      <c r="NUS22" s="157"/>
      <c r="NUT22" s="157"/>
      <c r="NUU22" s="157"/>
      <c r="NUV22" s="157"/>
      <c r="NUW22" s="157"/>
      <c r="NUX22" s="157"/>
      <c r="NUY22" s="157"/>
      <c r="NUZ22" s="157"/>
      <c r="NVA22" s="157"/>
      <c r="NVB22" s="157"/>
      <c r="NVC22" s="157"/>
      <c r="NVD22" s="157"/>
      <c r="NVE22" s="157"/>
      <c r="NVF22" s="157"/>
      <c r="NVG22" s="157"/>
      <c r="NVH22" s="157"/>
      <c r="NVI22" s="157"/>
      <c r="NVJ22" s="157"/>
      <c r="NVK22" s="157"/>
      <c r="NVL22" s="157"/>
      <c r="NVM22" s="157"/>
      <c r="NVN22" s="157"/>
      <c r="NVO22" s="157"/>
      <c r="NVP22" s="157"/>
      <c r="NVQ22" s="157"/>
      <c r="NVR22" s="157"/>
      <c r="NVS22" s="157"/>
      <c r="NVT22" s="157"/>
      <c r="NVU22" s="157"/>
      <c r="NVV22" s="157"/>
      <c r="NVW22" s="157"/>
      <c r="NVX22" s="157"/>
      <c r="NVY22" s="157"/>
      <c r="NVZ22" s="157"/>
      <c r="NWA22" s="157"/>
      <c r="NWB22" s="157"/>
      <c r="NWC22" s="157"/>
      <c r="NWD22" s="157"/>
      <c r="NWE22" s="157"/>
      <c r="NWF22" s="157"/>
      <c r="NWG22" s="157"/>
      <c r="NWH22" s="157"/>
      <c r="NWI22" s="157"/>
      <c r="NWJ22" s="157"/>
      <c r="NWK22" s="157"/>
      <c r="NWL22" s="157"/>
      <c r="NWM22" s="157"/>
      <c r="NWN22" s="157"/>
      <c r="NWO22" s="157"/>
      <c r="NWP22" s="157"/>
      <c r="NWQ22" s="157"/>
      <c r="NWR22" s="157"/>
      <c r="NWS22" s="157"/>
      <c r="NWT22" s="157"/>
      <c r="NWU22" s="157"/>
      <c r="NWV22" s="157"/>
      <c r="NWW22" s="157"/>
      <c r="NWX22" s="157"/>
      <c r="NWY22" s="157"/>
      <c r="NWZ22" s="157"/>
      <c r="NXA22" s="157"/>
      <c r="NXB22" s="157"/>
      <c r="NXC22" s="157"/>
      <c r="NXD22" s="157"/>
      <c r="NXE22" s="157"/>
      <c r="NXF22" s="157"/>
      <c r="NXG22" s="157"/>
      <c r="NXH22" s="157"/>
      <c r="NXI22" s="157"/>
      <c r="NXJ22" s="157"/>
      <c r="NXK22" s="157"/>
      <c r="NXL22" s="157"/>
      <c r="NXM22" s="157"/>
      <c r="NXN22" s="157"/>
      <c r="NXO22" s="157"/>
      <c r="NXP22" s="157"/>
      <c r="NXQ22" s="157"/>
      <c r="NXR22" s="157"/>
      <c r="NXS22" s="157"/>
      <c r="NXT22" s="157"/>
      <c r="NXU22" s="157"/>
      <c r="NXV22" s="157"/>
      <c r="NXW22" s="157"/>
      <c r="NXX22" s="157"/>
      <c r="NXY22" s="157"/>
      <c r="NXZ22" s="157"/>
      <c r="NYA22" s="157"/>
      <c r="NYB22" s="157"/>
      <c r="NYC22" s="157"/>
      <c r="NYD22" s="157"/>
      <c r="NYE22" s="157"/>
      <c r="NYF22" s="157"/>
      <c r="NYG22" s="157"/>
      <c r="NYH22" s="157"/>
      <c r="NYI22" s="157"/>
      <c r="NYJ22" s="157"/>
      <c r="NYK22" s="157"/>
      <c r="NYL22" s="157"/>
      <c r="NYM22" s="157"/>
      <c r="NYN22" s="157"/>
      <c r="NYO22" s="157"/>
      <c r="NYP22" s="157"/>
      <c r="NYQ22" s="157"/>
      <c r="NYR22" s="157"/>
      <c r="NYS22" s="157"/>
      <c r="NYT22" s="157"/>
      <c r="NYU22" s="157"/>
      <c r="NYV22" s="157"/>
      <c r="NYW22" s="157"/>
      <c r="NYX22" s="157"/>
      <c r="NYY22" s="157"/>
      <c r="NYZ22" s="157"/>
      <c r="NZA22" s="157"/>
      <c r="NZB22" s="157"/>
      <c r="NZC22" s="157"/>
      <c r="NZD22" s="157"/>
      <c r="NZE22" s="157"/>
      <c r="NZF22" s="157"/>
      <c r="NZG22" s="157"/>
      <c r="NZH22" s="157"/>
      <c r="NZI22" s="157"/>
      <c r="NZJ22" s="157"/>
      <c r="NZK22" s="157"/>
      <c r="NZL22" s="157"/>
      <c r="NZM22" s="157"/>
      <c r="NZN22" s="157"/>
      <c r="NZO22" s="157"/>
      <c r="NZP22" s="157"/>
      <c r="NZQ22" s="157"/>
      <c r="NZR22" s="157"/>
      <c r="NZS22" s="157"/>
      <c r="NZT22" s="157"/>
      <c r="NZU22" s="157"/>
      <c r="NZV22" s="157"/>
      <c r="NZW22" s="157"/>
      <c r="NZX22" s="157"/>
      <c r="NZY22" s="157"/>
      <c r="NZZ22" s="157"/>
      <c r="OAA22" s="157"/>
      <c r="OAB22" s="157"/>
      <c r="OAC22" s="157"/>
      <c r="OAD22" s="157"/>
      <c r="OAE22" s="157"/>
      <c r="OAF22" s="157"/>
      <c r="OAG22" s="157"/>
      <c r="OAH22" s="157"/>
      <c r="OAI22" s="157"/>
      <c r="OAJ22" s="157"/>
      <c r="OAK22" s="157"/>
      <c r="OAL22" s="157"/>
      <c r="OAM22" s="157"/>
      <c r="OAN22" s="157"/>
      <c r="OAO22" s="157"/>
      <c r="OAP22" s="157"/>
      <c r="OAQ22" s="157"/>
      <c r="OAR22" s="157"/>
      <c r="OAS22" s="157"/>
      <c r="OAT22" s="157"/>
      <c r="OAU22" s="157"/>
      <c r="OAV22" s="157"/>
      <c r="OAW22" s="157"/>
      <c r="OAX22" s="157"/>
      <c r="OAY22" s="157"/>
      <c r="OAZ22" s="157"/>
      <c r="OBA22" s="157"/>
      <c r="OBB22" s="157"/>
      <c r="OBC22" s="157"/>
      <c r="OBD22" s="157"/>
      <c r="OBE22" s="157"/>
      <c r="OBF22" s="157"/>
      <c r="OBG22" s="157"/>
      <c r="OBH22" s="157"/>
      <c r="OBI22" s="157"/>
      <c r="OBJ22" s="157"/>
      <c r="OBK22" s="157"/>
      <c r="OBL22" s="157"/>
      <c r="OBM22" s="157"/>
      <c r="OBN22" s="157"/>
      <c r="OBO22" s="157"/>
      <c r="OBP22" s="157"/>
      <c r="OBQ22" s="157"/>
      <c r="OBR22" s="157"/>
      <c r="OBS22" s="157"/>
      <c r="OBT22" s="157"/>
      <c r="OBU22" s="157"/>
      <c r="OBV22" s="157"/>
      <c r="OBW22" s="157"/>
      <c r="OBX22" s="157"/>
      <c r="OBY22" s="157"/>
      <c r="OBZ22" s="157"/>
      <c r="OCA22" s="157"/>
      <c r="OCB22" s="157"/>
      <c r="OCC22" s="157"/>
      <c r="OCD22" s="157"/>
      <c r="OCE22" s="157"/>
      <c r="OCF22" s="157"/>
      <c r="OCG22" s="157"/>
      <c r="OCH22" s="157"/>
      <c r="OCI22" s="157"/>
      <c r="OCJ22" s="157"/>
      <c r="OCK22" s="157"/>
      <c r="OCL22" s="157"/>
      <c r="OCM22" s="157"/>
      <c r="OCN22" s="157"/>
      <c r="OCO22" s="157"/>
      <c r="OCP22" s="157"/>
      <c r="OCQ22" s="157"/>
      <c r="OCR22" s="157"/>
      <c r="OCS22" s="157"/>
      <c r="OCT22" s="157"/>
      <c r="OCU22" s="157"/>
      <c r="OCV22" s="157"/>
      <c r="OCW22" s="157"/>
      <c r="OCX22" s="157"/>
      <c r="OCY22" s="157"/>
      <c r="OCZ22" s="157"/>
      <c r="ODA22" s="157"/>
      <c r="ODB22" s="157"/>
      <c r="ODC22" s="157"/>
      <c r="ODD22" s="157"/>
      <c r="ODE22" s="157"/>
      <c r="ODF22" s="157"/>
      <c r="ODG22" s="157"/>
      <c r="ODH22" s="157"/>
      <c r="ODI22" s="157"/>
      <c r="ODJ22" s="157"/>
      <c r="ODK22" s="157"/>
      <c r="ODL22" s="157"/>
      <c r="ODM22" s="157"/>
      <c r="ODN22" s="157"/>
      <c r="ODO22" s="157"/>
      <c r="ODP22" s="157"/>
      <c r="ODQ22" s="157"/>
      <c r="ODR22" s="157"/>
      <c r="ODS22" s="157"/>
      <c r="ODT22" s="157"/>
      <c r="ODU22" s="157"/>
      <c r="ODV22" s="157"/>
      <c r="ODW22" s="157"/>
      <c r="ODX22" s="157"/>
      <c r="ODY22" s="157"/>
      <c r="ODZ22" s="157"/>
      <c r="OEA22" s="157"/>
      <c r="OEB22" s="157"/>
      <c r="OEC22" s="157"/>
      <c r="OED22" s="157"/>
      <c r="OEE22" s="157"/>
      <c r="OEF22" s="157"/>
      <c r="OEG22" s="157"/>
      <c r="OEH22" s="157"/>
      <c r="OEI22" s="157"/>
      <c r="OEJ22" s="157"/>
      <c r="OEK22" s="157"/>
      <c r="OEL22" s="157"/>
      <c r="OEM22" s="157"/>
      <c r="OEN22" s="157"/>
      <c r="OEO22" s="157"/>
      <c r="OEP22" s="157"/>
      <c r="OEQ22" s="157"/>
      <c r="OER22" s="157"/>
      <c r="OES22" s="157"/>
      <c r="OET22" s="157"/>
      <c r="OEU22" s="157"/>
      <c r="OEV22" s="157"/>
      <c r="OEW22" s="157"/>
      <c r="OEX22" s="157"/>
      <c r="OEY22" s="157"/>
      <c r="OEZ22" s="157"/>
      <c r="OFA22" s="157"/>
      <c r="OFB22" s="157"/>
      <c r="OFC22" s="157"/>
      <c r="OFD22" s="157"/>
      <c r="OFE22" s="157"/>
      <c r="OFF22" s="157"/>
      <c r="OFG22" s="157"/>
      <c r="OFH22" s="157"/>
      <c r="OFI22" s="157"/>
      <c r="OFJ22" s="157"/>
      <c r="OFK22" s="157"/>
      <c r="OFL22" s="157"/>
      <c r="OFM22" s="157"/>
      <c r="OFN22" s="157"/>
      <c r="OFO22" s="157"/>
      <c r="OFP22" s="157"/>
      <c r="OFQ22" s="157"/>
      <c r="OFR22" s="157"/>
      <c r="OFS22" s="157"/>
      <c r="OFT22" s="157"/>
      <c r="OFU22" s="157"/>
      <c r="OFV22" s="157"/>
      <c r="OFW22" s="157"/>
      <c r="OFX22" s="157"/>
      <c r="OFY22" s="157"/>
      <c r="OFZ22" s="157"/>
      <c r="OGA22" s="157"/>
      <c r="OGB22" s="157"/>
      <c r="OGC22" s="157"/>
      <c r="OGD22" s="157"/>
      <c r="OGE22" s="157"/>
      <c r="OGF22" s="157"/>
      <c r="OGG22" s="157"/>
      <c r="OGH22" s="157"/>
      <c r="OGI22" s="157"/>
      <c r="OGJ22" s="157"/>
      <c r="OGK22" s="157"/>
      <c r="OGL22" s="157"/>
      <c r="OGM22" s="157"/>
      <c r="OGN22" s="157"/>
      <c r="OGO22" s="157"/>
      <c r="OGP22" s="157"/>
      <c r="OGQ22" s="157"/>
      <c r="OGR22" s="157"/>
      <c r="OGS22" s="157"/>
      <c r="OGT22" s="157"/>
      <c r="OGU22" s="157"/>
      <c r="OGV22" s="157"/>
      <c r="OGW22" s="157"/>
      <c r="OGX22" s="157"/>
      <c r="OGY22" s="157"/>
      <c r="OGZ22" s="157"/>
      <c r="OHA22" s="157"/>
      <c r="OHB22" s="157"/>
      <c r="OHC22" s="157"/>
      <c r="OHD22" s="157"/>
      <c r="OHE22" s="157"/>
      <c r="OHF22" s="157"/>
      <c r="OHG22" s="157"/>
      <c r="OHH22" s="157"/>
      <c r="OHI22" s="157"/>
      <c r="OHJ22" s="157"/>
      <c r="OHK22" s="157"/>
      <c r="OHL22" s="157"/>
      <c r="OHM22" s="157"/>
      <c r="OHN22" s="157"/>
      <c r="OHO22" s="157"/>
      <c r="OHP22" s="157"/>
      <c r="OHQ22" s="157"/>
      <c r="OHR22" s="157"/>
      <c r="OHS22" s="157"/>
      <c r="OHT22" s="157"/>
      <c r="OHU22" s="157"/>
      <c r="OHV22" s="157"/>
      <c r="OHW22" s="157"/>
      <c r="OHX22" s="157"/>
      <c r="OHY22" s="157"/>
      <c r="OHZ22" s="157"/>
      <c r="OIA22" s="157"/>
      <c r="OIB22" s="157"/>
      <c r="OIC22" s="157"/>
      <c r="OID22" s="157"/>
      <c r="OIE22" s="157"/>
      <c r="OIF22" s="157"/>
      <c r="OIG22" s="157"/>
      <c r="OIH22" s="157"/>
      <c r="OII22" s="157"/>
      <c r="OIJ22" s="157"/>
      <c r="OIK22" s="157"/>
      <c r="OIL22" s="157"/>
      <c r="OIM22" s="157"/>
      <c r="OIN22" s="157"/>
      <c r="OIO22" s="157"/>
      <c r="OIP22" s="157"/>
      <c r="OIQ22" s="157"/>
      <c r="OIR22" s="157"/>
      <c r="OIS22" s="157"/>
      <c r="OIT22" s="157"/>
      <c r="OIU22" s="157"/>
      <c r="OIV22" s="157"/>
      <c r="OIW22" s="157"/>
      <c r="OIX22" s="157"/>
      <c r="OIY22" s="157"/>
      <c r="OIZ22" s="157"/>
      <c r="OJA22" s="157"/>
      <c r="OJB22" s="157"/>
      <c r="OJC22" s="157"/>
      <c r="OJD22" s="157"/>
      <c r="OJE22" s="157"/>
      <c r="OJF22" s="157"/>
      <c r="OJG22" s="157"/>
      <c r="OJH22" s="157"/>
      <c r="OJI22" s="157"/>
      <c r="OJJ22" s="157"/>
      <c r="OJK22" s="157"/>
      <c r="OJL22" s="157"/>
      <c r="OJM22" s="157"/>
      <c r="OJN22" s="157"/>
      <c r="OJO22" s="157"/>
      <c r="OJP22" s="157"/>
      <c r="OJQ22" s="157"/>
      <c r="OJR22" s="157"/>
      <c r="OJS22" s="157"/>
      <c r="OJT22" s="157"/>
      <c r="OJU22" s="157"/>
      <c r="OJV22" s="157"/>
      <c r="OJW22" s="157"/>
      <c r="OJX22" s="157"/>
      <c r="OJY22" s="157"/>
      <c r="OJZ22" s="157"/>
      <c r="OKA22" s="157"/>
      <c r="OKB22" s="157"/>
      <c r="OKC22" s="157"/>
      <c r="OKD22" s="157"/>
      <c r="OKE22" s="157"/>
      <c r="OKF22" s="157"/>
      <c r="OKG22" s="157"/>
      <c r="OKH22" s="157"/>
      <c r="OKI22" s="157"/>
      <c r="OKJ22" s="157"/>
      <c r="OKK22" s="157"/>
      <c r="OKL22" s="157"/>
      <c r="OKM22" s="157"/>
      <c r="OKN22" s="157"/>
      <c r="OKO22" s="157"/>
      <c r="OKP22" s="157"/>
      <c r="OKQ22" s="157"/>
      <c r="OKR22" s="157"/>
      <c r="OKS22" s="157"/>
      <c r="OKT22" s="157"/>
      <c r="OKU22" s="157"/>
      <c r="OKV22" s="157"/>
      <c r="OKW22" s="157"/>
      <c r="OKX22" s="157"/>
      <c r="OKY22" s="157"/>
      <c r="OKZ22" s="157"/>
      <c r="OLA22" s="157"/>
      <c r="OLB22" s="157"/>
      <c r="OLC22" s="157"/>
      <c r="OLD22" s="157"/>
      <c r="OLE22" s="157"/>
      <c r="OLF22" s="157"/>
      <c r="OLG22" s="157"/>
      <c r="OLH22" s="157"/>
      <c r="OLI22" s="157"/>
      <c r="OLJ22" s="157"/>
      <c r="OLK22" s="157"/>
      <c r="OLL22" s="157"/>
      <c r="OLM22" s="157"/>
      <c r="OLN22" s="157"/>
      <c r="OLO22" s="157"/>
      <c r="OLP22" s="157"/>
      <c r="OLQ22" s="157"/>
      <c r="OLR22" s="157"/>
      <c r="OLS22" s="157"/>
      <c r="OLT22" s="157"/>
      <c r="OLU22" s="157"/>
      <c r="OLV22" s="157"/>
      <c r="OLW22" s="157"/>
      <c r="OLX22" s="157"/>
      <c r="OLY22" s="157"/>
      <c r="OLZ22" s="157"/>
      <c r="OMA22" s="157"/>
      <c r="OMB22" s="157"/>
      <c r="OMC22" s="157"/>
      <c r="OMD22" s="157"/>
      <c r="OME22" s="157"/>
      <c r="OMF22" s="157"/>
      <c r="OMG22" s="157"/>
      <c r="OMH22" s="157"/>
      <c r="OMI22" s="157"/>
      <c r="OMJ22" s="157"/>
      <c r="OMK22" s="157"/>
      <c r="OML22" s="157"/>
      <c r="OMM22" s="157"/>
      <c r="OMN22" s="157"/>
      <c r="OMO22" s="157"/>
      <c r="OMP22" s="157"/>
      <c r="OMQ22" s="157"/>
      <c r="OMR22" s="157"/>
      <c r="OMS22" s="157"/>
      <c r="OMT22" s="157"/>
      <c r="OMU22" s="157"/>
      <c r="OMV22" s="157"/>
      <c r="OMW22" s="157"/>
      <c r="OMX22" s="157"/>
      <c r="OMY22" s="157"/>
      <c r="OMZ22" s="157"/>
      <c r="ONA22" s="157"/>
      <c r="ONB22" s="157"/>
      <c r="ONC22" s="157"/>
      <c r="OND22" s="157"/>
      <c r="ONE22" s="157"/>
      <c r="ONF22" s="157"/>
      <c r="ONG22" s="157"/>
      <c r="ONH22" s="157"/>
      <c r="ONI22" s="157"/>
      <c r="ONJ22" s="157"/>
      <c r="ONK22" s="157"/>
      <c r="ONL22" s="157"/>
      <c r="ONM22" s="157"/>
      <c r="ONN22" s="157"/>
      <c r="ONO22" s="157"/>
      <c r="ONP22" s="157"/>
      <c r="ONQ22" s="157"/>
      <c r="ONR22" s="157"/>
      <c r="ONS22" s="157"/>
      <c r="ONT22" s="157"/>
      <c r="ONU22" s="157"/>
      <c r="ONV22" s="157"/>
      <c r="ONW22" s="157"/>
      <c r="ONX22" s="157"/>
      <c r="ONY22" s="157"/>
      <c r="ONZ22" s="157"/>
      <c r="OOA22" s="157"/>
      <c r="OOB22" s="157"/>
      <c r="OOC22" s="157"/>
      <c r="OOD22" s="157"/>
      <c r="OOE22" s="157"/>
      <c r="OOF22" s="157"/>
      <c r="OOG22" s="157"/>
      <c r="OOH22" s="157"/>
      <c r="OOI22" s="157"/>
      <c r="OOJ22" s="157"/>
      <c r="OOK22" s="157"/>
      <c r="OOL22" s="157"/>
      <c r="OOM22" s="157"/>
      <c r="OON22" s="157"/>
      <c r="OOO22" s="157"/>
      <c r="OOP22" s="157"/>
      <c r="OOQ22" s="157"/>
      <c r="OOR22" s="157"/>
      <c r="OOS22" s="157"/>
      <c r="OOT22" s="157"/>
      <c r="OOU22" s="157"/>
      <c r="OOV22" s="157"/>
      <c r="OOW22" s="157"/>
      <c r="OOX22" s="157"/>
      <c r="OOY22" s="157"/>
      <c r="OOZ22" s="157"/>
      <c r="OPA22" s="157"/>
      <c r="OPB22" s="157"/>
      <c r="OPC22" s="157"/>
      <c r="OPD22" s="157"/>
      <c r="OPE22" s="157"/>
      <c r="OPF22" s="157"/>
      <c r="OPG22" s="157"/>
      <c r="OPH22" s="157"/>
      <c r="OPI22" s="157"/>
      <c r="OPJ22" s="157"/>
      <c r="OPK22" s="157"/>
      <c r="OPL22" s="157"/>
      <c r="OPM22" s="157"/>
      <c r="OPN22" s="157"/>
      <c r="OPO22" s="157"/>
      <c r="OPP22" s="157"/>
      <c r="OPQ22" s="157"/>
      <c r="OPR22" s="157"/>
      <c r="OPS22" s="157"/>
      <c r="OPT22" s="157"/>
      <c r="OPU22" s="157"/>
      <c r="OPV22" s="157"/>
      <c r="OPW22" s="157"/>
      <c r="OPX22" s="157"/>
      <c r="OPY22" s="157"/>
      <c r="OPZ22" s="157"/>
      <c r="OQA22" s="157"/>
      <c r="OQB22" s="157"/>
      <c r="OQC22" s="157"/>
      <c r="OQD22" s="157"/>
      <c r="OQE22" s="157"/>
      <c r="OQF22" s="157"/>
      <c r="OQG22" s="157"/>
      <c r="OQH22" s="157"/>
      <c r="OQI22" s="157"/>
      <c r="OQJ22" s="157"/>
      <c r="OQK22" s="157"/>
      <c r="OQL22" s="157"/>
      <c r="OQM22" s="157"/>
      <c r="OQN22" s="157"/>
      <c r="OQO22" s="157"/>
      <c r="OQP22" s="157"/>
      <c r="OQQ22" s="157"/>
      <c r="OQR22" s="157"/>
      <c r="OQS22" s="157"/>
      <c r="OQT22" s="157"/>
      <c r="OQU22" s="157"/>
      <c r="OQV22" s="157"/>
      <c r="OQW22" s="157"/>
      <c r="OQX22" s="157"/>
      <c r="OQY22" s="157"/>
      <c r="OQZ22" s="157"/>
      <c r="ORA22" s="157"/>
      <c r="ORB22" s="157"/>
      <c r="ORC22" s="157"/>
      <c r="ORD22" s="157"/>
      <c r="ORE22" s="157"/>
      <c r="ORF22" s="157"/>
      <c r="ORG22" s="157"/>
      <c r="ORH22" s="157"/>
      <c r="ORI22" s="157"/>
      <c r="ORJ22" s="157"/>
      <c r="ORK22" s="157"/>
      <c r="ORL22" s="157"/>
      <c r="ORM22" s="157"/>
      <c r="ORN22" s="157"/>
      <c r="ORO22" s="157"/>
      <c r="ORP22" s="157"/>
      <c r="ORQ22" s="157"/>
      <c r="ORR22" s="157"/>
      <c r="ORS22" s="157"/>
      <c r="ORT22" s="157"/>
      <c r="ORU22" s="157"/>
      <c r="ORV22" s="157"/>
      <c r="ORW22" s="157"/>
      <c r="ORX22" s="157"/>
      <c r="ORY22" s="157"/>
      <c r="ORZ22" s="157"/>
      <c r="OSA22" s="157"/>
      <c r="OSB22" s="157"/>
      <c r="OSC22" s="157"/>
      <c r="OSD22" s="157"/>
      <c r="OSE22" s="157"/>
      <c r="OSF22" s="157"/>
      <c r="OSG22" s="157"/>
      <c r="OSH22" s="157"/>
      <c r="OSI22" s="157"/>
      <c r="OSJ22" s="157"/>
      <c r="OSK22" s="157"/>
      <c r="OSL22" s="157"/>
      <c r="OSM22" s="157"/>
      <c r="OSN22" s="157"/>
      <c r="OSO22" s="157"/>
      <c r="OSP22" s="157"/>
      <c r="OSQ22" s="157"/>
      <c r="OSR22" s="157"/>
      <c r="OSS22" s="157"/>
      <c r="OST22" s="157"/>
      <c r="OSU22" s="157"/>
      <c r="OSV22" s="157"/>
      <c r="OSW22" s="157"/>
      <c r="OSX22" s="157"/>
      <c r="OSY22" s="157"/>
      <c r="OSZ22" s="157"/>
      <c r="OTA22" s="157"/>
      <c r="OTB22" s="157"/>
      <c r="OTC22" s="157"/>
      <c r="OTD22" s="157"/>
      <c r="OTE22" s="157"/>
      <c r="OTF22" s="157"/>
      <c r="OTG22" s="157"/>
      <c r="OTH22" s="157"/>
      <c r="OTI22" s="157"/>
      <c r="OTJ22" s="157"/>
      <c r="OTK22" s="157"/>
      <c r="OTL22" s="157"/>
      <c r="OTM22" s="157"/>
      <c r="OTN22" s="157"/>
      <c r="OTO22" s="157"/>
      <c r="OTP22" s="157"/>
      <c r="OTQ22" s="157"/>
      <c r="OTR22" s="157"/>
      <c r="OTS22" s="157"/>
      <c r="OTT22" s="157"/>
      <c r="OTU22" s="157"/>
      <c r="OTV22" s="157"/>
      <c r="OTW22" s="157"/>
      <c r="OTX22" s="157"/>
      <c r="OTY22" s="157"/>
      <c r="OTZ22" s="157"/>
      <c r="OUA22" s="157"/>
      <c r="OUB22" s="157"/>
      <c r="OUC22" s="157"/>
      <c r="OUD22" s="157"/>
      <c r="OUE22" s="157"/>
      <c r="OUF22" s="157"/>
      <c r="OUG22" s="157"/>
      <c r="OUH22" s="157"/>
      <c r="OUI22" s="157"/>
      <c r="OUJ22" s="157"/>
      <c r="OUK22" s="157"/>
      <c r="OUL22" s="157"/>
      <c r="OUM22" s="157"/>
      <c r="OUN22" s="157"/>
      <c r="OUO22" s="157"/>
      <c r="OUP22" s="157"/>
      <c r="OUQ22" s="157"/>
      <c r="OUR22" s="157"/>
      <c r="OUS22" s="157"/>
      <c r="OUT22" s="157"/>
      <c r="OUU22" s="157"/>
      <c r="OUV22" s="157"/>
      <c r="OUW22" s="157"/>
      <c r="OUX22" s="157"/>
      <c r="OUY22" s="157"/>
      <c r="OUZ22" s="157"/>
      <c r="OVA22" s="157"/>
      <c r="OVB22" s="157"/>
      <c r="OVC22" s="157"/>
      <c r="OVD22" s="157"/>
      <c r="OVE22" s="157"/>
      <c r="OVF22" s="157"/>
      <c r="OVG22" s="157"/>
      <c r="OVH22" s="157"/>
      <c r="OVI22" s="157"/>
      <c r="OVJ22" s="157"/>
      <c r="OVK22" s="157"/>
      <c r="OVL22" s="157"/>
      <c r="OVM22" s="157"/>
      <c r="OVN22" s="157"/>
      <c r="OVO22" s="157"/>
      <c r="OVP22" s="157"/>
      <c r="OVQ22" s="157"/>
      <c r="OVR22" s="157"/>
      <c r="OVS22" s="157"/>
      <c r="OVT22" s="157"/>
      <c r="OVU22" s="157"/>
      <c r="OVV22" s="157"/>
      <c r="OVW22" s="157"/>
      <c r="OVX22" s="157"/>
      <c r="OVY22" s="157"/>
      <c r="OVZ22" s="157"/>
      <c r="OWA22" s="157"/>
      <c r="OWB22" s="157"/>
      <c r="OWC22" s="157"/>
      <c r="OWD22" s="157"/>
      <c r="OWE22" s="157"/>
      <c r="OWF22" s="157"/>
      <c r="OWG22" s="157"/>
      <c r="OWH22" s="157"/>
      <c r="OWI22" s="157"/>
      <c r="OWJ22" s="157"/>
      <c r="OWK22" s="157"/>
      <c r="OWL22" s="157"/>
      <c r="OWM22" s="157"/>
      <c r="OWN22" s="157"/>
      <c r="OWO22" s="157"/>
      <c r="OWP22" s="157"/>
      <c r="OWQ22" s="157"/>
      <c r="OWR22" s="157"/>
      <c r="OWS22" s="157"/>
      <c r="OWT22" s="157"/>
      <c r="OWU22" s="157"/>
      <c r="OWV22" s="157"/>
      <c r="OWW22" s="157"/>
      <c r="OWX22" s="157"/>
      <c r="OWY22" s="157"/>
      <c r="OWZ22" s="157"/>
      <c r="OXA22" s="157"/>
      <c r="OXB22" s="157"/>
      <c r="OXC22" s="157"/>
      <c r="OXD22" s="157"/>
      <c r="OXE22" s="157"/>
      <c r="OXF22" s="157"/>
      <c r="OXG22" s="157"/>
      <c r="OXH22" s="157"/>
      <c r="OXI22" s="157"/>
      <c r="OXJ22" s="157"/>
      <c r="OXK22" s="157"/>
      <c r="OXL22" s="157"/>
      <c r="OXM22" s="157"/>
      <c r="OXN22" s="157"/>
      <c r="OXO22" s="157"/>
      <c r="OXP22" s="157"/>
      <c r="OXQ22" s="157"/>
      <c r="OXR22" s="157"/>
      <c r="OXS22" s="157"/>
      <c r="OXT22" s="157"/>
      <c r="OXU22" s="157"/>
      <c r="OXV22" s="157"/>
      <c r="OXW22" s="157"/>
      <c r="OXX22" s="157"/>
      <c r="OXY22" s="157"/>
      <c r="OXZ22" s="157"/>
      <c r="OYA22" s="157"/>
      <c r="OYB22" s="157"/>
      <c r="OYC22" s="157"/>
      <c r="OYD22" s="157"/>
      <c r="OYE22" s="157"/>
      <c r="OYF22" s="157"/>
      <c r="OYG22" s="157"/>
      <c r="OYH22" s="157"/>
      <c r="OYI22" s="157"/>
      <c r="OYJ22" s="157"/>
      <c r="OYK22" s="157"/>
      <c r="OYL22" s="157"/>
      <c r="OYM22" s="157"/>
      <c r="OYN22" s="157"/>
      <c r="OYO22" s="157"/>
      <c r="OYP22" s="157"/>
      <c r="OYQ22" s="157"/>
      <c r="OYR22" s="157"/>
      <c r="OYS22" s="157"/>
      <c r="OYT22" s="157"/>
      <c r="OYU22" s="157"/>
      <c r="OYV22" s="157"/>
      <c r="OYW22" s="157"/>
      <c r="OYX22" s="157"/>
      <c r="OYY22" s="157"/>
      <c r="OYZ22" s="157"/>
      <c r="OZA22" s="157"/>
      <c r="OZB22" s="157"/>
      <c r="OZC22" s="157"/>
      <c r="OZD22" s="157"/>
      <c r="OZE22" s="157"/>
      <c r="OZF22" s="157"/>
      <c r="OZG22" s="157"/>
      <c r="OZH22" s="157"/>
      <c r="OZI22" s="157"/>
      <c r="OZJ22" s="157"/>
      <c r="OZK22" s="157"/>
      <c r="OZL22" s="157"/>
      <c r="OZM22" s="157"/>
      <c r="OZN22" s="157"/>
      <c r="OZO22" s="157"/>
      <c r="OZP22" s="157"/>
      <c r="OZQ22" s="157"/>
      <c r="OZR22" s="157"/>
      <c r="OZS22" s="157"/>
      <c r="OZT22" s="157"/>
      <c r="OZU22" s="157"/>
      <c r="OZV22" s="157"/>
      <c r="OZW22" s="157"/>
      <c r="OZX22" s="157"/>
      <c r="OZY22" s="157"/>
      <c r="OZZ22" s="157"/>
      <c r="PAA22" s="157"/>
      <c r="PAB22" s="157"/>
      <c r="PAC22" s="157"/>
      <c r="PAD22" s="157"/>
      <c r="PAE22" s="157"/>
      <c r="PAF22" s="157"/>
      <c r="PAG22" s="157"/>
      <c r="PAH22" s="157"/>
      <c r="PAI22" s="157"/>
      <c r="PAJ22" s="157"/>
      <c r="PAK22" s="157"/>
      <c r="PAL22" s="157"/>
      <c r="PAM22" s="157"/>
      <c r="PAN22" s="157"/>
      <c r="PAO22" s="157"/>
      <c r="PAP22" s="157"/>
      <c r="PAQ22" s="157"/>
      <c r="PAR22" s="157"/>
      <c r="PAS22" s="157"/>
      <c r="PAT22" s="157"/>
      <c r="PAU22" s="157"/>
      <c r="PAV22" s="157"/>
      <c r="PAW22" s="157"/>
      <c r="PAX22" s="157"/>
      <c r="PAY22" s="157"/>
      <c r="PAZ22" s="157"/>
      <c r="PBA22" s="157"/>
      <c r="PBB22" s="157"/>
      <c r="PBC22" s="157"/>
      <c r="PBD22" s="157"/>
      <c r="PBE22" s="157"/>
      <c r="PBF22" s="157"/>
      <c r="PBG22" s="157"/>
      <c r="PBH22" s="157"/>
      <c r="PBI22" s="157"/>
      <c r="PBJ22" s="157"/>
      <c r="PBK22" s="157"/>
      <c r="PBL22" s="157"/>
      <c r="PBM22" s="157"/>
      <c r="PBN22" s="157"/>
      <c r="PBO22" s="157"/>
      <c r="PBP22" s="157"/>
      <c r="PBQ22" s="157"/>
      <c r="PBR22" s="157"/>
      <c r="PBS22" s="157"/>
      <c r="PBT22" s="157"/>
      <c r="PBU22" s="157"/>
      <c r="PBV22" s="157"/>
      <c r="PBW22" s="157"/>
      <c r="PBX22" s="157"/>
      <c r="PBY22" s="157"/>
      <c r="PBZ22" s="157"/>
      <c r="PCA22" s="157"/>
      <c r="PCB22" s="157"/>
      <c r="PCC22" s="157"/>
      <c r="PCD22" s="157"/>
      <c r="PCE22" s="157"/>
      <c r="PCF22" s="157"/>
      <c r="PCG22" s="157"/>
      <c r="PCH22" s="157"/>
      <c r="PCI22" s="157"/>
      <c r="PCJ22" s="157"/>
      <c r="PCK22" s="157"/>
      <c r="PCL22" s="157"/>
      <c r="PCM22" s="157"/>
      <c r="PCN22" s="157"/>
      <c r="PCO22" s="157"/>
      <c r="PCP22" s="157"/>
      <c r="PCQ22" s="157"/>
      <c r="PCR22" s="157"/>
      <c r="PCS22" s="157"/>
      <c r="PCT22" s="157"/>
      <c r="PCU22" s="157"/>
      <c r="PCV22" s="157"/>
      <c r="PCW22" s="157"/>
      <c r="PCX22" s="157"/>
      <c r="PCY22" s="157"/>
      <c r="PCZ22" s="157"/>
      <c r="PDA22" s="157"/>
      <c r="PDB22" s="157"/>
      <c r="PDC22" s="157"/>
      <c r="PDD22" s="157"/>
      <c r="PDE22" s="157"/>
      <c r="PDF22" s="157"/>
      <c r="PDG22" s="157"/>
      <c r="PDH22" s="157"/>
      <c r="PDI22" s="157"/>
      <c r="PDJ22" s="157"/>
      <c r="PDK22" s="157"/>
      <c r="PDL22" s="157"/>
      <c r="PDM22" s="157"/>
      <c r="PDN22" s="157"/>
      <c r="PDO22" s="157"/>
      <c r="PDP22" s="157"/>
      <c r="PDQ22" s="157"/>
      <c r="PDR22" s="157"/>
      <c r="PDS22" s="157"/>
      <c r="PDT22" s="157"/>
      <c r="PDU22" s="157"/>
      <c r="PDV22" s="157"/>
      <c r="PDW22" s="157"/>
      <c r="PDX22" s="157"/>
      <c r="PDY22" s="157"/>
      <c r="PDZ22" s="157"/>
      <c r="PEA22" s="157"/>
      <c r="PEB22" s="157"/>
      <c r="PEC22" s="157"/>
      <c r="PED22" s="157"/>
      <c r="PEE22" s="157"/>
      <c r="PEF22" s="157"/>
      <c r="PEG22" s="157"/>
      <c r="PEH22" s="157"/>
      <c r="PEI22" s="157"/>
      <c r="PEJ22" s="157"/>
      <c r="PEK22" s="157"/>
      <c r="PEL22" s="157"/>
      <c r="PEM22" s="157"/>
      <c r="PEN22" s="157"/>
      <c r="PEO22" s="157"/>
      <c r="PEP22" s="157"/>
      <c r="PEQ22" s="157"/>
      <c r="PER22" s="157"/>
      <c r="PES22" s="157"/>
      <c r="PET22" s="157"/>
      <c r="PEU22" s="157"/>
      <c r="PEV22" s="157"/>
      <c r="PEW22" s="157"/>
      <c r="PEX22" s="157"/>
      <c r="PEY22" s="157"/>
      <c r="PEZ22" s="157"/>
      <c r="PFA22" s="157"/>
      <c r="PFB22" s="157"/>
      <c r="PFC22" s="157"/>
      <c r="PFD22" s="157"/>
      <c r="PFE22" s="157"/>
      <c r="PFF22" s="157"/>
      <c r="PFG22" s="157"/>
      <c r="PFH22" s="157"/>
      <c r="PFI22" s="157"/>
      <c r="PFJ22" s="157"/>
      <c r="PFK22" s="157"/>
      <c r="PFL22" s="157"/>
      <c r="PFM22" s="157"/>
      <c r="PFN22" s="157"/>
      <c r="PFO22" s="157"/>
      <c r="PFP22" s="157"/>
      <c r="PFQ22" s="157"/>
      <c r="PFR22" s="157"/>
      <c r="PFS22" s="157"/>
      <c r="PFT22" s="157"/>
      <c r="PFU22" s="157"/>
      <c r="PFV22" s="157"/>
      <c r="PFW22" s="157"/>
      <c r="PFX22" s="157"/>
      <c r="PFY22" s="157"/>
      <c r="PFZ22" s="157"/>
      <c r="PGA22" s="157"/>
      <c r="PGB22" s="157"/>
      <c r="PGC22" s="157"/>
      <c r="PGD22" s="157"/>
      <c r="PGE22" s="157"/>
      <c r="PGF22" s="157"/>
      <c r="PGG22" s="157"/>
      <c r="PGH22" s="157"/>
      <c r="PGI22" s="157"/>
      <c r="PGJ22" s="157"/>
      <c r="PGK22" s="157"/>
      <c r="PGL22" s="157"/>
      <c r="PGM22" s="157"/>
      <c r="PGN22" s="157"/>
      <c r="PGO22" s="157"/>
      <c r="PGP22" s="157"/>
      <c r="PGQ22" s="157"/>
      <c r="PGR22" s="157"/>
      <c r="PGS22" s="157"/>
      <c r="PGT22" s="157"/>
      <c r="PGU22" s="157"/>
      <c r="PGV22" s="157"/>
      <c r="PGW22" s="157"/>
      <c r="PGX22" s="157"/>
      <c r="PGY22" s="157"/>
      <c r="PGZ22" s="157"/>
      <c r="PHA22" s="157"/>
      <c r="PHB22" s="157"/>
      <c r="PHC22" s="157"/>
      <c r="PHD22" s="157"/>
      <c r="PHE22" s="157"/>
      <c r="PHF22" s="157"/>
      <c r="PHG22" s="157"/>
      <c r="PHH22" s="157"/>
      <c r="PHI22" s="157"/>
      <c r="PHJ22" s="157"/>
      <c r="PHK22" s="157"/>
      <c r="PHL22" s="157"/>
      <c r="PHM22" s="157"/>
      <c r="PHN22" s="157"/>
      <c r="PHO22" s="157"/>
      <c r="PHP22" s="157"/>
      <c r="PHQ22" s="157"/>
      <c r="PHR22" s="157"/>
      <c r="PHS22" s="157"/>
      <c r="PHT22" s="157"/>
      <c r="PHU22" s="157"/>
      <c r="PHV22" s="157"/>
      <c r="PHW22" s="157"/>
      <c r="PHX22" s="157"/>
      <c r="PHY22" s="157"/>
      <c r="PHZ22" s="157"/>
      <c r="PIA22" s="157"/>
      <c r="PIB22" s="157"/>
      <c r="PIC22" s="157"/>
      <c r="PID22" s="157"/>
      <c r="PIE22" s="157"/>
      <c r="PIF22" s="157"/>
      <c r="PIG22" s="157"/>
      <c r="PIH22" s="157"/>
      <c r="PII22" s="157"/>
      <c r="PIJ22" s="157"/>
      <c r="PIK22" s="157"/>
      <c r="PIL22" s="157"/>
      <c r="PIM22" s="157"/>
      <c r="PIN22" s="157"/>
      <c r="PIO22" s="157"/>
      <c r="PIP22" s="157"/>
      <c r="PIQ22" s="157"/>
      <c r="PIR22" s="157"/>
      <c r="PIS22" s="157"/>
      <c r="PIT22" s="157"/>
      <c r="PIU22" s="157"/>
      <c r="PIV22" s="157"/>
      <c r="PIW22" s="157"/>
      <c r="PIX22" s="157"/>
      <c r="PIY22" s="157"/>
      <c r="PIZ22" s="157"/>
      <c r="PJA22" s="157"/>
      <c r="PJB22" s="157"/>
      <c r="PJC22" s="157"/>
      <c r="PJD22" s="157"/>
      <c r="PJE22" s="157"/>
      <c r="PJF22" s="157"/>
      <c r="PJG22" s="157"/>
      <c r="PJH22" s="157"/>
      <c r="PJI22" s="157"/>
      <c r="PJJ22" s="157"/>
      <c r="PJK22" s="157"/>
      <c r="PJL22" s="157"/>
      <c r="PJM22" s="157"/>
      <c r="PJN22" s="157"/>
      <c r="PJO22" s="157"/>
      <c r="PJP22" s="157"/>
      <c r="PJQ22" s="157"/>
      <c r="PJR22" s="157"/>
      <c r="PJS22" s="157"/>
      <c r="PJT22" s="157"/>
      <c r="PJU22" s="157"/>
      <c r="PJV22" s="157"/>
      <c r="PJW22" s="157"/>
      <c r="PJX22" s="157"/>
      <c r="PJY22" s="157"/>
      <c r="PJZ22" s="157"/>
      <c r="PKA22" s="157"/>
      <c r="PKB22" s="157"/>
      <c r="PKC22" s="157"/>
      <c r="PKD22" s="157"/>
      <c r="PKE22" s="157"/>
      <c r="PKF22" s="157"/>
      <c r="PKG22" s="157"/>
      <c r="PKH22" s="157"/>
      <c r="PKI22" s="157"/>
      <c r="PKJ22" s="157"/>
      <c r="PKK22" s="157"/>
      <c r="PKL22" s="157"/>
      <c r="PKM22" s="157"/>
      <c r="PKN22" s="157"/>
      <c r="PKO22" s="157"/>
      <c r="PKP22" s="157"/>
      <c r="PKQ22" s="157"/>
      <c r="PKR22" s="157"/>
      <c r="PKS22" s="157"/>
      <c r="PKT22" s="157"/>
      <c r="PKU22" s="157"/>
      <c r="PKV22" s="157"/>
      <c r="PKW22" s="157"/>
      <c r="PKX22" s="157"/>
      <c r="PKY22" s="157"/>
      <c r="PKZ22" s="157"/>
      <c r="PLA22" s="157"/>
      <c r="PLB22" s="157"/>
      <c r="PLC22" s="157"/>
      <c r="PLD22" s="157"/>
      <c r="PLE22" s="157"/>
      <c r="PLF22" s="157"/>
      <c r="PLG22" s="157"/>
      <c r="PLH22" s="157"/>
      <c r="PLI22" s="157"/>
      <c r="PLJ22" s="157"/>
      <c r="PLK22" s="157"/>
      <c r="PLL22" s="157"/>
      <c r="PLM22" s="157"/>
      <c r="PLN22" s="157"/>
      <c r="PLO22" s="157"/>
      <c r="PLP22" s="157"/>
      <c r="PLQ22" s="157"/>
      <c r="PLR22" s="157"/>
      <c r="PLS22" s="157"/>
      <c r="PLT22" s="157"/>
      <c r="PLU22" s="157"/>
      <c r="PLV22" s="157"/>
      <c r="PLW22" s="157"/>
      <c r="PLX22" s="157"/>
      <c r="PLY22" s="157"/>
      <c r="PLZ22" s="157"/>
      <c r="PMA22" s="157"/>
      <c r="PMB22" s="157"/>
      <c r="PMC22" s="157"/>
      <c r="PMD22" s="157"/>
      <c r="PME22" s="157"/>
      <c r="PMF22" s="157"/>
      <c r="PMG22" s="157"/>
      <c r="PMH22" s="157"/>
      <c r="PMI22" s="157"/>
      <c r="PMJ22" s="157"/>
      <c r="PMK22" s="157"/>
      <c r="PML22" s="157"/>
      <c r="PMM22" s="157"/>
      <c r="PMN22" s="157"/>
      <c r="PMO22" s="157"/>
      <c r="PMP22" s="157"/>
      <c r="PMQ22" s="157"/>
      <c r="PMR22" s="157"/>
      <c r="PMS22" s="157"/>
      <c r="PMT22" s="157"/>
      <c r="PMU22" s="157"/>
      <c r="PMV22" s="157"/>
      <c r="PMW22" s="157"/>
      <c r="PMX22" s="157"/>
      <c r="PMY22" s="157"/>
      <c r="PMZ22" s="157"/>
      <c r="PNA22" s="157"/>
      <c r="PNB22" s="157"/>
      <c r="PNC22" s="157"/>
      <c r="PND22" s="157"/>
      <c r="PNE22" s="157"/>
      <c r="PNF22" s="157"/>
      <c r="PNG22" s="157"/>
      <c r="PNH22" s="157"/>
      <c r="PNI22" s="157"/>
      <c r="PNJ22" s="157"/>
      <c r="PNK22" s="157"/>
      <c r="PNL22" s="157"/>
      <c r="PNM22" s="157"/>
      <c r="PNN22" s="157"/>
      <c r="PNO22" s="157"/>
      <c r="PNP22" s="157"/>
      <c r="PNQ22" s="157"/>
      <c r="PNR22" s="157"/>
      <c r="PNS22" s="157"/>
      <c r="PNT22" s="157"/>
      <c r="PNU22" s="157"/>
      <c r="PNV22" s="157"/>
      <c r="PNW22" s="157"/>
      <c r="PNX22" s="157"/>
      <c r="PNY22" s="157"/>
      <c r="PNZ22" s="157"/>
      <c r="POA22" s="157"/>
      <c r="POB22" s="157"/>
      <c r="POC22" s="157"/>
      <c r="POD22" s="157"/>
      <c r="POE22" s="157"/>
      <c r="POF22" s="157"/>
      <c r="POG22" s="157"/>
      <c r="POH22" s="157"/>
      <c r="POI22" s="157"/>
      <c r="POJ22" s="157"/>
      <c r="POK22" s="157"/>
      <c r="POL22" s="157"/>
      <c r="POM22" s="157"/>
      <c r="PON22" s="157"/>
      <c r="POO22" s="157"/>
      <c r="POP22" s="157"/>
      <c r="POQ22" s="157"/>
      <c r="POR22" s="157"/>
      <c r="POS22" s="157"/>
      <c r="POT22" s="157"/>
      <c r="POU22" s="157"/>
      <c r="POV22" s="157"/>
      <c r="POW22" s="157"/>
      <c r="POX22" s="157"/>
      <c r="POY22" s="157"/>
      <c r="POZ22" s="157"/>
      <c r="PPA22" s="157"/>
      <c r="PPB22" s="157"/>
      <c r="PPC22" s="157"/>
      <c r="PPD22" s="157"/>
      <c r="PPE22" s="157"/>
      <c r="PPF22" s="157"/>
      <c r="PPG22" s="157"/>
      <c r="PPH22" s="157"/>
      <c r="PPI22" s="157"/>
      <c r="PPJ22" s="157"/>
      <c r="PPK22" s="157"/>
      <c r="PPL22" s="157"/>
      <c r="PPM22" s="157"/>
      <c r="PPN22" s="157"/>
      <c r="PPO22" s="157"/>
      <c r="PPP22" s="157"/>
      <c r="PPQ22" s="157"/>
      <c r="PPR22" s="157"/>
      <c r="PPS22" s="157"/>
      <c r="PPT22" s="157"/>
      <c r="PPU22" s="157"/>
      <c r="PPV22" s="157"/>
      <c r="PPW22" s="157"/>
      <c r="PPX22" s="157"/>
      <c r="PPY22" s="157"/>
      <c r="PPZ22" s="157"/>
      <c r="PQA22" s="157"/>
      <c r="PQB22" s="157"/>
      <c r="PQC22" s="157"/>
      <c r="PQD22" s="157"/>
      <c r="PQE22" s="157"/>
      <c r="PQF22" s="157"/>
      <c r="PQG22" s="157"/>
      <c r="PQH22" s="157"/>
      <c r="PQI22" s="157"/>
      <c r="PQJ22" s="157"/>
      <c r="PQK22" s="157"/>
      <c r="PQL22" s="157"/>
      <c r="PQM22" s="157"/>
      <c r="PQN22" s="157"/>
      <c r="PQO22" s="157"/>
      <c r="PQP22" s="157"/>
      <c r="PQQ22" s="157"/>
      <c r="PQR22" s="157"/>
      <c r="PQS22" s="157"/>
      <c r="PQT22" s="157"/>
      <c r="PQU22" s="157"/>
      <c r="PQV22" s="157"/>
      <c r="PQW22" s="157"/>
      <c r="PQX22" s="157"/>
      <c r="PQY22" s="157"/>
      <c r="PQZ22" s="157"/>
      <c r="PRA22" s="157"/>
      <c r="PRB22" s="157"/>
      <c r="PRC22" s="157"/>
      <c r="PRD22" s="157"/>
      <c r="PRE22" s="157"/>
      <c r="PRF22" s="157"/>
      <c r="PRG22" s="157"/>
      <c r="PRH22" s="157"/>
      <c r="PRI22" s="157"/>
      <c r="PRJ22" s="157"/>
      <c r="PRK22" s="157"/>
      <c r="PRL22" s="157"/>
      <c r="PRM22" s="157"/>
      <c r="PRN22" s="157"/>
      <c r="PRO22" s="157"/>
      <c r="PRP22" s="157"/>
      <c r="PRQ22" s="157"/>
      <c r="PRR22" s="157"/>
      <c r="PRS22" s="157"/>
      <c r="PRT22" s="157"/>
      <c r="PRU22" s="157"/>
      <c r="PRV22" s="157"/>
      <c r="PRW22" s="157"/>
      <c r="PRX22" s="157"/>
      <c r="PRY22" s="157"/>
      <c r="PRZ22" s="157"/>
      <c r="PSA22" s="157"/>
      <c r="PSB22" s="157"/>
      <c r="PSC22" s="157"/>
      <c r="PSD22" s="157"/>
      <c r="PSE22" s="157"/>
      <c r="PSF22" s="157"/>
      <c r="PSG22" s="157"/>
      <c r="PSH22" s="157"/>
      <c r="PSI22" s="157"/>
      <c r="PSJ22" s="157"/>
      <c r="PSK22" s="157"/>
      <c r="PSL22" s="157"/>
      <c r="PSM22" s="157"/>
      <c r="PSN22" s="157"/>
      <c r="PSO22" s="157"/>
      <c r="PSP22" s="157"/>
      <c r="PSQ22" s="157"/>
      <c r="PSR22" s="157"/>
      <c r="PSS22" s="157"/>
      <c r="PST22" s="157"/>
      <c r="PSU22" s="157"/>
      <c r="PSV22" s="157"/>
      <c r="PSW22" s="157"/>
      <c r="PSX22" s="157"/>
      <c r="PSY22" s="157"/>
      <c r="PSZ22" s="157"/>
      <c r="PTA22" s="157"/>
      <c r="PTB22" s="157"/>
      <c r="PTC22" s="157"/>
      <c r="PTD22" s="157"/>
      <c r="PTE22" s="157"/>
      <c r="PTF22" s="157"/>
      <c r="PTG22" s="157"/>
      <c r="PTH22" s="157"/>
      <c r="PTI22" s="157"/>
      <c r="PTJ22" s="157"/>
      <c r="PTK22" s="157"/>
      <c r="PTL22" s="157"/>
      <c r="PTM22" s="157"/>
      <c r="PTN22" s="157"/>
      <c r="PTO22" s="157"/>
      <c r="PTP22" s="157"/>
      <c r="PTQ22" s="157"/>
      <c r="PTR22" s="157"/>
      <c r="PTS22" s="157"/>
      <c r="PTT22" s="157"/>
      <c r="PTU22" s="157"/>
      <c r="PTV22" s="157"/>
      <c r="PTW22" s="157"/>
      <c r="PTX22" s="157"/>
      <c r="PTY22" s="157"/>
      <c r="PTZ22" s="157"/>
      <c r="PUA22" s="157"/>
      <c r="PUB22" s="157"/>
      <c r="PUC22" s="157"/>
      <c r="PUD22" s="157"/>
      <c r="PUE22" s="157"/>
      <c r="PUF22" s="157"/>
      <c r="PUG22" s="157"/>
      <c r="PUH22" s="157"/>
      <c r="PUI22" s="157"/>
      <c r="PUJ22" s="157"/>
      <c r="PUK22" s="157"/>
      <c r="PUL22" s="157"/>
      <c r="PUM22" s="157"/>
      <c r="PUN22" s="157"/>
      <c r="PUO22" s="157"/>
      <c r="PUP22" s="157"/>
      <c r="PUQ22" s="157"/>
      <c r="PUR22" s="157"/>
      <c r="PUS22" s="157"/>
      <c r="PUT22" s="157"/>
      <c r="PUU22" s="157"/>
      <c r="PUV22" s="157"/>
      <c r="PUW22" s="157"/>
      <c r="PUX22" s="157"/>
      <c r="PUY22" s="157"/>
      <c r="PUZ22" s="157"/>
      <c r="PVA22" s="157"/>
      <c r="PVB22" s="157"/>
      <c r="PVC22" s="157"/>
      <c r="PVD22" s="157"/>
      <c r="PVE22" s="157"/>
      <c r="PVF22" s="157"/>
      <c r="PVG22" s="157"/>
      <c r="PVH22" s="157"/>
      <c r="PVI22" s="157"/>
      <c r="PVJ22" s="157"/>
      <c r="PVK22" s="157"/>
      <c r="PVL22" s="157"/>
      <c r="PVM22" s="157"/>
      <c r="PVN22" s="157"/>
      <c r="PVO22" s="157"/>
      <c r="PVP22" s="157"/>
      <c r="PVQ22" s="157"/>
      <c r="PVR22" s="157"/>
      <c r="PVS22" s="157"/>
      <c r="PVT22" s="157"/>
      <c r="PVU22" s="157"/>
      <c r="PVV22" s="157"/>
      <c r="PVW22" s="157"/>
      <c r="PVX22" s="157"/>
      <c r="PVY22" s="157"/>
      <c r="PVZ22" s="157"/>
      <c r="PWA22" s="157"/>
      <c r="PWB22" s="157"/>
      <c r="PWC22" s="157"/>
      <c r="PWD22" s="157"/>
      <c r="PWE22" s="157"/>
      <c r="PWF22" s="157"/>
      <c r="PWG22" s="157"/>
      <c r="PWH22" s="157"/>
      <c r="PWI22" s="157"/>
      <c r="PWJ22" s="157"/>
      <c r="PWK22" s="157"/>
      <c r="PWL22" s="157"/>
      <c r="PWM22" s="157"/>
      <c r="PWN22" s="157"/>
      <c r="PWO22" s="157"/>
      <c r="PWP22" s="157"/>
      <c r="PWQ22" s="157"/>
      <c r="PWR22" s="157"/>
      <c r="PWS22" s="157"/>
      <c r="PWT22" s="157"/>
      <c r="PWU22" s="157"/>
      <c r="PWV22" s="157"/>
      <c r="PWW22" s="157"/>
      <c r="PWX22" s="157"/>
      <c r="PWY22" s="157"/>
      <c r="PWZ22" s="157"/>
      <c r="PXA22" s="157"/>
      <c r="PXB22" s="157"/>
      <c r="PXC22" s="157"/>
      <c r="PXD22" s="157"/>
      <c r="PXE22" s="157"/>
      <c r="PXF22" s="157"/>
      <c r="PXG22" s="157"/>
      <c r="PXH22" s="157"/>
      <c r="PXI22" s="157"/>
      <c r="PXJ22" s="157"/>
      <c r="PXK22" s="157"/>
      <c r="PXL22" s="157"/>
      <c r="PXM22" s="157"/>
      <c r="PXN22" s="157"/>
      <c r="PXO22" s="157"/>
      <c r="PXP22" s="157"/>
      <c r="PXQ22" s="157"/>
      <c r="PXR22" s="157"/>
      <c r="PXS22" s="157"/>
      <c r="PXT22" s="157"/>
      <c r="PXU22" s="157"/>
      <c r="PXV22" s="157"/>
      <c r="PXW22" s="157"/>
      <c r="PXX22" s="157"/>
      <c r="PXY22" s="157"/>
      <c r="PXZ22" s="157"/>
      <c r="PYA22" s="157"/>
      <c r="PYB22" s="157"/>
      <c r="PYC22" s="157"/>
      <c r="PYD22" s="157"/>
      <c r="PYE22" s="157"/>
      <c r="PYF22" s="157"/>
      <c r="PYG22" s="157"/>
      <c r="PYH22" s="157"/>
      <c r="PYI22" s="157"/>
      <c r="PYJ22" s="157"/>
      <c r="PYK22" s="157"/>
      <c r="PYL22" s="157"/>
      <c r="PYM22" s="157"/>
      <c r="PYN22" s="157"/>
      <c r="PYO22" s="157"/>
      <c r="PYP22" s="157"/>
      <c r="PYQ22" s="157"/>
      <c r="PYR22" s="157"/>
      <c r="PYS22" s="157"/>
      <c r="PYT22" s="157"/>
      <c r="PYU22" s="157"/>
      <c r="PYV22" s="157"/>
      <c r="PYW22" s="157"/>
      <c r="PYX22" s="157"/>
      <c r="PYY22" s="157"/>
      <c r="PYZ22" s="157"/>
      <c r="PZA22" s="157"/>
      <c r="PZB22" s="157"/>
      <c r="PZC22" s="157"/>
      <c r="PZD22" s="157"/>
      <c r="PZE22" s="157"/>
      <c r="PZF22" s="157"/>
      <c r="PZG22" s="157"/>
      <c r="PZH22" s="157"/>
      <c r="PZI22" s="157"/>
      <c r="PZJ22" s="157"/>
      <c r="PZK22" s="157"/>
      <c r="PZL22" s="157"/>
      <c r="PZM22" s="157"/>
      <c r="PZN22" s="157"/>
      <c r="PZO22" s="157"/>
      <c r="PZP22" s="157"/>
      <c r="PZQ22" s="157"/>
      <c r="PZR22" s="157"/>
      <c r="PZS22" s="157"/>
      <c r="PZT22" s="157"/>
      <c r="PZU22" s="157"/>
      <c r="PZV22" s="157"/>
      <c r="PZW22" s="157"/>
      <c r="PZX22" s="157"/>
      <c r="PZY22" s="157"/>
      <c r="PZZ22" s="157"/>
      <c r="QAA22" s="157"/>
      <c r="QAB22" s="157"/>
      <c r="QAC22" s="157"/>
      <c r="QAD22" s="157"/>
      <c r="QAE22" s="157"/>
      <c r="QAF22" s="157"/>
      <c r="QAG22" s="157"/>
      <c r="QAH22" s="157"/>
      <c r="QAI22" s="157"/>
      <c r="QAJ22" s="157"/>
      <c r="QAK22" s="157"/>
      <c r="QAL22" s="157"/>
      <c r="QAM22" s="157"/>
      <c r="QAN22" s="157"/>
      <c r="QAO22" s="157"/>
      <c r="QAP22" s="157"/>
      <c r="QAQ22" s="157"/>
      <c r="QAR22" s="157"/>
      <c r="QAS22" s="157"/>
      <c r="QAT22" s="157"/>
      <c r="QAU22" s="157"/>
      <c r="QAV22" s="157"/>
      <c r="QAW22" s="157"/>
      <c r="QAX22" s="157"/>
      <c r="QAY22" s="157"/>
      <c r="QAZ22" s="157"/>
      <c r="QBA22" s="157"/>
      <c r="QBB22" s="157"/>
      <c r="QBC22" s="157"/>
      <c r="QBD22" s="157"/>
      <c r="QBE22" s="157"/>
      <c r="QBF22" s="157"/>
      <c r="QBG22" s="157"/>
      <c r="QBH22" s="157"/>
      <c r="QBI22" s="157"/>
      <c r="QBJ22" s="157"/>
      <c r="QBK22" s="157"/>
      <c r="QBL22" s="157"/>
      <c r="QBM22" s="157"/>
      <c r="QBN22" s="157"/>
      <c r="QBO22" s="157"/>
      <c r="QBP22" s="157"/>
      <c r="QBQ22" s="157"/>
      <c r="QBR22" s="157"/>
      <c r="QBS22" s="157"/>
      <c r="QBT22" s="157"/>
      <c r="QBU22" s="157"/>
      <c r="QBV22" s="157"/>
      <c r="QBW22" s="157"/>
      <c r="QBX22" s="157"/>
      <c r="QBY22" s="157"/>
      <c r="QBZ22" s="157"/>
      <c r="QCA22" s="157"/>
      <c r="QCB22" s="157"/>
      <c r="QCC22" s="157"/>
      <c r="QCD22" s="157"/>
      <c r="QCE22" s="157"/>
      <c r="QCF22" s="157"/>
      <c r="QCG22" s="157"/>
      <c r="QCH22" s="157"/>
      <c r="QCI22" s="157"/>
      <c r="QCJ22" s="157"/>
      <c r="QCK22" s="157"/>
      <c r="QCL22" s="157"/>
      <c r="QCM22" s="157"/>
      <c r="QCN22" s="157"/>
      <c r="QCO22" s="157"/>
      <c r="QCP22" s="157"/>
      <c r="QCQ22" s="157"/>
      <c r="QCR22" s="157"/>
      <c r="QCS22" s="157"/>
      <c r="QCT22" s="157"/>
      <c r="QCU22" s="157"/>
      <c r="QCV22" s="157"/>
      <c r="QCW22" s="157"/>
      <c r="QCX22" s="157"/>
      <c r="QCY22" s="157"/>
      <c r="QCZ22" s="157"/>
      <c r="QDA22" s="157"/>
      <c r="QDB22" s="157"/>
      <c r="QDC22" s="157"/>
      <c r="QDD22" s="157"/>
      <c r="QDE22" s="157"/>
      <c r="QDF22" s="157"/>
      <c r="QDG22" s="157"/>
      <c r="QDH22" s="157"/>
      <c r="QDI22" s="157"/>
      <c r="QDJ22" s="157"/>
      <c r="QDK22" s="157"/>
      <c r="QDL22" s="157"/>
      <c r="QDM22" s="157"/>
      <c r="QDN22" s="157"/>
      <c r="QDO22" s="157"/>
      <c r="QDP22" s="157"/>
      <c r="QDQ22" s="157"/>
      <c r="QDR22" s="157"/>
      <c r="QDS22" s="157"/>
      <c r="QDT22" s="157"/>
      <c r="QDU22" s="157"/>
      <c r="QDV22" s="157"/>
      <c r="QDW22" s="157"/>
      <c r="QDX22" s="157"/>
      <c r="QDY22" s="157"/>
      <c r="QDZ22" s="157"/>
      <c r="QEA22" s="157"/>
      <c r="QEB22" s="157"/>
      <c r="QEC22" s="157"/>
      <c r="QED22" s="157"/>
      <c r="QEE22" s="157"/>
      <c r="QEF22" s="157"/>
      <c r="QEG22" s="157"/>
      <c r="QEH22" s="157"/>
      <c r="QEI22" s="157"/>
      <c r="QEJ22" s="157"/>
      <c r="QEK22" s="157"/>
      <c r="QEL22" s="157"/>
      <c r="QEM22" s="157"/>
      <c r="QEN22" s="157"/>
      <c r="QEO22" s="157"/>
      <c r="QEP22" s="157"/>
      <c r="QEQ22" s="157"/>
      <c r="QER22" s="157"/>
      <c r="QES22" s="157"/>
      <c r="QET22" s="157"/>
      <c r="QEU22" s="157"/>
      <c r="QEV22" s="157"/>
      <c r="QEW22" s="157"/>
      <c r="QEX22" s="157"/>
      <c r="QEY22" s="157"/>
      <c r="QEZ22" s="157"/>
      <c r="QFA22" s="157"/>
      <c r="QFB22" s="157"/>
      <c r="QFC22" s="157"/>
      <c r="QFD22" s="157"/>
      <c r="QFE22" s="157"/>
      <c r="QFF22" s="157"/>
      <c r="QFG22" s="157"/>
      <c r="QFH22" s="157"/>
      <c r="QFI22" s="157"/>
      <c r="QFJ22" s="157"/>
      <c r="QFK22" s="157"/>
      <c r="QFL22" s="157"/>
      <c r="QFM22" s="157"/>
      <c r="QFN22" s="157"/>
      <c r="QFO22" s="157"/>
      <c r="QFP22" s="157"/>
      <c r="QFQ22" s="157"/>
      <c r="QFR22" s="157"/>
      <c r="QFS22" s="157"/>
      <c r="QFT22" s="157"/>
      <c r="QFU22" s="157"/>
      <c r="QFV22" s="157"/>
      <c r="QFW22" s="157"/>
      <c r="QFX22" s="157"/>
      <c r="QFY22" s="157"/>
      <c r="QFZ22" s="157"/>
      <c r="QGA22" s="157"/>
      <c r="QGB22" s="157"/>
      <c r="QGC22" s="157"/>
      <c r="QGD22" s="157"/>
      <c r="QGE22" s="157"/>
      <c r="QGF22" s="157"/>
      <c r="QGG22" s="157"/>
      <c r="QGH22" s="157"/>
      <c r="QGI22" s="157"/>
      <c r="QGJ22" s="157"/>
      <c r="QGK22" s="157"/>
      <c r="QGL22" s="157"/>
      <c r="QGM22" s="157"/>
      <c r="QGN22" s="157"/>
      <c r="QGO22" s="157"/>
      <c r="QGP22" s="157"/>
      <c r="QGQ22" s="157"/>
      <c r="QGR22" s="157"/>
      <c r="QGS22" s="157"/>
      <c r="QGT22" s="157"/>
      <c r="QGU22" s="157"/>
      <c r="QGV22" s="157"/>
      <c r="QGW22" s="157"/>
      <c r="QGX22" s="157"/>
      <c r="QGY22" s="157"/>
      <c r="QGZ22" s="157"/>
      <c r="QHA22" s="157"/>
      <c r="QHB22" s="157"/>
      <c r="QHC22" s="157"/>
      <c r="QHD22" s="157"/>
      <c r="QHE22" s="157"/>
      <c r="QHF22" s="157"/>
      <c r="QHG22" s="157"/>
      <c r="QHH22" s="157"/>
      <c r="QHI22" s="157"/>
      <c r="QHJ22" s="157"/>
      <c r="QHK22" s="157"/>
      <c r="QHL22" s="157"/>
      <c r="QHM22" s="157"/>
      <c r="QHN22" s="157"/>
      <c r="QHO22" s="157"/>
      <c r="QHP22" s="157"/>
      <c r="QHQ22" s="157"/>
      <c r="QHR22" s="157"/>
      <c r="QHS22" s="157"/>
      <c r="QHT22" s="157"/>
      <c r="QHU22" s="157"/>
      <c r="QHV22" s="157"/>
      <c r="QHW22" s="157"/>
      <c r="QHX22" s="157"/>
      <c r="QHY22" s="157"/>
      <c r="QHZ22" s="157"/>
      <c r="QIA22" s="157"/>
      <c r="QIB22" s="157"/>
      <c r="QIC22" s="157"/>
      <c r="QID22" s="157"/>
      <c r="QIE22" s="157"/>
      <c r="QIF22" s="157"/>
      <c r="QIG22" s="157"/>
      <c r="QIH22" s="157"/>
      <c r="QII22" s="157"/>
      <c r="QIJ22" s="157"/>
      <c r="QIK22" s="157"/>
      <c r="QIL22" s="157"/>
      <c r="QIM22" s="157"/>
      <c r="QIN22" s="157"/>
      <c r="QIO22" s="157"/>
      <c r="QIP22" s="157"/>
      <c r="QIQ22" s="157"/>
      <c r="QIR22" s="157"/>
      <c r="QIS22" s="157"/>
      <c r="QIT22" s="157"/>
      <c r="QIU22" s="157"/>
      <c r="QIV22" s="157"/>
      <c r="QIW22" s="157"/>
      <c r="QIX22" s="157"/>
      <c r="QIY22" s="157"/>
      <c r="QIZ22" s="157"/>
      <c r="QJA22" s="157"/>
      <c r="QJB22" s="157"/>
      <c r="QJC22" s="157"/>
      <c r="QJD22" s="157"/>
      <c r="QJE22" s="157"/>
      <c r="QJF22" s="157"/>
      <c r="QJG22" s="157"/>
      <c r="QJH22" s="157"/>
      <c r="QJI22" s="157"/>
      <c r="QJJ22" s="157"/>
      <c r="QJK22" s="157"/>
      <c r="QJL22" s="157"/>
      <c r="QJM22" s="157"/>
      <c r="QJN22" s="157"/>
      <c r="QJO22" s="157"/>
      <c r="QJP22" s="157"/>
      <c r="QJQ22" s="157"/>
      <c r="QJR22" s="157"/>
      <c r="QJS22" s="157"/>
      <c r="QJT22" s="157"/>
      <c r="QJU22" s="157"/>
      <c r="QJV22" s="157"/>
      <c r="QJW22" s="157"/>
      <c r="QJX22" s="157"/>
      <c r="QJY22" s="157"/>
      <c r="QJZ22" s="157"/>
      <c r="QKA22" s="157"/>
      <c r="QKB22" s="157"/>
      <c r="QKC22" s="157"/>
      <c r="QKD22" s="157"/>
      <c r="QKE22" s="157"/>
      <c r="QKF22" s="157"/>
      <c r="QKG22" s="157"/>
      <c r="QKH22" s="157"/>
      <c r="QKI22" s="157"/>
      <c r="QKJ22" s="157"/>
      <c r="QKK22" s="157"/>
      <c r="QKL22" s="157"/>
      <c r="QKM22" s="157"/>
      <c r="QKN22" s="157"/>
      <c r="QKO22" s="157"/>
      <c r="QKP22" s="157"/>
      <c r="QKQ22" s="157"/>
      <c r="QKR22" s="157"/>
      <c r="QKS22" s="157"/>
      <c r="QKT22" s="157"/>
      <c r="QKU22" s="157"/>
      <c r="QKV22" s="157"/>
      <c r="QKW22" s="157"/>
      <c r="QKX22" s="157"/>
      <c r="QKY22" s="157"/>
      <c r="QKZ22" s="157"/>
      <c r="QLA22" s="157"/>
      <c r="QLB22" s="157"/>
      <c r="QLC22" s="157"/>
      <c r="QLD22" s="157"/>
      <c r="QLE22" s="157"/>
      <c r="QLF22" s="157"/>
      <c r="QLG22" s="157"/>
      <c r="QLH22" s="157"/>
      <c r="QLI22" s="157"/>
      <c r="QLJ22" s="157"/>
      <c r="QLK22" s="157"/>
      <c r="QLL22" s="157"/>
      <c r="QLM22" s="157"/>
      <c r="QLN22" s="157"/>
      <c r="QLO22" s="157"/>
      <c r="QLP22" s="157"/>
      <c r="QLQ22" s="157"/>
      <c r="QLR22" s="157"/>
      <c r="QLS22" s="157"/>
      <c r="QLT22" s="157"/>
      <c r="QLU22" s="157"/>
      <c r="QLV22" s="157"/>
      <c r="QLW22" s="157"/>
      <c r="QLX22" s="157"/>
      <c r="QLY22" s="157"/>
      <c r="QLZ22" s="157"/>
      <c r="QMA22" s="157"/>
      <c r="QMB22" s="157"/>
      <c r="QMC22" s="157"/>
      <c r="QMD22" s="157"/>
      <c r="QME22" s="157"/>
      <c r="QMF22" s="157"/>
      <c r="QMG22" s="157"/>
      <c r="QMH22" s="157"/>
      <c r="QMI22" s="157"/>
      <c r="QMJ22" s="157"/>
      <c r="QMK22" s="157"/>
      <c r="QML22" s="157"/>
      <c r="QMM22" s="157"/>
      <c r="QMN22" s="157"/>
      <c r="QMO22" s="157"/>
      <c r="QMP22" s="157"/>
      <c r="QMQ22" s="157"/>
      <c r="QMR22" s="157"/>
      <c r="QMS22" s="157"/>
      <c r="QMT22" s="157"/>
      <c r="QMU22" s="157"/>
      <c r="QMV22" s="157"/>
      <c r="QMW22" s="157"/>
      <c r="QMX22" s="157"/>
      <c r="QMY22" s="157"/>
      <c r="QMZ22" s="157"/>
      <c r="QNA22" s="157"/>
      <c r="QNB22" s="157"/>
      <c r="QNC22" s="157"/>
      <c r="QND22" s="157"/>
      <c r="QNE22" s="157"/>
      <c r="QNF22" s="157"/>
      <c r="QNG22" s="157"/>
      <c r="QNH22" s="157"/>
      <c r="QNI22" s="157"/>
      <c r="QNJ22" s="157"/>
      <c r="QNK22" s="157"/>
      <c r="QNL22" s="157"/>
      <c r="QNM22" s="157"/>
      <c r="QNN22" s="157"/>
      <c r="QNO22" s="157"/>
      <c r="QNP22" s="157"/>
      <c r="QNQ22" s="157"/>
      <c r="QNR22" s="157"/>
      <c r="QNS22" s="157"/>
      <c r="QNT22" s="157"/>
      <c r="QNU22" s="157"/>
      <c r="QNV22" s="157"/>
      <c r="QNW22" s="157"/>
      <c r="QNX22" s="157"/>
      <c r="QNY22" s="157"/>
      <c r="QNZ22" s="157"/>
      <c r="QOA22" s="157"/>
      <c r="QOB22" s="157"/>
      <c r="QOC22" s="157"/>
      <c r="QOD22" s="157"/>
      <c r="QOE22" s="157"/>
      <c r="QOF22" s="157"/>
      <c r="QOG22" s="157"/>
      <c r="QOH22" s="157"/>
      <c r="QOI22" s="157"/>
      <c r="QOJ22" s="157"/>
      <c r="QOK22" s="157"/>
      <c r="QOL22" s="157"/>
      <c r="QOM22" s="157"/>
      <c r="QON22" s="157"/>
      <c r="QOO22" s="157"/>
      <c r="QOP22" s="157"/>
      <c r="QOQ22" s="157"/>
      <c r="QOR22" s="157"/>
      <c r="QOS22" s="157"/>
      <c r="QOT22" s="157"/>
      <c r="QOU22" s="157"/>
      <c r="QOV22" s="157"/>
      <c r="QOW22" s="157"/>
      <c r="QOX22" s="157"/>
      <c r="QOY22" s="157"/>
      <c r="QOZ22" s="157"/>
      <c r="QPA22" s="157"/>
      <c r="QPB22" s="157"/>
      <c r="QPC22" s="157"/>
      <c r="QPD22" s="157"/>
      <c r="QPE22" s="157"/>
      <c r="QPF22" s="157"/>
      <c r="QPG22" s="157"/>
      <c r="QPH22" s="157"/>
      <c r="QPI22" s="157"/>
      <c r="QPJ22" s="157"/>
      <c r="QPK22" s="157"/>
      <c r="QPL22" s="157"/>
      <c r="QPM22" s="157"/>
      <c r="QPN22" s="157"/>
      <c r="QPO22" s="157"/>
      <c r="QPP22" s="157"/>
      <c r="QPQ22" s="157"/>
      <c r="QPR22" s="157"/>
      <c r="QPS22" s="157"/>
      <c r="QPT22" s="157"/>
      <c r="QPU22" s="157"/>
      <c r="QPV22" s="157"/>
      <c r="QPW22" s="157"/>
      <c r="QPX22" s="157"/>
      <c r="QPY22" s="157"/>
      <c r="QPZ22" s="157"/>
      <c r="QQA22" s="157"/>
      <c r="QQB22" s="157"/>
      <c r="QQC22" s="157"/>
      <c r="QQD22" s="157"/>
      <c r="QQE22" s="157"/>
      <c r="QQF22" s="157"/>
      <c r="QQG22" s="157"/>
      <c r="QQH22" s="157"/>
      <c r="QQI22" s="157"/>
      <c r="QQJ22" s="157"/>
      <c r="QQK22" s="157"/>
      <c r="QQL22" s="157"/>
      <c r="QQM22" s="157"/>
      <c r="QQN22" s="157"/>
      <c r="QQO22" s="157"/>
      <c r="QQP22" s="157"/>
      <c r="QQQ22" s="157"/>
      <c r="QQR22" s="157"/>
      <c r="QQS22" s="157"/>
      <c r="QQT22" s="157"/>
      <c r="QQU22" s="157"/>
      <c r="QQV22" s="157"/>
      <c r="QQW22" s="157"/>
      <c r="QQX22" s="157"/>
      <c r="QQY22" s="157"/>
      <c r="QQZ22" s="157"/>
      <c r="QRA22" s="157"/>
      <c r="QRB22" s="157"/>
      <c r="QRC22" s="157"/>
      <c r="QRD22" s="157"/>
      <c r="QRE22" s="157"/>
      <c r="QRF22" s="157"/>
      <c r="QRG22" s="157"/>
      <c r="QRH22" s="157"/>
      <c r="QRI22" s="157"/>
      <c r="QRJ22" s="157"/>
      <c r="QRK22" s="157"/>
      <c r="QRL22" s="157"/>
      <c r="QRM22" s="157"/>
      <c r="QRN22" s="157"/>
      <c r="QRO22" s="157"/>
      <c r="QRP22" s="157"/>
      <c r="QRQ22" s="157"/>
      <c r="QRR22" s="157"/>
      <c r="QRS22" s="157"/>
      <c r="QRT22" s="157"/>
      <c r="QRU22" s="157"/>
      <c r="QRV22" s="157"/>
      <c r="QRW22" s="157"/>
      <c r="QRX22" s="157"/>
      <c r="QRY22" s="157"/>
      <c r="QRZ22" s="157"/>
      <c r="QSA22" s="157"/>
      <c r="QSB22" s="157"/>
      <c r="QSC22" s="157"/>
      <c r="QSD22" s="157"/>
      <c r="QSE22" s="157"/>
      <c r="QSF22" s="157"/>
      <c r="QSG22" s="157"/>
      <c r="QSH22" s="157"/>
      <c r="QSI22" s="157"/>
      <c r="QSJ22" s="157"/>
      <c r="QSK22" s="157"/>
      <c r="QSL22" s="157"/>
      <c r="QSM22" s="157"/>
      <c r="QSN22" s="157"/>
      <c r="QSO22" s="157"/>
      <c r="QSP22" s="157"/>
      <c r="QSQ22" s="157"/>
      <c r="QSR22" s="157"/>
      <c r="QSS22" s="157"/>
      <c r="QST22" s="157"/>
      <c r="QSU22" s="157"/>
      <c r="QSV22" s="157"/>
      <c r="QSW22" s="157"/>
      <c r="QSX22" s="157"/>
      <c r="QSY22" s="157"/>
      <c r="QSZ22" s="157"/>
      <c r="QTA22" s="157"/>
      <c r="QTB22" s="157"/>
      <c r="QTC22" s="157"/>
      <c r="QTD22" s="157"/>
      <c r="QTE22" s="157"/>
      <c r="QTF22" s="157"/>
      <c r="QTG22" s="157"/>
      <c r="QTH22" s="157"/>
      <c r="QTI22" s="157"/>
      <c r="QTJ22" s="157"/>
      <c r="QTK22" s="157"/>
      <c r="QTL22" s="157"/>
      <c r="QTM22" s="157"/>
      <c r="QTN22" s="157"/>
      <c r="QTO22" s="157"/>
      <c r="QTP22" s="157"/>
      <c r="QTQ22" s="157"/>
      <c r="QTR22" s="157"/>
      <c r="QTS22" s="157"/>
      <c r="QTT22" s="157"/>
      <c r="QTU22" s="157"/>
      <c r="QTV22" s="157"/>
      <c r="QTW22" s="157"/>
      <c r="QTX22" s="157"/>
      <c r="QTY22" s="157"/>
      <c r="QTZ22" s="157"/>
      <c r="QUA22" s="157"/>
      <c r="QUB22" s="157"/>
      <c r="QUC22" s="157"/>
      <c r="QUD22" s="157"/>
      <c r="QUE22" s="157"/>
      <c r="QUF22" s="157"/>
      <c r="QUG22" s="157"/>
      <c r="QUH22" s="157"/>
      <c r="QUI22" s="157"/>
      <c r="QUJ22" s="157"/>
      <c r="QUK22" s="157"/>
      <c r="QUL22" s="157"/>
      <c r="QUM22" s="157"/>
      <c r="QUN22" s="157"/>
      <c r="QUO22" s="157"/>
      <c r="QUP22" s="157"/>
      <c r="QUQ22" s="157"/>
      <c r="QUR22" s="157"/>
      <c r="QUS22" s="157"/>
      <c r="QUT22" s="157"/>
      <c r="QUU22" s="157"/>
      <c r="QUV22" s="157"/>
      <c r="QUW22" s="157"/>
      <c r="QUX22" s="157"/>
      <c r="QUY22" s="157"/>
      <c r="QUZ22" s="157"/>
      <c r="QVA22" s="157"/>
      <c r="QVB22" s="157"/>
      <c r="QVC22" s="157"/>
      <c r="QVD22" s="157"/>
      <c r="QVE22" s="157"/>
      <c r="QVF22" s="157"/>
      <c r="QVG22" s="157"/>
      <c r="QVH22" s="157"/>
      <c r="QVI22" s="157"/>
      <c r="QVJ22" s="157"/>
      <c r="QVK22" s="157"/>
      <c r="QVL22" s="157"/>
      <c r="QVM22" s="157"/>
      <c r="QVN22" s="157"/>
      <c r="QVO22" s="157"/>
      <c r="QVP22" s="157"/>
      <c r="QVQ22" s="157"/>
      <c r="QVR22" s="157"/>
      <c r="QVS22" s="157"/>
      <c r="QVT22" s="157"/>
      <c r="QVU22" s="157"/>
      <c r="QVV22" s="157"/>
      <c r="QVW22" s="157"/>
      <c r="QVX22" s="157"/>
      <c r="QVY22" s="157"/>
      <c r="QVZ22" s="157"/>
      <c r="QWA22" s="157"/>
      <c r="QWB22" s="157"/>
      <c r="QWC22" s="157"/>
      <c r="QWD22" s="157"/>
      <c r="QWE22" s="157"/>
      <c r="QWF22" s="157"/>
      <c r="QWG22" s="157"/>
      <c r="QWH22" s="157"/>
      <c r="QWI22" s="157"/>
      <c r="QWJ22" s="157"/>
      <c r="QWK22" s="157"/>
      <c r="QWL22" s="157"/>
      <c r="QWM22" s="157"/>
      <c r="QWN22" s="157"/>
      <c r="QWO22" s="157"/>
      <c r="QWP22" s="157"/>
      <c r="QWQ22" s="157"/>
      <c r="QWR22" s="157"/>
      <c r="QWS22" s="157"/>
      <c r="QWT22" s="157"/>
      <c r="QWU22" s="157"/>
      <c r="QWV22" s="157"/>
      <c r="QWW22" s="157"/>
      <c r="QWX22" s="157"/>
      <c r="QWY22" s="157"/>
      <c r="QWZ22" s="157"/>
      <c r="QXA22" s="157"/>
      <c r="QXB22" s="157"/>
      <c r="QXC22" s="157"/>
      <c r="QXD22" s="157"/>
      <c r="QXE22" s="157"/>
      <c r="QXF22" s="157"/>
      <c r="QXG22" s="157"/>
      <c r="QXH22" s="157"/>
      <c r="QXI22" s="157"/>
      <c r="QXJ22" s="157"/>
      <c r="QXK22" s="157"/>
      <c r="QXL22" s="157"/>
      <c r="QXM22" s="157"/>
      <c r="QXN22" s="157"/>
      <c r="QXO22" s="157"/>
      <c r="QXP22" s="157"/>
      <c r="QXQ22" s="157"/>
      <c r="QXR22" s="157"/>
      <c r="QXS22" s="157"/>
      <c r="QXT22" s="157"/>
      <c r="QXU22" s="157"/>
      <c r="QXV22" s="157"/>
      <c r="QXW22" s="157"/>
      <c r="QXX22" s="157"/>
      <c r="QXY22" s="157"/>
      <c r="QXZ22" s="157"/>
      <c r="QYA22" s="157"/>
      <c r="QYB22" s="157"/>
      <c r="QYC22" s="157"/>
      <c r="QYD22" s="157"/>
      <c r="QYE22" s="157"/>
      <c r="QYF22" s="157"/>
      <c r="QYG22" s="157"/>
      <c r="QYH22" s="157"/>
      <c r="QYI22" s="157"/>
      <c r="QYJ22" s="157"/>
      <c r="QYK22" s="157"/>
      <c r="QYL22" s="157"/>
      <c r="QYM22" s="157"/>
      <c r="QYN22" s="157"/>
      <c r="QYO22" s="157"/>
      <c r="QYP22" s="157"/>
      <c r="QYQ22" s="157"/>
      <c r="QYR22" s="157"/>
      <c r="QYS22" s="157"/>
      <c r="QYT22" s="157"/>
      <c r="QYU22" s="157"/>
      <c r="QYV22" s="157"/>
      <c r="QYW22" s="157"/>
      <c r="QYX22" s="157"/>
      <c r="QYY22" s="157"/>
      <c r="QYZ22" s="157"/>
      <c r="QZA22" s="157"/>
      <c r="QZB22" s="157"/>
      <c r="QZC22" s="157"/>
      <c r="QZD22" s="157"/>
      <c r="QZE22" s="157"/>
      <c r="QZF22" s="157"/>
      <c r="QZG22" s="157"/>
      <c r="QZH22" s="157"/>
      <c r="QZI22" s="157"/>
      <c r="QZJ22" s="157"/>
      <c r="QZK22" s="157"/>
      <c r="QZL22" s="157"/>
      <c r="QZM22" s="157"/>
      <c r="QZN22" s="157"/>
      <c r="QZO22" s="157"/>
      <c r="QZP22" s="157"/>
      <c r="QZQ22" s="157"/>
      <c r="QZR22" s="157"/>
      <c r="QZS22" s="157"/>
      <c r="QZT22" s="157"/>
      <c r="QZU22" s="157"/>
      <c r="QZV22" s="157"/>
      <c r="QZW22" s="157"/>
      <c r="QZX22" s="157"/>
      <c r="QZY22" s="157"/>
      <c r="QZZ22" s="157"/>
      <c r="RAA22" s="157"/>
      <c r="RAB22" s="157"/>
      <c r="RAC22" s="157"/>
      <c r="RAD22" s="157"/>
      <c r="RAE22" s="157"/>
      <c r="RAF22" s="157"/>
      <c r="RAG22" s="157"/>
      <c r="RAH22" s="157"/>
      <c r="RAI22" s="157"/>
      <c r="RAJ22" s="157"/>
      <c r="RAK22" s="157"/>
      <c r="RAL22" s="157"/>
      <c r="RAM22" s="157"/>
      <c r="RAN22" s="157"/>
      <c r="RAO22" s="157"/>
      <c r="RAP22" s="157"/>
      <c r="RAQ22" s="157"/>
      <c r="RAR22" s="157"/>
      <c r="RAS22" s="157"/>
      <c r="RAT22" s="157"/>
      <c r="RAU22" s="157"/>
      <c r="RAV22" s="157"/>
      <c r="RAW22" s="157"/>
      <c r="RAX22" s="157"/>
      <c r="RAY22" s="157"/>
      <c r="RAZ22" s="157"/>
      <c r="RBA22" s="157"/>
      <c r="RBB22" s="157"/>
      <c r="RBC22" s="157"/>
      <c r="RBD22" s="157"/>
      <c r="RBE22" s="157"/>
      <c r="RBF22" s="157"/>
      <c r="RBG22" s="157"/>
      <c r="RBH22" s="157"/>
      <c r="RBI22" s="157"/>
      <c r="RBJ22" s="157"/>
      <c r="RBK22" s="157"/>
      <c r="RBL22" s="157"/>
      <c r="RBM22" s="157"/>
      <c r="RBN22" s="157"/>
      <c r="RBO22" s="157"/>
      <c r="RBP22" s="157"/>
      <c r="RBQ22" s="157"/>
      <c r="RBR22" s="157"/>
      <c r="RBS22" s="157"/>
      <c r="RBT22" s="157"/>
      <c r="RBU22" s="157"/>
      <c r="RBV22" s="157"/>
      <c r="RBW22" s="157"/>
      <c r="RBX22" s="157"/>
      <c r="RBY22" s="157"/>
      <c r="RBZ22" s="157"/>
      <c r="RCA22" s="157"/>
      <c r="RCB22" s="157"/>
      <c r="RCC22" s="157"/>
      <c r="RCD22" s="157"/>
      <c r="RCE22" s="157"/>
      <c r="RCF22" s="157"/>
      <c r="RCG22" s="157"/>
      <c r="RCH22" s="157"/>
      <c r="RCI22" s="157"/>
      <c r="RCJ22" s="157"/>
      <c r="RCK22" s="157"/>
      <c r="RCL22" s="157"/>
      <c r="RCM22" s="157"/>
      <c r="RCN22" s="157"/>
      <c r="RCO22" s="157"/>
      <c r="RCP22" s="157"/>
      <c r="RCQ22" s="157"/>
      <c r="RCR22" s="157"/>
      <c r="RCS22" s="157"/>
      <c r="RCT22" s="157"/>
      <c r="RCU22" s="157"/>
      <c r="RCV22" s="157"/>
      <c r="RCW22" s="157"/>
      <c r="RCX22" s="157"/>
      <c r="RCY22" s="157"/>
      <c r="RCZ22" s="157"/>
      <c r="RDA22" s="157"/>
      <c r="RDB22" s="157"/>
      <c r="RDC22" s="157"/>
      <c r="RDD22" s="157"/>
      <c r="RDE22" s="157"/>
      <c r="RDF22" s="157"/>
      <c r="RDG22" s="157"/>
      <c r="RDH22" s="157"/>
      <c r="RDI22" s="157"/>
      <c r="RDJ22" s="157"/>
      <c r="RDK22" s="157"/>
      <c r="RDL22" s="157"/>
      <c r="RDM22" s="157"/>
      <c r="RDN22" s="157"/>
      <c r="RDO22" s="157"/>
      <c r="RDP22" s="157"/>
      <c r="RDQ22" s="157"/>
      <c r="RDR22" s="157"/>
      <c r="RDS22" s="157"/>
      <c r="RDT22" s="157"/>
      <c r="RDU22" s="157"/>
      <c r="RDV22" s="157"/>
      <c r="RDW22" s="157"/>
      <c r="RDX22" s="157"/>
      <c r="RDY22" s="157"/>
      <c r="RDZ22" s="157"/>
      <c r="REA22" s="157"/>
      <c r="REB22" s="157"/>
      <c r="REC22" s="157"/>
      <c r="RED22" s="157"/>
      <c r="REE22" s="157"/>
      <c r="REF22" s="157"/>
      <c r="REG22" s="157"/>
      <c r="REH22" s="157"/>
      <c r="REI22" s="157"/>
      <c r="REJ22" s="157"/>
      <c r="REK22" s="157"/>
      <c r="REL22" s="157"/>
      <c r="REM22" s="157"/>
      <c r="REN22" s="157"/>
      <c r="REO22" s="157"/>
      <c r="REP22" s="157"/>
      <c r="REQ22" s="157"/>
      <c r="RER22" s="157"/>
      <c r="RES22" s="157"/>
      <c r="RET22" s="157"/>
      <c r="REU22" s="157"/>
      <c r="REV22" s="157"/>
      <c r="REW22" s="157"/>
      <c r="REX22" s="157"/>
      <c r="REY22" s="157"/>
      <c r="REZ22" s="157"/>
      <c r="RFA22" s="157"/>
      <c r="RFB22" s="157"/>
      <c r="RFC22" s="157"/>
      <c r="RFD22" s="157"/>
      <c r="RFE22" s="157"/>
      <c r="RFF22" s="157"/>
      <c r="RFG22" s="157"/>
      <c r="RFH22" s="157"/>
      <c r="RFI22" s="157"/>
      <c r="RFJ22" s="157"/>
      <c r="RFK22" s="157"/>
      <c r="RFL22" s="157"/>
      <c r="RFM22" s="157"/>
      <c r="RFN22" s="157"/>
      <c r="RFO22" s="157"/>
      <c r="RFP22" s="157"/>
      <c r="RFQ22" s="157"/>
      <c r="RFR22" s="157"/>
      <c r="RFS22" s="157"/>
      <c r="RFT22" s="157"/>
      <c r="RFU22" s="157"/>
      <c r="RFV22" s="157"/>
      <c r="RFW22" s="157"/>
      <c r="RFX22" s="157"/>
      <c r="RFY22" s="157"/>
      <c r="RFZ22" s="157"/>
      <c r="RGA22" s="157"/>
      <c r="RGB22" s="157"/>
      <c r="RGC22" s="157"/>
      <c r="RGD22" s="157"/>
      <c r="RGE22" s="157"/>
      <c r="RGF22" s="157"/>
      <c r="RGG22" s="157"/>
      <c r="RGH22" s="157"/>
      <c r="RGI22" s="157"/>
      <c r="RGJ22" s="157"/>
      <c r="RGK22" s="157"/>
      <c r="RGL22" s="157"/>
      <c r="RGM22" s="157"/>
      <c r="RGN22" s="157"/>
      <c r="RGO22" s="157"/>
      <c r="RGP22" s="157"/>
      <c r="RGQ22" s="157"/>
      <c r="RGR22" s="157"/>
      <c r="RGS22" s="157"/>
      <c r="RGT22" s="157"/>
      <c r="RGU22" s="157"/>
      <c r="RGV22" s="157"/>
      <c r="RGW22" s="157"/>
      <c r="RGX22" s="157"/>
      <c r="RGY22" s="157"/>
      <c r="RGZ22" s="157"/>
      <c r="RHA22" s="157"/>
      <c r="RHB22" s="157"/>
      <c r="RHC22" s="157"/>
      <c r="RHD22" s="157"/>
      <c r="RHE22" s="157"/>
      <c r="RHF22" s="157"/>
      <c r="RHG22" s="157"/>
      <c r="RHH22" s="157"/>
      <c r="RHI22" s="157"/>
      <c r="RHJ22" s="157"/>
      <c r="RHK22" s="157"/>
      <c r="RHL22" s="157"/>
      <c r="RHM22" s="157"/>
      <c r="RHN22" s="157"/>
      <c r="RHO22" s="157"/>
      <c r="RHP22" s="157"/>
      <c r="RHQ22" s="157"/>
      <c r="RHR22" s="157"/>
      <c r="RHS22" s="157"/>
      <c r="RHT22" s="157"/>
      <c r="RHU22" s="157"/>
      <c r="RHV22" s="157"/>
      <c r="RHW22" s="157"/>
      <c r="RHX22" s="157"/>
      <c r="RHY22" s="157"/>
      <c r="RHZ22" s="157"/>
      <c r="RIA22" s="157"/>
      <c r="RIB22" s="157"/>
      <c r="RIC22" s="157"/>
      <c r="RID22" s="157"/>
      <c r="RIE22" s="157"/>
      <c r="RIF22" s="157"/>
      <c r="RIG22" s="157"/>
      <c r="RIH22" s="157"/>
      <c r="RII22" s="157"/>
      <c r="RIJ22" s="157"/>
      <c r="RIK22" s="157"/>
      <c r="RIL22" s="157"/>
      <c r="RIM22" s="157"/>
      <c r="RIN22" s="157"/>
      <c r="RIO22" s="157"/>
      <c r="RIP22" s="157"/>
      <c r="RIQ22" s="157"/>
      <c r="RIR22" s="157"/>
      <c r="RIS22" s="157"/>
      <c r="RIT22" s="157"/>
      <c r="RIU22" s="157"/>
      <c r="RIV22" s="157"/>
      <c r="RIW22" s="157"/>
      <c r="RIX22" s="157"/>
      <c r="RIY22" s="157"/>
      <c r="RIZ22" s="157"/>
      <c r="RJA22" s="157"/>
      <c r="RJB22" s="157"/>
      <c r="RJC22" s="157"/>
      <c r="RJD22" s="157"/>
      <c r="RJE22" s="157"/>
      <c r="RJF22" s="157"/>
      <c r="RJG22" s="157"/>
      <c r="RJH22" s="157"/>
      <c r="RJI22" s="157"/>
      <c r="RJJ22" s="157"/>
      <c r="RJK22" s="157"/>
      <c r="RJL22" s="157"/>
      <c r="RJM22" s="157"/>
      <c r="RJN22" s="157"/>
      <c r="RJO22" s="157"/>
      <c r="RJP22" s="157"/>
      <c r="RJQ22" s="157"/>
      <c r="RJR22" s="157"/>
      <c r="RJS22" s="157"/>
      <c r="RJT22" s="157"/>
      <c r="RJU22" s="157"/>
      <c r="RJV22" s="157"/>
      <c r="RJW22" s="157"/>
      <c r="RJX22" s="157"/>
      <c r="RJY22" s="157"/>
      <c r="RJZ22" s="157"/>
      <c r="RKA22" s="157"/>
      <c r="RKB22" s="157"/>
      <c r="RKC22" s="157"/>
      <c r="RKD22" s="157"/>
      <c r="RKE22" s="157"/>
      <c r="RKF22" s="157"/>
      <c r="RKG22" s="157"/>
      <c r="RKH22" s="157"/>
      <c r="RKI22" s="157"/>
      <c r="RKJ22" s="157"/>
      <c r="RKK22" s="157"/>
      <c r="RKL22" s="157"/>
      <c r="RKM22" s="157"/>
      <c r="RKN22" s="157"/>
      <c r="RKO22" s="157"/>
      <c r="RKP22" s="157"/>
      <c r="RKQ22" s="157"/>
      <c r="RKR22" s="157"/>
      <c r="RKS22" s="157"/>
      <c r="RKT22" s="157"/>
      <c r="RKU22" s="157"/>
      <c r="RKV22" s="157"/>
      <c r="RKW22" s="157"/>
      <c r="RKX22" s="157"/>
      <c r="RKY22" s="157"/>
      <c r="RKZ22" s="157"/>
      <c r="RLA22" s="157"/>
      <c r="RLB22" s="157"/>
      <c r="RLC22" s="157"/>
      <c r="RLD22" s="157"/>
      <c r="RLE22" s="157"/>
      <c r="RLF22" s="157"/>
      <c r="RLG22" s="157"/>
      <c r="RLH22" s="157"/>
      <c r="RLI22" s="157"/>
      <c r="RLJ22" s="157"/>
      <c r="RLK22" s="157"/>
      <c r="RLL22" s="157"/>
      <c r="RLM22" s="157"/>
      <c r="RLN22" s="157"/>
      <c r="RLO22" s="157"/>
      <c r="RLP22" s="157"/>
      <c r="RLQ22" s="157"/>
      <c r="RLR22" s="157"/>
      <c r="RLS22" s="157"/>
      <c r="RLT22" s="157"/>
      <c r="RLU22" s="157"/>
      <c r="RLV22" s="157"/>
      <c r="RLW22" s="157"/>
      <c r="RLX22" s="157"/>
      <c r="RLY22" s="157"/>
      <c r="RLZ22" s="157"/>
      <c r="RMA22" s="157"/>
      <c r="RMB22" s="157"/>
      <c r="RMC22" s="157"/>
      <c r="RMD22" s="157"/>
      <c r="RME22" s="157"/>
      <c r="RMF22" s="157"/>
      <c r="RMG22" s="157"/>
      <c r="RMH22" s="157"/>
      <c r="RMI22" s="157"/>
      <c r="RMJ22" s="157"/>
      <c r="RMK22" s="157"/>
      <c r="RML22" s="157"/>
      <c r="RMM22" s="157"/>
      <c r="RMN22" s="157"/>
      <c r="RMO22" s="157"/>
      <c r="RMP22" s="157"/>
      <c r="RMQ22" s="157"/>
      <c r="RMR22" s="157"/>
      <c r="RMS22" s="157"/>
      <c r="RMT22" s="157"/>
      <c r="RMU22" s="157"/>
      <c r="RMV22" s="157"/>
      <c r="RMW22" s="157"/>
      <c r="RMX22" s="157"/>
      <c r="RMY22" s="157"/>
      <c r="RMZ22" s="157"/>
      <c r="RNA22" s="157"/>
      <c r="RNB22" s="157"/>
      <c r="RNC22" s="157"/>
      <c r="RND22" s="157"/>
      <c r="RNE22" s="157"/>
      <c r="RNF22" s="157"/>
      <c r="RNG22" s="157"/>
      <c r="RNH22" s="157"/>
      <c r="RNI22" s="157"/>
      <c r="RNJ22" s="157"/>
      <c r="RNK22" s="157"/>
      <c r="RNL22" s="157"/>
      <c r="RNM22" s="157"/>
      <c r="RNN22" s="157"/>
      <c r="RNO22" s="157"/>
      <c r="RNP22" s="157"/>
      <c r="RNQ22" s="157"/>
      <c r="RNR22" s="157"/>
      <c r="RNS22" s="157"/>
      <c r="RNT22" s="157"/>
      <c r="RNU22" s="157"/>
      <c r="RNV22" s="157"/>
      <c r="RNW22" s="157"/>
      <c r="RNX22" s="157"/>
      <c r="RNY22" s="157"/>
      <c r="RNZ22" s="157"/>
      <c r="ROA22" s="157"/>
      <c r="ROB22" s="157"/>
      <c r="ROC22" s="157"/>
      <c r="ROD22" s="157"/>
      <c r="ROE22" s="157"/>
      <c r="ROF22" s="157"/>
      <c r="ROG22" s="157"/>
      <c r="ROH22" s="157"/>
      <c r="ROI22" s="157"/>
      <c r="ROJ22" s="157"/>
      <c r="ROK22" s="157"/>
      <c r="ROL22" s="157"/>
      <c r="ROM22" s="157"/>
      <c r="RON22" s="157"/>
      <c r="ROO22" s="157"/>
      <c r="ROP22" s="157"/>
      <c r="ROQ22" s="157"/>
      <c r="ROR22" s="157"/>
      <c r="ROS22" s="157"/>
      <c r="ROT22" s="157"/>
      <c r="ROU22" s="157"/>
      <c r="ROV22" s="157"/>
      <c r="ROW22" s="157"/>
      <c r="ROX22" s="157"/>
      <c r="ROY22" s="157"/>
      <c r="ROZ22" s="157"/>
      <c r="RPA22" s="157"/>
      <c r="RPB22" s="157"/>
      <c r="RPC22" s="157"/>
      <c r="RPD22" s="157"/>
      <c r="RPE22" s="157"/>
      <c r="RPF22" s="157"/>
      <c r="RPG22" s="157"/>
      <c r="RPH22" s="157"/>
      <c r="RPI22" s="157"/>
      <c r="RPJ22" s="157"/>
      <c r="RPK22" s="157"/>
      <c r="RPL22" s="157"/>
      <c r="RPM22" s="157"/>
      <c r="RPN22" s="157"/>
      <c r="RPO22" s="157"/>
      <c r="RPP22" s="157"/>
      <c r="RPQ22" s="157"/>
      <c r="RPR22" s="157"/>
      <c r="RPS22" s="157"/>
      <c r="RPT22" s="157"/>
      <c r="RPU22" s="157"/>
      <c r="RPV22" s="157"/>
      <c r="RPW22" s="157"/>
      <c r="RPX22" s="157"/>
      <c r="RPY22" s="157"/>
      <c r="RPZ22" s="157"/>
      <c r="RQA22" s="157"/>
      <c r="RQB22" s="157"/>
      <c r="RQC22" s="157"/>
      <c r="RQD22" s="157"/>
      <c r="RQE22" s="157"/>
      <c r="RQF22" s="157"/>
      <c r="RQG22" s="157"/>
      <c r="RQH22" s="157"/>
      <c r="RQI22" s="157"/>
      <c r="RQJ22" s="157"/>
      <c r="RQK22" s="157"/>
      <c r="RQL22" s="157"/>
      <c r="RQM22" s="157"/>
      <c r="RQN22" s="157"/>
      <c r="RQO22" s="157"/>
      <c r="RQP22" s="157"/>
      <c r="RQQ22" s="157"/>
      <c r="RQR22" s="157"/>
      <c r="RQS22" s="157"/>
      <c r="RQT22" s="157"/>
      <c r="RQU22" s="157"/>
      <c r="RQV22" s="157"/>
      <c r="RQW22" s="157"/>
      <c r="RQX22" s="157"/>
      <c r="RQY22" s="157"/>
      <c r="RQZ22" s="157"/>
      <c r="RRA22" s="157"/>
      <c r="RRB22" s="157"/>
      <c r="RRC22" s="157"/>
      <c r="RRD22" s="157"/>
      <c r="RRE22" s="157"/>
      <c r="RRF22" s="157"/>
      <c r="RRG22" s="157"/>
      <c r="RRH22" s="157"/>
      <c r="RRI22" s="157"/>
      <c r="RRJ22" s="157"/>
      <c r="RRK22" s="157"/>
      <c r="RRL22" s="157"/>
      <c r="RRM22" s="157"/>
      <c r="RRN22" s="157"/>
      <c r="RRO22" s="157"/>
      <c r="RRP22" s="157"/>
      <c r="RRQ22" s="157"/>
      <c r="RRR22" s="157"/>
      <c r="RRS22" s="157"/>
      <c r="RRT22" s="157"/>
      <c r="RRU22" s="157"/>
      <c r="RRV22" s="157"/>
      <c r="RRW22" s="157"/>
      <c r="RRX22" s="157"/>
      <c r="RRY22" s="157"/>
      <c r="RRZ22" s="157"/>
      <c r="RSA22" s="157"/>
      <c r="RSB22" s="157"/>
      <c r="RSC22" s="157"/>
      <c r="RSD22" s="157"/>
      <c r="RSE22" s="157"/>
      <c r="RSF22" s="157"/>
      <c r="RSG22" s="157"/>
      <c r="RSH22" s="157"/>
      <c r="RSI22" s="157"/>
      <c r="RSJ22" s="157"/>
      <c r="RSK22" s="157"/>
      <c r="RSL22" s="157"/>
      <c r="RSM22" s="157"/>
      <c r="RSN22" s="157"/>
      <c r="RSO22" s="157"/>
      <c r="RSP22" s="157"/>
      <c r="RSQ22" s="157"/>
      <c r="RSR22" s="157"/>
      <c r="RSS22" s="157"/>
      <c r="RST22" s="157"/>
      <c r="RSU22" s="157"/>
      <c r="RSV22" s="157"/>
      <c r="RSW22" s="157"/>
      <c r="RSX22" s="157"/>
      <c r="RSY22" s="157"/>
      <c r="RSZ22" s="157"/>
      <c r="RTA22" s="157"/>
      <c r="RTB22" s="157"/>
      <c r="RTC22" s="157"/>
      <c r="RTD22" s="157"/>
      <c r="RTE22" s="157"/>
      <c r="RTF22" s="157"/>
      <c r="RTG22" s="157"/>
      <c r="RTH22" s="157"/>
      <c r="RTI22" s="157"/>
      <c r="RTJ22" s="157"/>
      <c r="RTK22" s="157"/>
      <c r="RTL22" s="157"/>
      <c r="RTM22" s="157"/>
      <c r="RTN22" s="157"/>
      <c r="RTO22" s="157"/>
      <c r="RTP22" s="157"/>
      <c r="RTQ22" s="157"/>
      <c r="RTR22" s="157"/>
      <c r="RTS22" s="157"/>
      <c r="RTT22" s="157"/>
      <c r="RTU22" s="157"/>
      <c r="RTV22" s="157"/>
      <c r="RTW22" s="157"/>
      <c r="RTX22" s="157"/>
      <c r="RTY22" s="157"/>
      <c r="RTZ22" s="157"/>
      <c r="RUA22" s="157"/>
      <c r="RUB22" s="157"/>
      <c r="RUC22" s="157"/>
      <c r="RUD22" s="157"/>
      <c r="RUE22" s="157"/>
      <c r="RUF22" s="157"/>
      <c r="RUG22" s="157"/>
      <c r="RUH22" s="157"/>
      <c r="RUI22" s="157"/>
      <c r="RUJ22" s="157"/>
      <c r="RUK22" s="157"/>
      <c r="RUL22" s="157"/>
      <c r="RUM22" s="157"/>
      <c r="RUN22" s="157"/>
      <c r="RUO22" s="157"/>
      <c r="RUP22" s="157"/>
      <c r="RUQ22" s="157"/>
      <c r="RUR22" s="157"/>
      <c r="RUS22" s="157"/>
      <c r="RUT22" s="157"/>
      <c r="RUU22" s="157"/>
      <c r="RUV22" s="157"/>
      <c r="RUW22" s="157"/>
      <c r="RUX22" s="157"/>
      <c r="RUY22" s="157"/>
      <c r="RUZ22" s="157"/>
      <c r="RVA22" s="157"/>
      <c r="RVB22" s="157"/>
      <c r="RVC22" s="157"/>
      <c r="RVD22" s="157"/>
      <c r="RVE22" s="157"/>
      <c r="RVF22" s="157"/>
      <c r="RVG22" s="157"/>
      <c r="RVH22" s="157"/>
      <c r="RVI22" s="157"/>
      <c r="RVJ22" s="157"/>
      <c r="RVK22" s="157"/>
      <c r="RVL22" s="157"/>
      <c r="RVM22" s="157"/>
      <c r="RVN22" s="157"/>
      <c r="RVO22" s="157"/>
      <c r="RVP22" s="157"/>
      <c r="RVQ22" s="157"/>
      <c r="RVR22" s="157"/>
      <c r="RVS22" s="157"/>
      <c r="RVT22" s="157"/>
      <c r="RVU22" s="157"/>
      <c r="RVV22" s="157"/>
      <c r="RVW22" s="157"/>
      <c r="RVX22" s="157"/>
      <c r="RVY22" s="157"/>
      <c r="RVZ22" s="157"/>
      <c r="RWA22" s="157"/>
      <c r="RWB22" s="157"/>
      <c r="RWC22" s="157"/>
      <c r="RWD22" s="157"/>
      <c r="RWE22" s="157"/>
      <c r="RWF22" s="157"/>
      <c r="RWG22" s="157"/>
      <c r="RWH22" s="157"/>
      <c r="RWI22" s="157"/>
      <c r="RWJ22" s="157"/>
      <c r="RWK22" s="157"/>
      <c r="RWL22" s="157"/>
      <c r="RWM22" s="157"/>
      <c r="RWN22" s="157"/>
      <c r="RWO22" s="157"/>
      <c r="RWP22" s="157"/>
      <c r="RWQ22" s="157"/>
      <c r="RWR22" s="157"/>
      <c r="RWS22" s="157"/>
      <c r="RWT22" s="157"/>
      <c r="RWU22" s="157"/>
      <c r="RWV22" s="157"/>
      <c r="RWW22" s="157"/>
      <c r="RWX22" s="157"/>
      <c r="RWY22" s="157"/>
      <c r="RWZ22" s="157"/>
      <c r="RXA22" s="157"/>
      <c r="RXB22" s="157"/>
      <c r="RXC22" s="157"/>
      <c r="RXD22" s="157"/>
      <c r="RXE22" s="157"/>
      <c r="RXF22" s="157"/>
      <c r="RXG22" s="157"/>
      <c r="RXH22" s="157"/>
      <c r="RXI22" s="157"/>
      <c r="RXJ22" s="157"/>
      <c r="RXK22" s="157"/>
      <c r="RXL22" s="157"/>
      <c r="RXM22" s="157"/>
      <c r="RXN22" s="157"/>
      <c r="RXO22" s="157"/>
      <c r="RXP22" s="157"/>
      <c r="RXQ22" s="157"/>
      <c r="RXR22" s="157"/>
      <c r="RXS22" s="157"/>
      <c r="RXT22" s="157"/>
      <c r="RXU22" s="157"/>
      <c r="RXV22" s="157"/>
      <c r="RXW22" s="157"/>
      <c r="RXX22" s="157"/>
      <c r="RXY22" s="157"/>
      <c r="RXZ22" s="157"/>
      <c r="RYA22" s="157"/>
      <c r="RYB22" s="157"/>
      <c r="RYC22" s="157"/>
      <c r="RYD22" s="157"/>
      <c r="RYE22" s="157"/>
      <c r="RYF22" s="157"/>
      <c r="RYG22" s="157"/>
      <c r="RYH22" s="157"/>
      <c r="RYI22" s="157"/>
      <c r="RYJ22" s="157"/>
      <c r="RYK22" s="157"/>
      <c r="RYL22" s="157"/>
      <c r="RYM22" s="157"/>
      <c r="RYN22" s="157"/>
      <c r="RYO22" s="157"/>
      <c r="RYP22" s="157"/>
      <c r="RYQ22" s="157"/>
      <c r="RYR22" s="157"/>
      <c r="RYS22" s="157"/>
      <c r="RYT22" s="157"/>
      <c r="RYU22" s="157"/>
      <c r="RYV22" s="157"/>
      <c r="RYW22" s="157"/>
      <c r="RYX22" s="157"/>
      <c r="RYY22" s="157"/>
      <c r="RYZ22" s="157"/>
      <c r="RZA22" s="157"/>
      <c r="RZB22" s="157"/>
      <c r="RZC22" s="157"/>
      <c r="RZD22" s="157"/>
      <c r="RZE22" s="157"/>
      <c r="RZF22" s="157"/>
      <c r="RZG22" s="157"/>
      <c r="RZH22" s="157"/>
      <c r="RZI22" s="157"/>
      <c r="RZJ22" s="157"/>
      <c r="RZK22" s="157"/>
      <c r="RZL22" s="157"/>
      <c r="RZM22" s="157"/>
      <c r="RZN22" s="157"/>
      <c r="RZO22" s="157"/>
      <c r="RZP22" s="157"/>
      <c r="RZQ22" s="157"/>
      <c r="RZR22" s="157"/>
      <c r="RZS22" s="157"/>
      <c r="RZT22" s="157"/>
      <c r="RZU22" s="157"/>
      <c r="RZV22" s="157"/>
      <c r="RZW22" s="157"/>
      <c r="RZX22" s="157"/>
      <c r="RZY22" s="157"/>
      <c r="RZZ22" s="157"/>
      <c r="SAA22" s="157"/>
      <c r="SAB22" s="157"/>
      <c r="SAC22" s="157"/>
      <c r="SAD22" s="157"/>
      <c r="SAE22" s="157"/>
      <c r="SAF22" s="157"/>
      <c r="SAG22" s="157"/>
      <c r="SAH22" s="157"/>
      <c r="SAI22" s="157"/>
      <c r="SAJ22" s="157"/>
      <c r="SAK22" s="157"/>
      <c r="SAL22" s="157"/>
      <c r="SAM22" s="157"/>
      <c r="SAN22" s="157"/>
      <c r="SAO22" s="157"/>
      <c r="SAP22" s="157"/>
      <c r="SAQ22" s="157"/>
      <c r="SAR22" s="157"/>
      <c r="SAS22" s="157"/>
      <c r="SAT22" s="157"/>
      <c r="SAU22" s="157"/>
      <c r="SAV22" s="157"/>
      <c r="SAW22" s="157"/>
      <c r="SAX22" s="157"/>
      <c r="SAY22" s="157"/>
      <c r="SAZ22" s="157"/>
      <c r="SBA22" s="157"/>
      <c r="SBB22" s="157"/>
      <c r="SBC22" s="157"/>
      <c r="SBD22" s="157"/>
      <c r="SBE22" s="157"/>
      <c r="SBF22" s="157"/>
      <c r="SBG22" s="157"/>
      <c r="SBH22" s="157"/>
      <c r="SBI22" s="157"/>
      <c r="SBJ22" s="157"/>
      <c r="SBK22" s="157"/>
      <c r="SBL22" s="157"/>
      <c r="SBM22" s="157"/>
      <c r="SBN22" s="157"/>
      <c r="SBO22" s="157"/>
      <c r="SBP22" s="157"/>
      <c r="SBQ22" s="157"/>
      <c r="SBR22" s="157"/>
      <c r="SBS22" s="157"/>
      <c r="SBT22" s="157"/>
      <c r="SBU22" s="157"/>
      <c r="SBV22" s="157"/>
      <c r="SBW22" s="157"/>
      <c r="SBX22" s="157"/>
      <c r="SBY22" s="157"/>
      <c r="SBZ22" s="157"/>
      <c r="SCA22" s="157"/>
      <c r="SCB22" s="157"/>
      <c r="SCC22" s="157"/>
      <c r="SCD22" s="157"/>
      <c r="SCE22" s="157"/>
      <c r="SCF22" s="157"/>
      <c r="SCG22" s="157"/>
      <c r="SCH22" s="157"/>
      <c r="SCI22" s="157"/>
      <c r="SCJ22" s="157"/>
      <c r="SCK22" s="157"/>
      <c r="SCL22" s="157"/>
      <c r="SCM22" s="157"/>
      <c r="SCN22" s="157"/>
      <c r="SCO22" s="157"/>
      <c r="SCP22" s="157"/>
      <c r="SCQ22" s="157"/>
      <c r="SCR22" s="157"/>
      <c r="SCS22" s="157"/>
      <c r="SCT22" s="157"/>
      <c r="SCU22" s="157"/>
      <c r="SCV22" s="157"/>
      <c r="SCW22" s="157"/>
      <c r="SCX22" s="157"/>
      <c r="SCY22" s="157"/>
      <c r="SCZ22" s="157"/>
      <c r="SDA22" s="157"/>
      <c r="SDB22" s="157"/>
      <c r="SDC22" s="157"/>
      <c r="SDD22" s="157"/>
      <c r="SDE22" s="157"/>
      <c r="SDF22" s="157"/>
      <c r="SDG22" s="157"/>
      <c r="SDH22" s="157"/>
      <c r="SDI22" s="157"/>
      <c r="SDJ22" s="157"/>
      <c r="SDK22" s="157"/>
      <c r="SDL22" s="157"/>
      <c r="SDM22" s="157"/>
      <c r="SDN22" s="157"/>
      <c r="SDO22" s="157"/>
      <c r="SDP22" s="157"/>
      <c r="SDQ22" s="157"/>
      <c r="SDR22" s="157"/>
      <c r="SDS22" s="157"/>
      <c r="SDT22" s="157"/>
      <c r="SDU22" s="157"/>
      <c r="SDV22" s="157"/>
      <c r="SDW22" s="157"/>
      <c r="SDX22" s="157"/>
      <c r="SDY22" s="157"/>
      <c r="SDZ22" s="157"/>
      <c r="SEA22" s="157"/>
      <c r="SEB22" s="157"/>
      <c r="SEC22" s="157"/>
      <c r="SED22" s="157"/>
      <c r="SEE22" s="157"/>
      <c r="SEF22" s="157"/>
      <c r="SEG22" s="157"/>
      <c r="SEH22" s="157"/>
      <c r="SEI22" s="157"/>
      <c r="SEJ22" s="157"/>
      <c r="SEK22" s="157"/>
      <c r="SEL22" s="157"/>
      <c r="SEM22" s="157"/>
      <c r="SEN22" s="157"/>
      <c r="SEO22" s="157"/>
      <c r="SEP22" s="157"/>
      <c r="SEQ22" s="157"/>
      <c r="SER22" s="157"/>
      <c r="SES22" s="157"/>
      <c r="SET22" s="157"/>
      <c r="SEU22" s="157"/>
      <c r="SEV22" s="157"/>
      <c r="SEW22" s="157"/>
      <c r="SEX22" s="157"/>
      <c r="SEY22" s="157"/>
      <c r="SEZ22" s="157"/>
      <c r="SFA22" s="157"/>
      <c r="SFB22" s="157"/>
      <c r="SFC22" s="157"/>
      <c r="SFD22" s="157"/>
      <c r="SFE22" s="157"/>
      <c r="SFF22" s="157"/>
      <c r="SFG22" s="157"/>
      <c r="SFH22" s="157"/>
      <c r="SFI22" s="157"/>
      <c r="SFJ22" s="157"/>
      <c r="SFK22" s="157"/>
      <c r="SFL22" s="157"/>
      <c r="SFM22" s="157"/>
      <c r="SFN22" s="157"/>
      <c r="SFO22" s="157"/>
      <c r="SFP22" s="157"/>
      <c r="SFQ22" s="157"/>
      <c r="SFR22" s="157"/>
      <c r="SFS22" s="157"/>
      <c r="SFT22" s="157"/>
      <c r="SFU22" s="157"/>
      <c r="SFV22" s="157"/>
      <c r="SFW22" s="157"/>
      <c r="SFX22" s="157"/>
      <c r="SFY22" s="157"/>
      <c r="SFZ22" s="157"/>
      <c r="SGA22" s="157"/>
      <c r="SGB22" s="157"/>
      <c r="SGC22" s="157"/>
      <c r="SGD22" s="157"/>
      <c r="SGE22" s="157"/>
      <c r="SGF22" s="157"/>
      <c r="SGG22" s="157"/>
      <c r="SGH22" s="157"/>
      <c r="SGI22" s="157"/>
      <c r="SGJ22" s="157"/>
      <c r="SGK22" s="157"/>
      <c r="SGL22" s="157"/>
      <c r="SGM22" s="157"/>
      <c r="SGN22" s="157"/>
      <c r="SGO22" s="157"/>
      <c r="SGP22" s="157"/>
      <c r="SGQ22" s="157"/>
      <c r="SGR22" s="157"/>
      <c r="SGS22" s="157"/>
      <c r="SGT22" s="157"/>
      <c r="SGU22" s="157"/>
      <c r="SGV22" s="157"/>
      <c r="SGW22" s="157"/>
      <c r="SGX22" s="157"/>
      <c r="SGY22" s="157"/>
      <c r="SGZ22" s="157"/>
      <c r="SHA22" s="157"/>
      <c r="SHB22" s="157"/>
      <c r="SHC22" s="157"/>
      <c r="SHD22" s="157"/>
      <c r="SHE22" s="157"/>
      <c r="SHF22" s="157"/>
      <c r="SHG22" s="157"/>
      <c r="SHH22" s="157"/>
      <c r="SHI22" s="157"/>
      <c r="SHJ22" s="157"/>
      <c r="SHK22" s="157"/>
      <c r="SHL22" s="157"/>
      <c r="SHM22" s="157"/>
      <c r="SHN22" s="157"/>
      <c r="SHO22" s="157"/>
      <c r="SHP22" s="157"/>
      <c r="SHQ22" s="157"/>
      <c r="SHR22" s="157"/>
      <c r="SHS22" s="157"/>
      <c r="SHT22" s="157"/>
      <c r="SHU22" s="157"/>
      <c r="SHV22" s="157"/>
      <c r="SHW22" s="157"/>
      <c r="SHX22" s="157"/>
      <c r="SHY22" s="157"/>
      <c r="SHZ22" s="157"/>
      <c r="SIA22" s="157"/>
      <c r="SIB22" s="157"/>
      <c r="SIC22" s="157"/>
      <c r="SID22" s="157"/>
      <c r="SIE22" s="157"/>
      <c r="SIF22" s="157"/>
      <c r="SIG22" s="157"/>
      <c r="SIH22" s="157"/>
      <c r="SII22" s="157"/>
      <c r="SIJ22" s="157"/>
      <c r="SIK22" s="157"/>
      <c r="SIL22" s="157"/>
      <c r="SIM22" s="157"/>
      <c r="SIN22" s="157"/>
      <c r="SIO22" s="157"/>
      <c r="SIP22" s="157"/>
      <c r="SIQ22" s="157"/>
      <c r="SIR22" s="157"/>
      <c r="SIS22" s="157"/>
      <c r="SIT22" s="157"/>
      <c r="SIU22" s="157"/>
      <c r="SIV22" s="157"/>
      <c r="SIW22" s="157"/>
      <c r="SIX22" s="157"/>
      <c r="SIY22" s="157"/>
      <c r="SIZ22" s="157"/>
      <c r="SJA22" s="157"/>
      <c r="SJB22" s="157"/>
      <c r="SJC22" s="157"/>
      <c r="SJD22" s="157"/>
      <c r="SJE22" s="157"/>
      <c r="SJF22" s="157"/>
      <c r="SJG22" s="157"/>
      <c r="SJH22" s="157"/>
      <c r="SJI22" s="157"/>
      <c r="SJJ22" s="157"/>
      <c r="SJK22" s="157"/>
      <c r="SJL22" s="157"/>
      <c r="SJM22" s="157"/>
      <c r="SJN22" s="157"/>
      <c r="SJO22" s="157"/>
      <c r="SJP22" s="157"/>
      <c r="SJQ22" s="157"/>
      <c r="SJR22" s="157"/>
      <c r="SJS22" s="157"/>
      <c r="SJT22" s="157"/>
      <c r="SJU22" s="157"/>
      <c r="SJV22" s="157"/>
      <c r="SJW22" s="157"/>
      <c r="SJX22" s="157"/>
      <c r="SJY22" s="157"/>
      <c r="SJZ22" s="157"/>
      <c r="SKA22" s="157"/>
      <c r="SKB22" s="157"/>
      <c r="SKC22" s="157"/>
      <c r="SKD22" s="157"/>
      <c r="SKE22" s="157"/>
      <c r="SKF22" s="157"/>
      <c r="SKG22" s="157"/>
      <c r="SKH22" s="157"/>
      <c r="SKI22" s="157"/>
      <c r="SKJ22" s="157"/>
      <c r="SKK22" s="157"/>
      <c r="SKL22" s="157"/>
      <c r="SKM22" s="157"/>
      <c r="SKN22" s="157"/>
      <c r="SKO22" s="157"/>
      <c r="SKP22" s="157"/>
      <c r="SKQ22" s="157"/>
      <c r="SKR22" s="157"/>
      <c r="SKS22" s="157"/>
      <c r="SKT22" s="157"/>
      <c r="SKU22" s="157"/>
      <c r="SKV22" s="157"/>
      <c r="SKW22" s="157"/>
      <c r="SKX22" s="157"/>
      <c r="SKY22" s="157"/>
      <c r="SKZ22" s="157"/>
      <c r="SLA22" s="157"/>
      <c r="SLB22" s="157"/>
      <c r="SLC22" s="157"/>
      <c r="SLD22" s="157"/>
      <c r="SLE22" s="157"/>
      <c r="SLF22" s="157"/>
      <c r="SLG22" s="157"/>
      <c r="SLH22" s="157"/>
      <c r="SLI22" s="157"/>
      <c r="SLJ22" s="157"/>
      <c r="SLK22" s="157"/>
      <c r="SLL22" s="157"/>
      <c r="SLM22" s="157"/>
      <c r="SLN22" s="157"/>
      <c r="SLO22" s="157"/>
      <c r="SLP22" s="157"/>
      <c r="SLQ22" s="157"/>
      <c r="SLR22" s="157"/>
      <c r="SLS22" s="157"/>
      <c r="SLT22" s="157"/>
      <c r="SLU22" s="157"/>
      <c r="SLV22" s="157"/>
      <c r="SLW22" s="157"/>
      <c r="SLX22" s="157"/>
      <c r="SLY22" s="157"/>
      <c r="SLZ22" s="157"/>
      <c r="SMA22" s="157"/>
      <c r="SMB22" s="157"/>
      <c r="SMC22" s="157"/>
      <c r="SMD22" s="157"/>
      <c r="SME22" s="157"/>
      <c r="SMF22" s="157"/>
      <c r="SMG22" s="157"/>
      <c r="SMH22" s="157"/>
      <c r="SMI22" s="157"/>
      <c r="SMJ22" s="157"/>
      <c r="SMK22" s="157"/>
      <c r="SML22" s="157"/>
      <c r="SMM22" s="157"/>
      <c r="SMN22" s="157"/>
      <c r="SMO22" s="157"/>
      <c r="SMP22" s="157"/>
      <c r="SMQ22" s="157"/>
      <c r="SMR22" s="157"/>
      <c r="SMS22" s="157"/>
      <c r="SMT22" s="157"/>
      <c r="SMU22" s="157"/>
      <c r="SMV22" s="157"/>
      <c r="SMW22" s="157"/>
      <c r="SMX22" s="157"/>
      <c r="SMY22" s="157"/>
      <c r="SMZ22" s="157"/>
      <c r="SNA22" s="157"/>
      <c r="SNB22" s="157"/>
      <c r="SNC22" s="157"/>
      <c r="SND22" s="157"/>
      <c r="SNE22" s="157"/>
      <c r="SNF22" s="157"/>
      <c r="SNG22" s="157"/>
      <c r="SNH22" s="157"/>
      <c r="SNI22" s="157"/>
      <c r="SNJ22" s="157"/>
      <c r="SNK22" s="157"/>
      <c r="SNL22" s="157"/>
      <c r="SNM22" s="157"/>
      <c r="SNN22" s="157"/>
      <c r="SNO22" s="157"/>
      <c r="SNP22" s="157"/>
      <c r="SNQ22" s="157"/>
      <c r="SNR22" s="157"/>
      <c r="SNS22" s="157"/>
      <c r="SNT22" s="157"/>
      <c r="SNU22" s="157"/>
      <c r="SNV22" s="157"/>
      <c r="SNW22" s="157"/>
      <c r="SNX22" s="157"/>
      <c r="SNY22" s="157"/>
      <c r="SNZ22" s="157"/>
      <c r="SOA22" s="157"/>
      <c r="SOB22" s="157"/>
      <c r="SOC22" s="157"/>
      <c r="SOD22" s="157"/>
      <c r="SOE22" s="157"/>
      <c r="SOF22" s="157"/>
      <c r="SOG22" s="157"/>
      <c r="SOH22" s="157"/>
      <c r="SOI22" s="157"/>
      <c r="SOJ22" s="157"/>
      <c r="SOK22" s="157"/>
      <c r="SOL22" s="157"/>
      <c r="SOM22" s="157"/>
      <c r="SON22" s="157"/>
      <c r="SOO22" s="157"/>
      <c r="SOP22" s="157"/>
      <c r="SOQ22" s="157"/>
      <c r="SOR22" s="157"/>
      <c r="SOS22" s="157"/>
      <c r="SOT22" s="157"/>
      <c r="SOU22" s="157"/>
      <c r="SOV22" s="157"/>
      <c r="SOW22" s="157"/>
      <c r="SOX22" s="157"/>
      <c r="SOY22" s="157"/>
      <c r="SOZ22" s="157"/>
      <c r="SPA22" s="157"/>
      <c r="SPB22" s="157"/>
      <c r="SPC22" s="157"/>
      <c r="SPD22" s="157"/>
      <c r="SPE22" s="157"/>
      <c r="SPF22" s="157"/>
      <c r="SPG22" s="157"/>
      <c r="SPH22" s="157"/>
      <c r="SPI22" s="157"/>
      <c r="SPJ22" s="157"/>
      <c r="SPK22" s="157"/>
      <c r="SPL22" s="157"/>
      <c r="SPM22" s="157"/>
      <c r="SPN22" s="157"/>
      <c r="SPO22" s="157"/>
      <c r="SPP22" s="157"/>
      <c r="SPQ22" s="157"/>
      <c r="SPR22" s="157"/>
      <c r="SPS22" s="157"/>
      <c r="SPT22" s="157"/>
      <c r="SPU22" s="157"/>
      <c r="SPV22" s="157"/>
      <c r="SPW22" s="157"/>
      <c r="SPX22" s="157"/>
      <c r="SPY22" s="157"/>
      <c r="SPZ22" s="157"/>
      <c r="SQA22" s="157"/>
      <c r="SQB22" s="157"/>
      <c r="SQC22" s="157"/>
      <c r="SQD22" s="157"/>
      <c r="SQE22" s="157"/>
      <c r="SQF22" s="157"/>
      <c r="SQG22" s="157"/>
      <c r="SQH22" s="157"/>
      <c r="SQI22" s="157"/>
      <c r="SQJ22" s="157"/>
      <c r="SQK22" s="157"/>
      <c r="SQL22" s="157"/>
      <c r="SQM22" s="157"/>
      <c r="SQN22" s="157"/>
      <c r="SQO22" s="157"/>
      <c r="SQP22" s="157"/>
      <c r="SQQ22" s="157"/>
      <c r="SQR22" s="157"/>
      <c r="SQS22" s="157"/>
      <c r="SQT22" s="157"/>
      <c r="SQU22" s="157"/>
      <c r="SQV22" s="157"/>
      <c r="SQW22" s="157"/>
      <c r="SQX22" s="157"/>
      <c r="SQY22" s="157"/>
      <c r="SQZ22" s="157"/>
      <c r="SRA22" s="157"/>
      <c r="SRB22" s="157"/>
      <c r="SRC22" s="157"/>
      <c r="SRD22" s="157"/>
      <c r="SRE22" s="157"/>
      <c r="SRF22" s="157"/>
      <c r="SRG22" s="157"/>
      <c r="SRH22" s="157"/>
      <c r="SRI22" s="157"/>
      <c r="SRJ22" s="157"/>
      <c r="SRK22" s="157"/>
      <c r="SRL22" s="157"/>
      <c r="SRM22" s="157"/>
      <c r="SRN22" s="157"/>
      <c r="SRO22" s="157"/>
      <c r="SRP22" s="157"/>
      <c r="SRQ22" s="157"/>
      <c r="SRR22" s="157"/>
      <c r="SRS22" s="157"/>
      <c r="SRT22" s="157"/>
      <c r="SRU22" s="157"/>
      <c r="SRV22" s="157"/>
      <c r="SRW22" s="157"/>
      <c r="SRX22" s="157"/>
      <c r="SRY22" s="157"/>
      <c r="SRZ22" s="157"/>
      <c r="SSA22" s="157"/>
      <c r="SSB22" s="157"/>
      <c r="SSC22" s="157"/>
      <c r="SSD22" s="157"/>
      <c r="SSE22" s="157"/>
      <c r="SSF22" s="157"/>
      <c r="SSG22" s="157"/>
      <c r="SSH22" s="157"/>
      <c r="SSI22" s="157"/>
      <c r="SSJ22" s="157"/>
      <c r="SSK22" s="157"/>
      <c r="SSL22" s="157"/>
      <c r="SSM22" s="157"/>
      <c r="SSN22" s="157"/>
      <c r="SSO22" s="157"/>
      <c r="SSP22" s="157"/>
      <c r="SSQ22" s="157"/>
      <c r="SSR22" s="157"/>
      <c r="SSS22" s="157"/>
      <c r="SST22" s="157"/>
      <c r="SSU22" s="157"/>
      <c r="SSV22" s="157"/>
      <c r="SSW22" s="157"/>
      <c r="SSX22" s="157"/>
      <c r="SSY22" s="157"/>
      <c r="SSZ22" s="157"/>
      <c r="STA22" s="157"/>
      <c r="STB22" s="157"/>
      <c r="STC22" s="157"/>
      <c r="STD22" s="157"/>
      <c r="STE22" s="157"/>
      <c r="STF22" s="157"/>
      <c r="STG22" s="157"/>
      <c r="STH22" s="157"/>
      <c r="STI22" s="157"/>
      <c r="STJ22" s="157"/>
      <c r="STK22" s="157"/>
      <c r="STL22" s="157"/>
      <c r="STM22" s="157"/>
      <c r="STN22" s="157"/>
      <c r="STO22" s="157"/>
      <c r="STP22" s="157"/>
      <c r="STQ22" s="157"/>
      <c r="STR22" s="157"/>
      <c r="STS22" s="157"/>
      <c r="STT22" s="157"/>
      <c r="STU22" s="157"/>
      <c r="STV22" s="157"/>
      <c r="STW22" s="157"/>
      <c r="STX22" s="157"/>
      <c r="STY22" s="157"/>
      <c r="STZ22" s="157"/>
      <c r="SUA22" s="157"/>
      <c r="SUB22" s="157"/>
      <c r="SUC22" s="157"/>
      <c r="SUD22" s="157"/>
      <c r="SUE22" s="157"/>
      <c r="SUF22" s="157"/>
      <c r="SUG22" s="157"/>
      <c r="SUH22" s="157"/>
      <c r="SUI22" s="157"/>
      <c r="SUJ22" s="157"/>
      <c r="SUK22" s="157"/>
      <c r="SUL22" s="157"/>
      <c r="SUM22" s="157"/>
      <c r="SUN22" s="157"/>
      <c r="SUO22" s="157"/>
      <c r="SUP22" s="157"/>
      <c r="SUQ22" s="157"/>
      <c r="SUR22" s="157"/>
      <c r="SUS22" s="157"/>
      <c r="SUT22" s="157"/>
      <c r="SUU22" s="157"/>
      <c r="SUV22" s="157"/>
      <c r="SUW22" s="157"/>
      <c r="SUX22" s="157"/>
      <c r="SUY22" s="157"/>
      <c r="SUZ22" s="157"/>
      <c r="SVA22" s="157"/>
      <c r="SVB22" s="157"/>
      <c r="SVC22" s="157"/>
      <c r="SVD22" s="157"/>
      <c r="SVE22" s="157"/>
      <c r="SVF22" s="157"/>
      <c r="SVG22" s="157"/>
      <c r="SVH22" s="157"/>
      <c r="SVI22" s="157"/>
      <c r="SVJ22" s="157"/>
      <c r="SVK22" s="157"/>
      <c r="SVL22" s="157"/>
      <c r="SVM22" s="157"/>
      <c r="SVN22" s="157"/>
      <c r="SVO22" s="157"/>
      <c r="SVP22" s="157"/>
      <c r="SVQ22" s="157"/>
      <c r="SVR22" s="157"/>
      <c r="SVS22" s="157"/>
      <c r="SVT22" s="157"/>
      <c r="SVU22" s="157"/>
      <c r="SVV22" s="157"/>
      <c r="SVW22" s="157"/>
      <c r="SVX22" s="157"/>
      <c r="SVY22" s="157"/>
      <c r="SVZ22" s="157"/>
      <c r="SWA22" s="157"/>
      <c r="SWB22" s="157"/>
      <c r="SWC22" s="157"/>
      <c r="SWD22" s="157"/>
      <c r="SWE22" s="157"/>
      <c r="SWF22" s="157"/>
      <c r="SWG22" s="157"/>
      <c r="SWH22" s="157"/>
      <c r="SWI22" s="157"/>
      <c r="SWJ22" s="157"/>
      <c r="SWK22" s="157"/>
      <c r="SWL22" s="157"/>
      <c r="SWM22" s="157"/>
      <c r="SWN22" s="157"/>
      <c r="SWO22" s="157"/>
      <c r="SWP22" s="157"/>
      <c r="SWQ22" s="157"/>
      <c r="SWR22" s="157"/>
      <c r="SWS22" s="157"/>
      <c r="SWT22" s="157"/>
      <c r="SWU22" s="157"/>
      <c r="SWV22" s="157"/>
      <c r="SWW22" s="157"/>
      <c r="SWX22" s="157"/>
      <c r="SWY22" s="157"/>
      <c r="SWZ22" s="157"/>
      <c r="SXA22" s="157"/>
      <c r="SXB22" s="157"/>
      <c r="SXC22" s="157"/>
      <c r="SXD22" s="157"/>
      <c r="SXE22" s="157"/>
      <c r="SXF22" s="157"/>
      <c r="SXG22" s="157"/>
      <c r="SXH22" s="157"/>
      <c r="SXI22" s="157"/>
      <c r="SXJ22" s="157"/>
      <c r="SXK22" s="157"/>
      <c r="SXL22" s="157"/>
      <c r="SXM22" s="157"/>
      <c r="SXN22" s="157"/>
      <c r="SXO22" s="157"/>
      <c r="SXP22" s="157"/>
      <c r="SXQ22" s="157"/>
      <c r="SXR22" s="157"/>
      <c r="SXS22" s="157"/>
      <c r="SXT22" s="157"/>
      <c r="SXU22" s="157"/>
      <c r="SXV22" s="157"/>
      <c r="SXW22" s="157"/>
      <c r="SXX22" s="157"/>
      <c r="SXY22" s="157"/>
      <c r="SXZ22" s="157"/>
      <c r="SYA22" s="157"/>
      <c r="SYB22" s="157"/>
      <c r="SYC22" s="157"/>
      <c r="SYD22" s="157"/>
      <c r="SYE22" s="157"/>
      <c r="SYF22" s="157"/>
      <c r="SYG22" s="157"/>
      <c r="SYH22" s="157"/>
      <c r="SYI22" s="157"/>
      <c r="SYJ22" s="157"/>
      <c r="SYK22" s="157"/>
      <c r="SYL22" s="157"/>
      <c r="SYM22" s="157"/>
      <c r="SYN22" s="157"/>
      <c r="SYO22" s="157"/>
      <c r="SYP22" s="157"/>
      <c r="SYQ22" s="157"/>
      <c r="SYR22" s="157"/>
      <c r="SYS22" s="157"/>
      <c r="SYT22" s="157"/>
      <c r="SYU22" s="157"/>
      <c r="SYV22" s="157"/>
      <c r="SYW22" s="157"/>
      <c r="SYX22" s="157"/>
      <c r="SYY22" s="157"/>
      <c r="SYZ22" s="157"/>
      <c r="SZA22" s="157"/>
      <c r="SZB22" s="157"/>
      <c r="SZC22" s="157"/>
      <c r="SZD22" s="157"/>
      <c r="SZE22" s="157"/>
      <c r="SZF22" s="157"/>
      <c r="SZG22" s="157"/>
      <c r="SZH22" s="157"/>
      <c r="SZI22" s="157"/>
      <c r="SZJ22" s="157"/>
      <c r="SZK22" s="157"/>
      <c r="SZL22" s="157"/>
      <c r="SZM22" s="157"/>
      <c r="SZN22" s="157"/>
      <c r="SZO22" s="157"/>
      <c r="SZP22" s="157"/>
      <c r="SZQ22" s="157"/>
      <c r="SZR22" s="157"/>
      <c r="SZS22" s="157"/>
      <c r="SZT22" s="157"/>
      <c r="SZU22" s="157"/>
      <c r="SZV22" s="157"/>
      <c r="SZW22" s="157"/>
      <c r="SZX22" s="157"/>
      <c r="SZY22" s="157"/>
      <c r="SZZ22" s="157"/>
      <c r="TAA22" s="157"/>
      <c r="TAB22" s="157"/>
      <c r="TAC22" s="157"/>
      <c r="TAD22" s="157"/>
      <c r="TAE22" s="157"/>
      <c r="TAF22" s="157"/>
      <c r="TAG22" s="157"/>
      <c r="TAH22" s="157"/>
      <c r="TAI22" s="157"/>
      <c r="TAJ22" s="157"/>
      <c r="TAK22" s="157"/>
      <c r="TAL22" s="157"/>
      <c r="TAM22" s="157"/>
      <c r="TAN22" s="157"/>
      <c r="TAO22" s="157"/>
      <c r="TAP22" s="157"/>
      <c r="TAQ22" s="157"/>
      <c r="TAR22" s="157"/>
      <c r="TAS22" s="157"/>
      <c r="TAT22" s="157"/>
      <c r="TAU22" s="157"/>
      <c r="TAV22" s="157"/>
      <c r="TAW22" s="157"/>
      <c r="TAX22" s="157"/>
      <c r="TAY22" s="157"/>
      <c r="TAZ22" s="157"/>
      <c r="TBA22" s="157"/>
      <c r="TBB22" s="157"/>
      <c r="TBC22" s="157"/>
      <c r="TBD22" s="157"/>
      <c r="TBE22" s="157"/>
      <c r="TBF22" s="157"/>
      <c r="TBG22" s="157"/>
      <c r="TBH22" s="157"/>
      <c r="TBI22" s="157"/>
      <c r="TBJ22" s="157"/>
      <c r="TBK22" s="157"/>
      <c r="TBL22" s="157"/>
      <c r="TBM22" s="157"/>
      <c r="TBN22" s="157"/>
      <c r="TBO22" s="157"/>
      <c r="TBP22" s="157"/>
      <c r="TBQ22" s="157"/>
      <c r="TBR22" s="157"/>
      <c r="TBS22" s="157"/>
      <c r="TBT22" s="157"/>
      <c r="TBU22" s="157"/>
      <c r="TBV22" s="157"/>
      <c r="TBW22" s="157"/>
      <c r="TBX22" s="157"/>
      <c r="TBY22" s="157"/>
      <c r="TBZ22" s="157"/>
      <c r="TCA22" s="157"/>
      <c r="TCB22" s="157"/>
      <c r="TCC22" s="157"/>
      <c r="TCD22" s="157"/>
      <c r="TCE22" s="157"/>
      <c r="TCF22" s="157"/>
      <c r="TCG22" s="157"/>
      <c r="TCH22" s="157"/>
      <c r="TCI22" s="157"/>
      <c r="TCJ22" s="157"/>
      <c r="TCK22" s="157"/>
      <c r="TCL22" s="157"/>
      <c r="TCM22" s="157"/>
      <c r="TCN22" s="157"/>
      <c r="TCO22" s="157"/>
      <c r="TCP22" s="157"/>
      <c r="TCQ22" s="157"/>
      <c r="TCR22" s="157"/>
      <c r="TCS22" s="157"/>
      <c r="TCT22" s="157"/>
      <c r="TCU22" s="157"/>
      <c r="TCV22" s="157"/>
      <c r="TCW22" s="157"/>
      <c r="TCX22" s="157"/>
      <c r="TCY22" s="157"/>
      <c r="TCZ22" s="157"/>
      <c r="TDA22" s="157"/>
      <c r="TDB22" s="157"/>
      <c r="TDC22" s="157"/>
      <c r="TDD22" s="157"/>
      <c r="TDE22" s="157"/>
      <c r="TDF22" s="157"/>
      <c r="TDG22" s="157"/>
      <c r="TDH22" s="157"/>
      <c r="TDI22" s="157"/>
      <c r="TDJ22" s="157"/>
      <c r="TDK22" s="157"/>
      <c r="TDL22" s="157"/>
      <c r="TDM22" s="157"/>
      <c r="TDN22" s="157"/>
      <c r="TDO22" s="157"/>
      <c r="TDP22" s="157"/>
      <c r="TDQ22" s="157"/>
      <c r="TDR22" s="157"/>
      <c r="TDS22" s="157"/>
      <c r="TDT22" s="157"/>
      <c r="TDU22" s="157"/>
      <c r="TDV22" s="157"/>
      <c r="TDW22" s="157"/>
      <c r="TDX22" s="157"/>
      <c r="TDY22" s="157"/>
      <c r="TDZ22" s="157"/>
      <c r="TEA22" s="157"/>
      <c r="TEB22" s="157"/>
      <c r="TEC22" s="157"/>
      <c r="TED22" s="157"/>
      <c r="TEE22" s="157"/>
      <c r="TEF22" s="157"/>
      <c r="TEG22" s="157"/>
      <c r="TEH22" s="157"/>
      <c r="TEI22" s="157"/>
      <c r="TEJ22" s="157"/>
      <c r="TEK22" s="157"/>
      <c r="TEL22" s="157"/>
      <c r="TEM22" s="157"/>
      <c r="TEN22" s="157"/>
      <c r="TEO22" s="157"/>
      <c r="TEP22" s="157"/>
      <c r="TEQ22" s="157"/>
      <c r="TER22" s="157"/>
      <c r="TES22" s="157"/>
      <c r="TET22" s="157"/>
      <c r="TEU22" s="157"/>
      <c r="TEV22" s="157"/>
      <c r="TEW22" s="157"/>
      <c r="TEX22" s="157"/>
      <c r="TEY22" s="157"/>
      <c r="TEZ22" s="157"/>
      <c r="TFA22" s="157"/>
      <c r="TFB22" s="157"/>
      <c r="TFC22" s="157"/>
      <c r="TFD22" s="157"/>
      <c r="TFE22" s="157"/>
      <c r="TFF22" s="157"/>
      <c r="TFG22" s="157"/>
      <c r="TFH22" s="157"/>
      <c r="TFI22" s="157"/>
      <c r="TFJ22" s="157"/>
      <c r="TFK22" s="157"/>
      <c r="TFL22" s="157"/>
      <c r="TFM22" s="157"/>
      <c r="TFN22" s="157"/>
      <c r="TFO22" s="157"/>
      <c r="TFP22" s="157"/>
      <c r="TFQ22" s="157"/>
      <c r="TFR22" s="157"/>
      <c r="TFS22" s="157"/>
      <c r="TFT22" s="157"/>
      <c r="TFU22" s="157"/>
      <c r="TFV22" s="157"/>
      <c r="TFW22" s="157"/>
      <c r="TFX22" s="157"/>
      <c r="TFY22" s="157"/>
      <c r="TFZ22" s="157"/>
      <c r="TGA22" s="157"/>
      <c r="TGB22" s="157"/>
      <c r="TGC22" s="157"/>
      <c r="TGD22" s="157"/>
      <c r="TGE22" s="157"/>
      <c r="TGF22" s="157"/>
      <c r="TGG22" s="157"/>
      <c r="TGH22" s="157"/>
      <c r="TGI22" s="157"/>
      <c r="TGJ22" s="157"/>
      <c r="TGK22" s="157"/>
      <c r="TGL22" s="157"/>
      <c r="TGM22" s="157"/>
      <c r="TGN22" s="157"/>
      <c r="TGO22" s="157"/>
      <c r="TGP22" s="157"/>
      <c r="TGQ22" s="157"/>
      <c r="TGR22" s="157"/>
      <c r="TGS22" s="157"/>
      <c r="TGT22" s="157"/>
      <c r="TGU22" s="157"/>
      <c r="TGV22" s="157"/>
      <c r="TGW22" s="157"/>
      <c r="TGX22" s="157"/>
      <c r="TGY22" s="157"/>
      <c r="TGZ22" s="157"/>
      <c r="THA22" s="157"/>
      <c r="THB22" s="157"/>
      <c r="THC22" s="157"/>
      <c r="THD22" s="157"/>
      <c r="THE22" s="157"/>
      <c r="THF22" s="157"/>
      <c r="THG22" s="157"/>
      <c r="THH22" s="157"/>
      <c r="THI22" s="157"/>
      <c r="THJ22" s="157"/>
      <c r="THK22" s="157"/>
      <c r="THL22" s="157"/>
      <c r="THM22" s="157"/>
      <c r="THN22" s="157"/>
      <c r="THO22" s="157"/>
      <c r="THP22" s="157"/>
      <c r="THQ22" s="157"/>
      <c r="THR22" s="157"/>
      <c r="THS22" s="157"/>
      <c r="THT22" s="157"/>
      <c r="THU22" s="157"/>
      <c r="THV22" s="157"/>
      <c r="THW22" s="157"/>
      <c r="THX22" s="157"/>
      <c r="THY22" s="157"/>
      <c r="THZ22" s="157"/>
      <c r="TIA22" s="157"/>
      <c r="TIB22" s="157"/>
      <c r="TIC22" s="157"/>
      <c r="TID22" s="157"/>
      <c r="TIE22" s="157"/>
      <c r="TIF22" s="157"/>
      <c r="TIG22" s="157"/>
      <c r="TIH22" s="157"/>
      <c r="TII22" s="157"/>
      <c r="TIJ22" s="157"/>
      <c r="TIK22" s="157"/>
      <c r="TIL22" s="157"/>
      <c r="TIM22" s="157"/>
      <c r="TIN22" s="157"/>
      <c r="TIO22" s="157"/>
      <c r="TIP22" s="157"/>
      <c r="TIQ22" s="157"/>
      <c r="TIR22" s="157"/>
      <c r="TIS22" s="157"/>
      <c r="TIT22" s="157"/>
      <c r="TIU22" s="157"/>
      <c r="TIV22" s="157"/>
      <c r="TIW22" s="157"/>
      <c r="TIX22" s="157"/>
      <c r="TIY22" s="157"/>
      <c r="TIZ22" s="157"/>
      <c r="TJA22" s="157"/>
      <c r="TJB22" s="157"/>
      <c r="TJC22" s="157"/>
      <c r="TJD22" s="157"/>
      <c r="TJE22" s="157"/>
      <c r="TJF22" s="157"/>
      <c r="TJG22" s="157"/>
      <c r="TJH22" s="157"/>
      <c r="TJI22" s="157"/>
      <c r="TJJ22" s="157"/>
      <c r="TJK22" s="157"/>
      <c r="TJL22" s="157"/>
      <c r="TJM22" s="157"/>
      <c r="TJN22" s="157"/>
      <c r="TJO22" s="157"/>
      <c r="TJP22" s="157"/>
      <c r="TJQ22" s="157"/>
      <c r="TJR22" s="157"/>
      <c r="TJS22" s="157"/>
      <c r="TJT22" s="157"/>
      <c r="TJU22" s="157"/>
      <c r="TJV22" s="157"/>
      <c r="TJW22" s="157"/>
      <c r="TJX22" s="157"/>
      <c r="TJY22" s="157"/>
      <c r="TJZ22" s="157"/>
      <c r="TKA22" s="157"/>
      <c r="TKB22" s="157"/>
      <c r="TKC22" s="157"/>
      <c r="TKD22" s="157"/>
      <c r="TKE22" s="157"/>
      <c r="TKF22" s="157"/>
      <c r="TKG22" s="157"/>
      <c r="TKH22" s="157"/>
      <c r="TKI22" s="157"/>
      <c r="TKJ22" s="157"/>
      <c r="TKK22" s="157"/>
      <c r="TKL22" s="157"/>
      <c r="TKM22" s="157"/>
      <c r="TKN22" s="157"/>
      <c r="TKO22" s="157"/>
      <c r="TKP22" s="157"/>
      <c r="TKQ22" s="157"/>
      <c r="TKR22" s="157"/>
      <c r="TKS22" s="157"/>
      <c r="TKT22" s="157"/>
      <c r="TKU22" s="157"/>
      <c r="TKV22" s="157"/>
      <c r="TKW22" s="157"/>
      <c r="TKX22" s="157"/>
      <c r="TKY22" s="157"/>
      <c r="TKZ22" s="157"/>
      <c r="TLA22" s="157"/>
      <c r="TLB22" s="157"/>
      <c r="TLC22" s="157"/>
      <c r="TLD22" s="157"/>
      <c r="TLE22" s="157"/>
      <c r="TLF22" s="157"/>
      <c r="TLG22" s="157"/>
      <c r="TLH22" s="157"/>
      <c r="TLI22" s="157"/>
      <c r="TLJ22" s="157"/>
      <c r="TLK22" s="157"/>
      <c r="TLL22" s="157"/>
      <c r="TLM22" s="157"/>
      <c r="TLN22" s="157"/>
      <c r="TLO22" s="157"/>
      <c r="TLP22" s="157"/>
      <c r="TLQ22" s="157"/>
      <c r="TLR22" s="157"/>
      <c r="TLS22" s="157"/>
      <c r="TLT22" s="157"/>
      <c r="TLU22" s="157"/>
      <c r="TLV22" s="157"/>
      <c r="TLW22" s="157"/>
      <c r="TLX22" s="157"/>
      <c r="TLY22" s="157"/>
      <c r="TLZ22" s="157"/>
      <c r="TMA22" s="157"/>
      <c r="TMB22" s="157"/>
      <c r="TMC22" s="157"/>
      <c r="TMD22" s="157"/>
      <c r="TME22" s="157"/>
      <c r="TMF22" s="157"/>
      <c r="TMG22" s="157"/>
      <c r="TMH22" s="157"/>
      <c r="TMI22" s="157"/>
      <c r="TMJ22" s="157"/>
      <c r="TMK22" s="157"/>
      <c r="TML22" s="157"/>
      <c r="TMM22" s="157"/>
      <c r="TMN22" s="157"/>
      <c r="TMO22" s="157"/>
      <c r="TMP22" s="157"/>
      <c r="TMQ22" s="157"/>
      <c r="TMR22" s="157"/>
      <c r="TMS22" s="157"/>
      <c r="TMT22" s="157"/>
      <c r="TMU22" s="157"/>
      <c r="TMV22" s="157"/>
      <c r="TMW22" s="157"/>
      <c r="TMX22" s="157"/>
      <c r="TMY22" s="157"/>
      <c r="TMZ22" s="157"/>
      <c r="TNA22" s="157"/>
      <c r="TNB22" s="157"/>
      <c r="TNC22" s="157"/>
      <c r="TND22" s="157"/>
      <c r="TNE22" s="157"/>
      <c r="TNF22" s="157"/>
      <c r="TNG22" s="157"/>
      <c r="TNH22" s="157"/>
      <c r="TNI22" s="157"/>
      <c r="TNJ22" s="157"/>
      <c r="TNK22" s="157"/>
      <c r="TNL22" s="157"/>
      <c r="TNM22" s="157"/>
      <c r="TNN22" s="157"/>
      <c r="TNO22" s="157"/>
      <c r="TNP22" s="157"/>
      <c r="TNQ22" s="157"/>
      <c r="TNR22" s="157"/>
      <c r="TNS22" s="157"/>
      <c r="TNT22" s="157"/>
      <c r="TNU22" s="157"/>
      <c r="TNV22" s="157"/>
      <c r="TNW22" s="157"/>
      <c r="TNX22" s="157"/>
      <c r="TNY22" s="157"/>
      <c r="TNZ22" s="157"/>
      <c r="TOA22" s="157"/>
      <c r="TOB22" s="157"/>
      <c r="TOC22" s="157"/>
      <c r="TOD22" s="157"/>
      <c r="TOE22" s="157"/>
      <c r="TOF22" s="157"/>
      <c r="TOG22" s="157"/>
      <c r="TOH22" s="157"/>
      <c r="TOI22" s="157"/>
      <c r="TOJ22" s="157"/>
      <c r="TOK22" s="157"/>
      <c r="TOL22" s="157"/>
      <c r="TOM22" s="157"/>
      <c r="TON22" s="157"/>
      <c r="TOO22" s="157"/>
      <c r="TOP22" s="157"/>
      <c r="TOQ22" s="157"/>
      <c r="TOR22" s="157"/>
      <c r="TOS22" s="157"/>
      <c r="TOT22" s="157"/>
      <c r="TOU22" s="157"/>
      <c r="TOV22" s="157"/>
      <c r="TOW22" s="157"/>
      <c r="TOX22" s="157"/>
      <c r="TOY22" s="157"/>
      <c r="TOZ22" s="157"/>
      <c r="TPA22" s="157"/>
      <c r="TPB22" s="157"/>
      <c r="TPC22" s="157"/>
      <c r="TPD22" s="157"/>
      <c r="TPE22" s="157"/>
      <c r="TPF22" s="157"/>
      <c r="TPG22" s="157"/>
      <c r="TPH22" s="157"/>
      <c r="TPI22" s="157"/>
      <c r="TPJ22" s="157"/>
      <c r="TPK22" s="157"/>
      <c r="TPL22" s="157"/>
      <c r="TPM22" s="157"/>
      <c r="TPN22" s="157"/>
      <c r="TPO22" s="157"/>
      <c r="TPP22" s="157"/>
      <c r="TPQ22" s="157"/>
      <c r="TPR22" s="157"/>
      <c r="TPS22" s="157"/>
      <c r="TPT22" s="157"/>
      <c r="TPU22" s="157"/>
      <c r="TPV22" s="157"/>
      <c r="TPW22" s="157"/>
      <c r="TPX22" s="157"/>
      <c r="TPY22" s="157"/>
      <c r="TPZ22" s="157"/>
      <c r="TQA22" s="157"/>
      <c r="TQB22" s="157"/>
      <c r="TQC22" s="157"/>
      <c r="TQD22" s="157"/>
      <c r="TQE22" s="157"/>
      <c r="TQF22" s="157"/>
      <c r="TQG22" s="157"/>
      <c r="TQH22" s="157"/>
      <c r="TQI22" s="157"/>
      <c r="TQJ22" s="157"/>
      <c r="TQK22" s="157"/>
      <c r="TQL22" s="157"/>
      <c r="TQM22" s="157"/>
      <c r="TQN22" s="157"/>
      <c r="TQO22" s="157"/>
      <c r="TQP22" s="157"/>
      <c r="TQQ22" s="157"/>
      <c r="TQR22" s="157"/>
      <c r="TQS22" s="157"/>
      <c r="TQT22" s="157"/>
      <c r="TQU22" s="157"/>
      <c r="TQV22" s="157"/>
      <c r="TQW22" s="157"/>
      <c r="TQX22" s="157"/>
      <c r="TQY22" s="157"/>
      <c r="TQZ22" s="157"/>
      <c r="TRA22" s="157"/>
      <c r="TRB22" s="157"/>
      <c r="TRC22" s="157"/>
      <c r="TRD22" s="157"/>
      <c r="TRE22" s="157"/>
      <c r="TRF22" s="157"/>
      <c r="TRG22" s="157"/>
      <c r="TRH22" s="157"/>
      <c r="TRI22" s="157"/>
      <c r="TRJ22" s="157"/>
      <c r="TRK22" s="157"/>
      <c r="TRL22" s="157"/>
      <c r="TRM22" s="157"/>
      <c r="TRN22" s="157"/>
      <c r="TRO22" s="157"/>
      <c r="TRP22" s="157"/>
      <c r="TRQ22" s="157"/>
      <c r="TRR22" s="157"/>
      <c r="TRS22" s="157"/>
      <c r="TRT22" s="157"/>
      <c r="TRU22" s="157"/>
      <c r="TRV22" s="157"/>
      <c r="TRW22" s="157"/>
      <c r="TRX22" s="157"/>
      <c r="TRY22" s="157"/>
      <c r="TRZ22" s="157"/>
      <c r="TSA22" s="157"/>
      <c r="TSB22" s="157"/>
      <c r="TSC22" s="157"/>
      <c r="TSD22" s="157"/>
      <c r="TSE22" s="157"/>
      <c r="TSF22" s="157"/>
      <c r="TSG22" s="157"/>
      <c r="TSH22" s="157"/>
      <c r="TSI22" s="157"/>
      <c r="TSJ22" s="157"/>
      <c r="TSK22" s="157"/>
      <c r="TSL22" s="157"/>
      <c r="TSM22" s="157"/>
      <c r="TSN22" s="157"/>
      <c r="TSO22" s="157"/>
      <c r="TSP22" s="157"/>
      <c r="TSQ22" s="157"/>
      <c r="TSR22" s="157"/>
      <c r="TSS22" s="157"/>
      <c r="TST22" s="157"/>
      <c r="TSU22" s="157"/>
      <c r="TSV22" s="157"/>
      <c r="TSW22" s="157"/>
      <c r="TSX22" s="157"/>
      <c r="TSY22" s="157"/>
      <c r="TSZ22" s="157"/>
      <c r="TTA22" s="157"/>
      <c r="TTB22" s="157"/>
      <c r="TTC22" s="157"/>
      <c r="TTD22" s="157"/>
      <c r="TTE22" s="157"/>
      <c r="TTF22" s="157"/>
      <c r="TTG22" s="157"/>
      <c r="TTH22" s="157"/>
      <c r="TTI22" s="157"/>
      <c r="TTJ22" s="157"/>
      <c r="TTK22" s="157"/>
      <c r="TTL22" s="157"/>
      <c r="TTM22" s="157"/>
      <c r="TTN22" s="157"/>
      <c r="TTO22" s="157"/>
      <c r="TTP22" s="157"/>
      <c r="TTQ22" s="157"/>
      <c r="TTR22" s="157"/>
      <c r="TTS22" s="157"/>
      <c r="TTT22" s="157"/>
      <c r="TTU22" s="157"/>
      <c r="TTV22" s="157"/>
      <c r="TTW22" s="157"/>
      <c r="TTX22" s="157"/>
      <c r="TTY22" s="157"/>
      <c r="TTZ22" s="157"/>
      <c r="TUA22" s="157"/>
      <c r="TUB22" s="157"/>
      <c r="TUC22" s="157"/>
      <c r="TUD22" s="157"/>
      <c r="TUE22" s="157"/>
      <c r="TUF22" s="157"/>
      <c r="TUG22" s="157"/>
      <c r="TUH22" s="157"/>
      <c r="TUI22" s="157"/>
      <c r="TUJ22" s="157"/>
      <c r="TUK22" s="157"/>
      <c r="TUL22" s="157"/>
      <c r="TUM22" s="157"/>
      <c r="TUN22" s="157"/>
      <c r="TUO22" s="157"/>
      <c r="TUP22" s="157"/>
      <c r="TUQ22" s="157"/>
      <c r="TUR22" s="157"/>
      <c r="TUS22" s="157"/>
      <c r="TUT22" s="157"/>
      <c r="TUU22" s="157"/>
      <c r="TUV22" s="157"/>
      <c r="TUW22" s="157"/>
      <c r="TUX22" s="157"/>
      <c r="TUY22" s="157"/>
      <c r="TUZ22" s="157"/>
      <c r="TVA22" s="157"/>
      <c r="TVB22" s="157"/>
      <c r="TVC22" s="157"/>
      <c r="TVD22" s="157"/>
      <c r="TVE22" s="157"/>
      <c r="TVF22" s="157"/>
      <c r="TVG22" s="157"/>
      <c r="TVH22" s="157"/>
      <c r="TVI22" s="157"/>
      <c r="TVJ22" s="157"/>
      <c r="TVK22" s="157"/>
      <c r="TVL22" s="157"/>
      <c r="TVM22" s="157"/>
      <c r="TVN22" s="157"/>
      <c r="TVO22" s="157"/>
      <c r="TVP22" s="157"/>
      <c r="TVQ22" s="157"/>
      <c r="TVR22" s="157"/>
      <c r="TVS22" s="157"/>
      <c r="TVT22" s="157"/>
      <c r="TVU22" s="157"/>
      <c r="TVV22" s="157"/>
      <c r="TVW22" s="157"/>
      <c r="TVX22" s="157"/>
      <c r="TVY22" s="157"/>
      <c r="TVZ22" s="157"/>
      <c r="TWA22" s="157"/>
      <c r="TWB22" s="157"/>
      <c r="TWC22" s="157"/>
      <c r="TWD22" s="157"/>
      <c r="TWE22" s="157"/>
      <c r="TWF22" s="157"/>
      <c r="TWG22" s="157"/>
      <c r="TWH22" s="157"/>
      <c r="TWI22" s="157"/>
      <c r="TWJ22" s="157"/>
      <c r="TWK22" s="157"/>
      <c r="TWL22" s="157"/>
      <c r="TWM22" s="157"/>
      <c r="TWN22" s="157"/>
      <c r="TWO22" s="157"/>
      <c r="TWP22" s="157"/>
      <c r="TWQ22" s="157"/>
      <c r="TWR22" s="157"/>
      <c r="TWS22" s="157"/>
      <c r="TWT22" s="157"/>
      <c r="TWU22" s="157"/>
      <c r="TWV22" s="157"/>
      <c r="TWW22" s="157"/>
      <c r="TWX22" s="157"/>
      <c r="TWY22" s="157"/>
      <c r="TWZ22" s="157"/>
      <c r="TXA22" s="157"/>
      <c r="TXB22" s="157"/>
      <c r="TXC22" s="157"/>
      <c r="TXD22" s="157"/>
      <c r="TXE22" s="157"/>
      <c r="TXF22" s="157"/>
      <c r="TXG22" s="157"/>
      <c r="TXH22" s="157"/>
      <c r="TXI22" s="157"/>
      <c r="TXJ22" s="157"/>
      <c r="TXK22" s="157"/>
      <c r="TXL22" s="157"/>
      <c r="TXM22" s="157"/>
      <c r="TXN22" s="157"/>
      <c r="TXO22" s="157"/>
      <c r="TXP22" s="157"/>
      <c r="TXQ22" s="157"/>
      <c r="TXR22" s="157"/>
      <c r="TXS22" s="157"/>
      <c r="TXT22" s="157"/>
      <c r="TXU22" s="157"/>
      <c r="TXV22" s="157"/>
      <c r="TXW22" s="157"/>
      <c r="TXX22" s="157"/>
      <c r="TXY22" s="157"/>
      <c r="TXZ22" s="157"/>
      <c r="TYA22" s="157"/>
      <c r="TYB22" s="157"/>
      <c r="TYC22" s="157"/>
      <c r="TYD22" s="157"/>
      <c r="TYE22" s="157"/>
      <c r="TYF22" s="157"/>
      <c r="TYG22" s="157"/>
      <c r="TYH22" s="157"/>
      <c r="TYI22" s="157"/>
      <c r="TYJ22" s="157"/>
      <c r="TYK22" s="157"/>
      <c r="TYL22" s="157"/>
      <c r="TYM22" s="157"/>
      <c r="TYN22" s="157"/>
      <c r="TYO22" s="157"/>
      <c r="TYP22" s="157"/>
      <c r="TYQ22" s="157"/>
      <c r="TYR22" s="157"/>
      <c r="TYS22" s="157"/>
      <c r="TYT22" s="157"/>
      <c r="TYU22" s="157"/>
      <c r="TYV22" s="157"/>
      <c r="TYW22" s="157"/>
      <c r="TYX22" s="157"/>
      <c r="TYY22" s="157"/>
      <c r="TYZ22" s="157"/>
      <c r="TZA22" s="157"/>
      <c r="TZB22" s="157"/>
      <c r="TZC22" s="157"/>
      <c r="TZD22" s="157"/>
      <c r="TZE22" s="157"/>
      <c r="TZF22" s="157"/>
      <c r="TZG22" s="157"/>
      <c r="TZH22" s="157"/>
      <c r="TZI22" s="157"/>
      <c r="TZJ22" s="157"/>
      <c r="TZK22" s="157"/>
      <c r="TZL22" s="157"/>
      <c r="TZM22" s="157"/>
      <c r="TZN22" s="157"/>
      <c r="TZO22" s="157"/>
      <c r="TZP22" s="157"/>
      <c r="TZQ22" s="157"/>
      <c r="TZR22" s="157"/>
      <c r="TZS22" s="157"/>
      <c r="TZT22" s="157"/>
      <c r="TZU22" s="157"/>
      <c r="TZV22" s="157"/>
      <c r="TZW22" s="157"/>
      <c r="TZX22" s="157"/>
      <c r="TZY22" s="157"/>
      <c r="TZZ22" s="157"/>
      <c r="UAA22" s="157"/>
      <c r="UAB22" s="157"/>
      <c r="UAC22" s="157"/>
      <c r="UAD22" s="157"/>
      <c r="UAE22" s="157"/>
      <c r="UAF22" s="157"/>
      <c r="UAG22" s="157"/>
      <c r="UAH22" s="157"/>
      <c r="UAI22" s="157"/>
      <c r="UAJ22" s="157"/>
      <c r="UAK22" s="157"/>
      <c r="UAL22" s="157"/>
      <c r="UAM22" s="157"/>
      <c r="UAN22" s="157"/>
      <c r="UAO22" s="157"/>
      <c r="UAP22" s="157"/>
      <c r="UAQ22" s="157"/>
      <c r="UAR22" s="157"/>
      <c r="UAS22" s="157"/>
      <c r="UAT22" s="157"/>
      <c r="UAU22" s="157"/>
      <c r="UAV22" s="157"/>
      <c r="UAW22" s="157"/>
      <c r="UAX22" s="157"/>
      <c r="UAY22" s="157"/>
      <c r="UAZ22" s="157"/>
      <c r="UBA22" s="157"/>
      <c r="UBB22" s="157"/>
      <c r="UBC22" s="157"/>
      <c r="UBD22" s="157"/>
      <c r="UBE22" s="157"/>
      <c r="UBF22" s="157"/>
      <c r="UBG22" s="157"/>
      <c r="UBH22" s="157"/>
      <c r="UBI22" s="157"/>
      <c r="UBJ22" s="157"/>
      <c r="UBK22" s="157"/>
      <c r="UBL22" s="157"/>
      <c r="UBM22" s="157"/>
      <c r="UBN22" s="157"/>
      <c r="UBO22" s="157"/>
      <c r="UBP22" s="157"/>
      <c r="UBQ22" s="157"/>
      <c r="UBR22" s="157"/>
      <c r="UBS22" s="157"/>
      <c r="UBT22" s="157"/>
      <c r="UBU22" s="157"/>
      <c r="UBV22" s="157"/>
      <c r="UBW22" s="157"/>
      <c r="UBX22" s="157"/>
      <c r="UBY22" s="157"/>
      <c r="UBZ22" s="157"/>
      <c r="UCA22" s="157"/>
      <c r="UCB22" s="157"/>
      <c r="UCC22" s="157"/>
      <c r="UCD22" s="157"/>
      <c r="UCE22" s="157"/>
      <c r="UCF22" s="157"/>
      <c r="UCG22" s="157"/>
      <c r="UCH22" s="157"/>
      <c r="UCI22" s="157"/>
      <c r="UCJ22" s="157"/>
      <c r="UCK22" s="157"/>
      <c r="UCL22" s="157"/>
      <c r="UCM22" s="157"/>
      <c r="UCN22" s="157"/>
      <c r="UCO22" s="157"/>
      <c r="UCP22" s="157"/>
      <c r="UCQ22" s="157"/>
      <c r="UCR22" s="157"/>
      <c r="UCS22" s="157"/>
      <c r="UCT22" s="157"/>
      <c r="UCU22" s="157"/>
      <c r="UCV22" s="157"/>
      <c r="UCW22" s="157"/>
      <c r="UCX22" s="157"/>
      <c r="UCY22" s="157"/>
      <c r="UCZ22" s="157"/>
      <c r="UDA22" s="157"/>
      <c r="UDB22" s="157"/>
      <c r="UDC22" s="157"/>
      <c r="UDD22" s="157"/>
      <c r="UDE22" s="157"/>
      <c r="UDF22" s="157"/>
      <c r="UDG22" s="157"/>
      <c r="UDH22" s="157"/>
      <c r="UDI22" s="157"/>
      <c r="UDJ22" s="157"/>
      <c r="UDK22" s="157"/>
      <c r="UDL22" s="157"/>
      <c r="UDM22" s="157"/>
      <c r="UDN22" s="157"/>
      <c r="UDO22" s="157"/>
      <c r="UDP22" s="157"/>
      <c r="UDQ22" s="157"/>
      <c r="UDR22" s="157"/>
      <c r="UDS22" s="157"/>
      <c r="UDT22" s="157"/>
      <c r="UDU22" s="157"/>
      <c r="UDV22" s="157"/>
      <c r="UDW22" s="157"/>
      <c r="UDX22" s="157"/>
      <c r="UDY22" s="157"/>
      <c r="UDZ22" s="157"/>
      <c r="UEA22" s="157"/>
      <c r="UEB22" s="157"/>
      <c r="UEC22" s="157"/>
      <c r="UED22" s="157"/>
      <c r="UEE22" s="157"/>
      <c r="UEF22" s="157"/>
      <c r="UEG22" s="157"/>
      <c r="UEH22" s="157"/>
      <c r="UEI22" s="157"/>
      <c r="UEJ22" s="157"/>
      <c r="UEK22" s="157"/>
      <c r="UEL22" s="157"/>
      <c r="UEM22" s="157"/>
      <c r="UEN22" s="157"/>
      <c r="UEO22" s="157"/>
      <c r="UEP22" s="157"/>
      <c r="UEQ22" s="157"/>
      <c r="UER22" s="157"/>
      <c r="UES22" s="157"/>
      <c r="UET22" s="157"/>
      <c r="UEU22" s="157"/>
      <c r="UEV22" s="157"/>
      <c r="UEW22" s="157"/>
      <c r="UEX22" s="157"/>
      <c r="UEY22" s="157"/>
      <c r="UEZ22" s="157"/>
      <c r="UFA22" s="157"/>
      <c r="UFB22" s="157"/>
      <c r="UFC22" s="157"/>
      <c r="UFD22" s="157"/>
      <c r="UFE22" s="157"/>
      <c r="UFF22" s="157"/>
      <c r="UFG22" s="157"/>
      <c r="UFH22" s="157"/>
      <c r="UFI22" s="157"/>
      <c r="UFJ22" s="157"/>
      <c r="UFK22" s="157"/>
      <c r="UFL22" s="157"/>
      <c r="UFM22" s="157"/>
      <c r="UFN22" s="157"/>
      <c r="UFO22" s="157"/>
      <c r="UFP22" s="157"/>
      <c r="UFQ22" s="157"/>
      <c r="UFR22" s="157"/>
      <c r="UFS22" s="157"/>
      <c r="UFT22" s="157"/>
      <c r="UFU22" s="157"/>
      <c r="UFV22" s="157"/>
      <c r="UFW22" s="157"/>
      <c r="UFX22" s="157"/>
      <c r="UFY22" s="157"/>
      <c r="UFZ22" s="157"/>
      <c r="UGA22" s="157"/>
      <c r="UGB22" s="157"/>
      <c r="UGC22" s="157"/>
      <c r="UGD22" s="157"/>
      <c r="UGE22" s="157"/>
      <c r="UGF22" s="157"/>
      <c r="UGG22" s="157"/>
      <c r="UGH22" s="157"/>
      <c r="UGI22" s="157"/>
      <c r="UGJ22" s="157"/>
      <c r="UGK22" s="157"/>
      <c r="UGL22" s="157"/>
      <c r="UGM22" s="157"/>
      <c r="UGN22" s="157"/>
      <c r="UGO22" s="157"/>
      <c r="UGP22" s="157"/>
      <c r="UGQ22" s="157"/>
      <c r="UGR22" s="157"/>
      <c r="UGS22" s="157"/>
      <c r="UGT22" s="157"/>
      <c r="UGU22" s="157"/>
      <c r="UGV22" s="157"/>
      <c r="UGW22" s="157"/>
      <c r="UGX22" s="157"/>
      <c r="UGY22" s="157"/>
      <c r="UGZ22" s="157"/>
      <c r="UHA22" s="157"/>
      <c r="UHB22" s="157"/>
      <c r="UHC22" s="157"/>
      <c r="UHD22" s="157"/>
      <c r="UHE22" s="157"/>
      <c r="UHF22" s="157"/>
      <c r="UHG22" s="157"/>
      <c r="UHH22" s="157"/>
      <c r="UHI22" s="157"/>
      <c r="UHJ22" s="157"/>
      <c r="UHK22" s="157"/>
      <c r="UHL22" s="157"/>
      <c r="UHM22" s="157"/>
      <c r="UHN22" s="157"/>
      <c r="UHO22" s="157"/>
      <c r="UHP22" s="157"/>
      <c r="UHQ22" s="157"/>
      <c r="UHR22" s="157"/>
      <c r="UHS22" s="157"/>
      <c r="UHT22" s="157"/>
      <c r="UHU22" s="157"/>
      <c r="UHV22" s="157"/>
      <c r="UHW22" s="157"/>
      <c r="UHX22" s="157"/>
      <c r="UHY22" s="157"/>
      <c r="UHZ22" s="157"/>
      <c r="UIA22" s="157"/>
      <c r="UIB22" s="157"/>
      <c r="UIC22" s="157"/>
      <c r="UID22" s="157"/>
      <c r="UIE22" s="157"/>
      <c r="UIF22" s="157"/>
      <c r="UIG22" s="157"/>
      <c r="UIH22" s="157"/>
      <c r="UII22" s="157"/>
      <c r="UIJ22" s="157"/>
      <c r="UIK22" s="157"/>
      <c r="UIL22" s="157"/>
      <c r="UIM22" s="157"/>
      <c r="UIN22" s="157"/>
      <c r="UIO22" s="157"/>
      <c r="UIP22" s="157"/>
      <c r="UIQ22" s="157"/>
      <c r="UIR22" s="157"/>
      <c r="UIS22" s="157"/>
      <c r="UIT22" s="157"/>
      <c r="UIU22" s="157"/>
      <c r="UIV22" s="157"/>
      <c r="UIW22" s="157"/>
      <c r="UIX22" s="157"/>
      <c r="UIY22" s="157"/>
      <c r="UIZ22" s="157"/>
      <c r="UJA22" s="157"/>
      <c r="UJB22" s="157"/>
      <c r="UJC22" s="157"/>
      <c r="UJD22" s="157"/>
      <c r="UJE22" s="157"/>
      <c r="UJF22" s="157"/>
      <c r="UJG22" s="157"/>
      <c r="UJH22" s="157"/>
      <c r="UJI22" s="157"/>
      <c r="UJJ22" s="157"/>
      <c r="UJK22" s="157"/>
      <c r="UJL22" s="157"/>
      <c r="UJM22" s="157"/>
      <c r="UJN22" s="157"/>
      <c r="UJO22" s="157"/>
      <c r="UJP22" s="157"/>
      <c r="UJQ22" s="157"/>
      <c r="UJR22" s="157"/>
      <c r="UJS22" s="157"/>
      <c r="UJT22" s="157"/>
      <c r="UJU22" s="157"/>
      <c r="UJV22" s="157"/>
      <c r="UJW22" s="157"/>
      <c r="UJX22" s="157"/>
      <c r="UJY22" s="157"/>
      <c r="UJZ22" s="157"/>
      <c r="UKA22" s="157"/>
      <c r="UKB22" s="157"/>
      <c r="UKC22" s="157"/>
      <c r="UKD22" s="157"/>
      <c r="UKE22" s="157"/>
      <c r="UKF22" s="157"/>
      <c r="UKG22" s="157"/>
      <c r="UKH22" s="157"/>
      <c r="UKI22" s="157"/>
      <c r="UKJ22" s="157"/>
      <c r="UKK22" s="157"/>
      <c r="UKL22" s="157"/>
      <c r="UKM22" s="157"/>
      <c r="UKN22" s="157"/>
      <c r="UKO22" s="157"/>
      <c r="UKP22" s="157"/>
      <c r="UKQ22" s="157"/>
      <c r="UKR22" s="157"/>
      <c r="UKS22" s="157"/>
      <c r="UKT22" s="157"/>
      <c r="UKU22" s="157"/>
      <c r="UKV22" s="157"/>
      <c r="UKW22" s="157"/>
      <c r="UKX22" s="157"/>
      <c r="UKY22" s="157"/>
      <c r="UKZ22" s="157"/>
      <c r="ULA22" s="157"/>
      <c r="ULB22" s="157"/>
      <c r="ULC22" s="157"/>
      <c r="ULD22" s="157"/>
      <c r="ULE22" s="157"/>
      <c r="ULF22" s="157"/>
      <c r="ULG22" s="157"/>
      <c r="ULH22" s="157"/>
      <c r="ULI22" s="157"/>
      <c r="ULJ22" s="157"/>
      <c r="ULK22" s="157"/>
      <c r="ULL22" s="157"/>
      <c r="ULM22" s="157"/>
      <c r="ULN22" s="157"/>
      <c r="ULO22" s="157"/>
      <c r="ULP22" s="157"/>
      <c r="ULQ22" s="157"/>
      <c r="ULR22" s="157"/>
      <c r="ULS22" s="157"/>
      <c r="ULT22" s="157"/>
      <c r="ULU22" s="157"/>
      <c r="ULV22" s="157"/>
      <c r="ULW22" s="157"/>
      <c r="ULX22" s="157"/>
      <c r="ULY22" s="157"/>
      <c r="ULZ22" s="157"/>
      <c r="UMA22" s="157"/>
      <c r="UMB22" s="157"/>
      <c r="UMC22" s="157"/>
      <c r="UMD22" s="157"/>
      <c r="UME22" s="157"/>
      <c r="UMF22" s="157"/>
      <c r="UMG22" s="157"/>
      <c r="UMH22" s="157"/>
      <c r="UMI22" s="157"/>
      <c r="UMJ22" s="157"/>
      <c r="UMK22" s="157"/>
      <c r="UML22" s="157"/>
      <c r="UMM22" s="157"/>
      <c r="UMN22" s="157"/>
      <c r="UMO22" s="157"/>
      <c r="UMP22" s="157"/>
      <c r="UMQ22" s="157"/>
      <c r="UMR22" s="157"/>
      <c r="UMS22" s="157"/>
      <c r="UMT22" s="157"/>
      <c r="UMU22" s="157"/>
      <c r="UMV22" s="157"/>
      <c r="UMW22" s="157"/>
      <c r="UMX22" s="157"/>
      <c r="UMY22" s="157"/>
      <c r="UMZ22" s="157"/>
      <c r="UNA22" s="157"/>
      <c r="UNB22" s="157"/>
      <c r="UNC22" s="157"/>
      <c r="UND22" s="157"/>
      <c r="UNE22" s="157"/>
      <c r="UNF22" s="157"/>
      <c r="UNG22" s="157"/>
      <c r="UNH22" s="157"/>
      <c r="UNI22" s="157"/>
      <c r="UNJ22" s="157"/>
      <c r="UNK22" s="157"/>
      <c r="UNL22" s="157"/>
      <c r="UNM22" s="157"/>
      <c r="UNN22" s="157"/>
      <c r="UNO22" s="157"/>
      <c r="UNP22" s="157"/>
      <c r="UNQ22" s="157"/>
      <c r="UNR22" s="157"/>
      <c r="UNS22" s="157"/>
      <c r="UNT22" s="157"/>
      <c r="UNU22" s="157"/>
      <c r="UNV22" s="157"/>
      <c r="UNW22" s="157"/>
      <c r="UNX22" s="157"/>
      <c r="UNY22" s="157"/>
      <c r="UNZ22" s="157"/>
      <c r="UOA22" s="157"/>
      <c r="UOB22" s="157"/>
      <c r="UOC22" s="157"/>
      <c r="UOD22" s="157"/>
      <c r="UOE22" s="157"/>
      <c r="UOF22" s="157"/>
      <c r="UOG22" s="157"/>
      <c r="UOH22" s="157"/>
      <c r="UOI22" s="157"/>
      <c r="UOJ22" s="157"/>
      <c r="UOK22" s="157"/>
      <c r="UOL22" s="157"/>
      <c r="UOM22" s="157"/>
      <c r="UON22" s="157"/>
      <c r="UOO22" s="157"/>
      <c r="UOP22" s="157"/>
      <c r="UOQ22" s="157"/>
      <c r="UOR22" s="157"/>
      <c r="UOS22" s="157"/>
      <c r="UOT22" s="157"/>
      <c r="UOU22" s="157"/>
      <c r="UOV22" s="157"/>
      <c r="UOW22" s="157"/>
      <c r="UOX22" s="157"/>
      <c r="UOY22" s="157"/>
      <c r="UOZ22" s="157"/>
      <c r="UPA22" s="157"/>
      <c r="UPB22" s="157"/>
      <c r="UPC22" s="157"/>
      <c r="UPD22" s="157"/>
      <c r="UPE22" s="157"/>
      <c r="UPF22" s="157"/>
      <c r="UPG22" s="157"/>
      <c r="UPH22" s="157"/>
      <c r="UPI22" s="157"/>
      <c r="UPJ22" s="157"/>
      <c r="UPK22" s="157"/>
      <c r="UPL22" s="157"/>
      <c r="UPM22" s="157"/>
      <c r="UPN22" s="157"/>
      <c r="UPO22" s="157"/>
      <c r="UPP22" s="157"/>
      <c r="UPQ22" s="157"/>
      <c r="UPR22" s="157"/>
      <c r="UPS22" s="157"/>
      <c r="UPT22" s="157"/>
      <c r="UPU22" s="157"/>
      <c r="UPV22" s="157"/>
      <c r="UPW22" s="157"/>
      <c r="UPX22" s="157"/>
      <c r="UPY22" s="157"/>
      <c r="UPZ22" s="157"/>
      <c r="UQA22" s="157"/>
      <c r="UQB22" s="157"/>
      <c r="UQC22" s="157"/>
      <c r="UQD22" s="157"/>
      <c r="UQE22" s="157"/>
      <c r="UQF22" s="157"/>
      <c r="UQG22" s="157"/>
      <c r="UQH22" s="157"/>
      <c r="UQI22" s="157"/>
      <c r="UQJ22" s="157"/>
      <c r="UQK22" s="157"/>
      <c r="UQL22" s="157"/>
      <c r="UQM22" s="157"/>
      <c r="UQN22" s="157"/>
      <c r="UQO22" s="157"/>
      <c r="UQP22" s="157"/>
      <c r="UQQ22" s="157"/>
      <c r="UQR22" s="157"/>
      <c r="UQS22" s="157"/>
      <c r="UQT22" s="157"/>
      <c r="UQU22" s="157"/>
      <c r="UQV22" s="157"/>
      <c r="UQW22" s="157"/>
      <c r="UQX22" s="157"/>
      <c r="UQY22" s="157"/>
      <c r="UQZ22" s="157"/>
      <c r="URA22" s="157"/>
      <c r="URB22" s="157"/>
      <c r="URC22" s="157"/>
      <c r="URD22" s="157"/>
      <c r="URE22" s="157"/>
      <c r="URF22" s="157"/>
      <c r="URG22" s="157"/>
      <c r="URH22" s="157"/>
      <c r="URI22" s="157"/>
      <c r="URJ22" s="157"/>
      <c r="URK22" s="157"/>
      <c r="URL22" s="157"/>
      <c r="URM22" s="157"/>
      <c r="URN22" s="157"/>
      <c r="URO22" s="157"/>
      <c r="URP22" s="157"/>
      <c r="URQ22" s="157"/>
      <c r="URR22" s="157"/>
      <c r="URS22" s="157"/>
      <c r="URT22" s="157"/>
      <c r="URU22" s="157"/>
      <c r="URV22" s="157"/>
      <c r="URW22" s="157"/>
      <c r="URX22" s="157"/>
      <c r="URY22" s="157"/>
      <c r="URZ22" s="157"/>
      <c r="USA22" s="157"/>
      <c r="USB22" s="157"/>
      <c r="USC22" s="157"/>
      <c r="USD22" s="157"/>
      <c r="USE22" s="157"/>
      <c r="USF22" s="157"/>
      <c r="USG22" s="157"/>
      <c r="USH22" s="157"/>
      <c r="USI22" s="157"/>
      <c r="USJ22" s="157"/>
      <c r="USK22" s="157"/>
      <c r="USL22" s="157"/>
      <c r="USM22" s="157"/>
      <c r="USN22" s="157"/>
      <c r="USO22" s="157"/>
      <c r="USP22" s="157"/>
      <c r="USQ22" s="157"/>
      <c r="USR22" s="157"/>
      <c r="USS22" s="157"/>
      <c r="UST22" s="157"/>
      <c r="USU22" s="157"/>
      <c r="USV22" s="157"/>
      <c r="USW22" s="157"/>
      <c r="USX22" s="157"/>
      <c r="USY22" s="157"/>
      <c r="USZ22" s="157"/>
      <c r="UTA22" s="157"/>
      <c r="UTB22" s="157"/>
      <c r="UTC22" s="157"/>
      <c r="UTD22" s="157"/>
      <c r="UTE22" s="157"/>
      <c r="UTF22" s="157"/>
      <c r="UTG22" s="157"/>
      <c r="UTH22" s="157"/>
      <c r="UTI22" s="157"/>
      <c r="UTJ22" s="157"/>
      <c r="UTK22" s="157"/>
      <c r="UTL22" s="157"/>
      <c r="UTM22" s="157"/>
      <c r="UTN22" s="157"/>
      <c r="UTO22" s="157"/>
      <c r="UTP22" s="157"/>
      <c r="UTQ22" s="157"/>
      <c r="UTR22" s="157"/>
      <c r="UTS22" s="157"/>
      <c r="UTT22" s="157"/>
      <c r="UTU22" s="157"/>
      <c r="UTV22" s="157"/>
      <c r="UTW22" s="157"/>
      <c r="UTX22" s="157"/>
      <c r="UTY22" s="157"/>
      <c r="UTZ22" s="157"/>
      <c r="UUA22" s="157"/>
      <c r="UUB22" s="157"/>
      <c r="UUC22" s="157"/>
      <c r="UUD22" s="157"/>
      <c r="UUE22" s="157"/>
      <c r="UUF22" s="157"/>
      <c r="UUG22" s="157"/>
      <c r="UUH22" s="157"/>
      <c r="UUI22" s="157"/>
      <c r="UUJ22" s="157"/>
      <c r="UUK22" s="157"/>
      <c r="UUL22" s="157"/>
      <c r="UUM22" s="157"/>
      <c r="UUN22" s="157"/>
      <c r="UUO22" s="157"/>
      <c r="UUP22" s="157"/>
      <c r="UUQ22" s="157"/>
      <c r="UUR22" s="157"/>
      <c r="UUS22" s="157"/>
      <c r="UUT22" s="157"/>
      <c r="UUU22" s="157"/>
      <c r="UUV22" s="157"/>
      <c r="UUW22" s="157"/>
      <c r="UUX22" s="157"/>
      <c r="UUY22" s="157"/>
      <c r="UUZ22" s="157"/>
      <c r="UVA22" s="157"/>
      <c r="UVB22" s="157"/>
      <c r="UVC22" s="157"/>
      <c r="UVD22" s="157"/>
      <c r="UVE22" s="157"/>
      <c r="UVF22" s="157"/>
      <c r="UVG22" s="157"/>
      <c r="UVH22" s="157"/>
      <c r="UVI22" s="157"/>
      <c r="UVJ22" s="157"/>
      <c r="UVK22" s="157"/>
      <c r="UVL22" s="157"/>
      <c r="UVM22" s="157"/>
      <c r="UVN22" s="157"/>
      <c r="UVO22" s="157"/>
      <c r="UVP22" s="157"/>
      <c r="UVQ22" s="157"/>
      <c r="UVR22" s="157"/>
      <c r="UVS22" s="157"/>
      <c r="UVT22" s="157"/>
      <c r="UVU22" s="157"/>
      <c r="UVV22" s="157"/>
      <c r="UVW22" s="157"/>
      <c r="UVX22" s="157"/>
      <c r="UVY22" s="157"/>
      <c r="UVZ22" s="157"/>
      <c r="UWA22" s="157"/>
      <c r="UWB22" s="157"/>
      <c r="UWC22" s="157"/>
      <c r="UWD22" s="157"/>
      <c r="UWE22" s="157"/>
      <c r="UWF22" s="157"/>
      <c r="UWG22" s="157"/>
      <c r="UWH22" s="157"/>
      <c r="UWI22" s="157"/>
      <c r="UWJ22" s="157"/>
      <c r="UWK22" s="157"/>
      <c r="UWL22" s="157"/>
      <c r="UWM22" s="157"/>
      <c r="UWN22" s="157"/>
      <c r="UWO22" s="157"/>
      <c r="UWP22" s="157"/>
      <c r="UWQ22" s="157"/>
      <c r="UWR22" s="157"/>
      <c r="UWS22" s="157"/>
      <c r="UWT22" s="157"/>
      <c r="UWU22" s="157"/>
      <c r="UWV22" s="157"/>
      <c r="UWW22" s="157"/>
      <c r="UWX22" s="157"/>
      <c r="UWY22" s="157"/>
      <c r="UWZ22" s="157"/>
      <c r="UXA22" s="157"/>
      <c r="UXB22" s="157"/>
      <c r="UXC22" s="157"/>
      <c r="UXD22" s="157"/>
      <c r="UXE22" s="157"/>
      <c r="UXF22" s="157"/>
      <c r="UXG22" s="157"/>
      <c r="UXH22" s="157"/>
      <c r="UXI22" s="157"/>
      <c r="UXJ22" s="157"/>
      <c r="UXK22" s="157"/>
      <c r="UXL22" s="157"/>
      <c r="UXM22" s="157"/>
      <c r="UXN22" s="157"/>
      <c r="UXO22" s="157"/>
      <c r="UXP22" s="157"/>
      <c r="UXQ22" s="157"/>
      <c r="UXR22" s="157"/>
      <c r="UXS22" s="157"/>
      <c r="UXT22" s="157"/>
      <c r="UXU22" s="157"/>
      <c r="UXV22" s="157"/>
      <c r="UXW22" s="157"/>
      <c r="UXX22" s="157"/>
      <c r="UXY22" s="157"/>
      <c r="UXZ22" s="157"/>
      <c r="UYA22" s="157"/>
      <c r="UYB22" s="157"/>
      <c r="UYC22" s="157"/>
      <c r="UYD22" s="157"/>
      <c r="UYE22" s="157"/>
      <c r="UYF22" s="157"/>
      <c r="UYG22" s="157"/>
      <c r="UYH22" s="157"/>
      <c r="UYI22" s="157"/>
      <c r="UYJ22" s="157"/>
      <c r="UYK22" s="157"/>
      <c r="UYL22" s="157"/>
      <c r="UYM22" s="157"/>
      <c r="UYN22" s="157"/>
      <c r="UYO22" s="157"/>
      <c r="UYP22" s="157"/>
      <c r="UYQ22" s="157"/>
      <c r="UYR22" s="157"/>
      <c r="UYS22" s="157"/>
      <c r="UYT22" s="157"/>
      <c r="UYU22" s="157"/>
      <c r="UYV22" s="157"/>
      <c r="UYW22" s="157"/>
      <c r="UYX22" s="157"/>
      <c r="UYY22" s="157"/>
      <c r="UYZ22" s="157"/>
      <c r="UZA22" s="157"/>
      <c r="UZB22" s="157"/>
      <c r="UZC22" s="157"/>
      <c r="UZD22" s="157"/>
      <c r="UZE22" s="157"/>
      <c r="UZF22" s="157"/>
      <c r="UZG22" s="157"/>
      <c r="UZH22" s="157"/>
      <c r="UZI22" s="157"/>
      <c r="UZJ22" s="157"/>
      <c r="UZK22" s="157"/>
      <c r="UZL22" s="157"/>
      <c r="UZM22" s="157"/>
      <c r="UZN22" s="157"/>
      <c r="UZO22" s="157"/>
      <c r="UZP22" s="157"/>
      <c r="UZQ22" s="157"/>
      <c r="UZR22" s="157"/>
      <c r="UZS22" s="157"/>
      <c r="UZT22" s="157"/>
      <c r="UZU22" s="157"/>
      <c r="UZV22" s="157"/>
      <c r="UZW22" s="157"/>
      <c r="UZX22" s="157"/>
      <c r="UZY22" s="157"/>
      <c r="UZZ22" s="157"/>
      <c r="VAA22" s="157"/>
      <c r="VAB22" s="157"/>
      <c r="VAC22" s="157"/>
      <c r="VAD22" s="157"/>
      <c r="VAE22" s="157"/>
      <c r="VAF22" s="157"/>
      <c r="VAG22" s="157"/>
      <c r="VAH22" s="157"/>
      <c r="VAI22" s="157"/>
      <c r="VAJ22" s="157"/>
      <c r="VAK22" s="157"/>
      <c r="VAL22" s="157"/>
      <c r="VAM22" s="157"/>
      <c r="VAN22" s="157"/>
      <c r="VAO22" s="157"/>
      <c r="VAP22" s="157"/>
      <c r="VAQ22" s="157"/>
      <c r="VAR22" s="157"/>
      <c r="VAS22" s="157"/>
      <c r="VAT22" s="157"/>
      <c r="VAU22" s="157"/>
      <c r="VAV22" s="157"/>
      <c r="VAW22" s="157"/>
      <c r="VAX22" s="157"/>
      <c r="VAY22" s="157"/>
      <c r="VAZ22" s="157"/>
      <c r="VBA22" s="157"/>
      <c r="VBB22" s="157"/>
      <c r="VBC22" s="157"/>
      <c r="VBD22" s="157"/>
      <c r="VBE22" s="157"/>
      <c r="VBF22" s="157"/>
      <c r="VBG22" s="157"/>
      <c r="VBH22" s="157"/>
      <c r="VBI22" s="157"/>
      <c r="VBJ22" s="157"/>
      <c r="VBK22" s="157"/>
      <c r="VBL22" s="157"/>
      <c r="VBM22" s="157"/>
      <c r="VBN22" s="157"/>
      <c r="VBO22" s="157"/>
      <c r="VBP22" s="157"/>
      <c r="VBQ22" s="157"/>
      <c r="VBR22" s="157"/>
      <c r="VBS22" s="157"/>
      <c r="VBT22" s="157"/>
      <c r="VBU22" s="157"/>
      <c r="VBV22" s="157"/>
      <c r="VBW22" s="157"/>
      <c r="VBX22" s="157"/>
      <c r="VBY22" s="157"/>
      <c r="VBZ22" s="157"/>
      <c r="VCA22" s="157"/>
      <c r="VCB22" s="157"/>
      <c r="VCC22" s="157"/>
      <c r="VCD22" s="157"/>
      <c r="VCE22" s="157"/>
      <c r="VCF22" s="157"/>
      <c r="VCG22" s="157"/>
      <c r="VCH22" s="157"/>
      <c r="VCI22" s="157"/>
      <c r="VCJ22" s="157"/>
      <c r="VCK22" s="157"/>
      <c r="VCL22" s="157"/>
      <c r="VCM22" s="157"/>
      <c r="VCN22" s="157"/>
      <c r="VCO22" s="157"/>
      <c r="VCP22" s="157"/>
      <c r="VCQ22" s="157"/>
      <c r="VCR22" s="157"/>
      <c r="VCS22" s="157"/>
      <c r="VCT22" s="157"/>
      <c r="VCU22" s="157"/>
      <c r="VCV22" s="157"/>
      <c r="VCW22" s="157"/>
      <c r="VCX22" s="157"/>
      <c r="VCY22" s="157"/>
      <c r="VCZ22" s="157"/>
      <c r="VDA22" s="157"/>
      <c r="VDB22" s="157"/>
      <c r="VDC22" s="157"/>
      <c r="VDD22" s="157"/>
      <c r="VDE22" s="157"/>
      <c r="VDF22" s="157"/>
      <c r="VDG22" s="157"/>
      <c r="VDH22" s="157"/>
      <c r="VDI22" s="157"/>
      <c r="VDJ22" s="157"/>
      <c r="VDK22" s="157"/>
      <c r="VDL22" s="157"/>
      <c r="VDM22" s="157"/>
      <c r="VDN22" s="157"/>
      <c r="VDO22" s="157"/>
      <c r="VDP22" s="157"/>
      <c r="VDQ22" s="157"/>
      <c r="VDR22" s="157"/>
      <c r="VDS22" s="157"/>
      <c r="VDT22" s="157"/>
      <c r="VDU22" s="157"/>
      <c r="VDV22" s="157"/>
      <c r="VDW22" s="157"/>
      <c r="VDX22" s="157"/>
      <c r="VDY22" s="157"/>
      <c r="VDZ22" s="157"/>
      <c r="VEA22" s="157"/>
      <c r="VEB22" s="157"/>
      <c r="VEC22" s="157"/>
      <c r="VED22" s="157"/>
      <c r="VEE22" s="157"/>
      <c r="VEF22" s="157"/>
      <c r="VEG22" s="157"/>
      <c r="VEH22" s="157"/>
      <c r="VEI22" s="157"/>
      <c r="VEJ22" s="157"/>
      <c r="VEK22" s="157"/>
      <c r="VEL22" s="157"/>
      <c r="VEM22" s="157"/>
      <c r="VEN22" s="157"/>
      <c r="VEO22" s="157"/>
      <c r="VEP22" s="157"/>
      <c r="VEQ22" s="157"/>
      <c r="VER22" s="157"/>
      <c r="VES22" s="157"/>
      <c r="VET22" s="157"/>
      <c r="VEU22" s="157"/>
      <c r="VEV22" s="157"/>
      <c r="VEW22" s="157"/>
      <c r="VEX22" s="157"/>
      <c r="VEY22" s="157"/>
      <c r="VEZ22" s="157"/>
      <c r="VFA22" s="157"/>
      <c r="VFB22" s="157"/>
      <c r="VFC22" s="157"/>
      <c r="VFD22" s="157"/>
      <c r="VFE22" s="157"/>
      <c r="VFF22" s="157"/>
      <c r="VFG22" s="157"/>
      <c r="VFH22" s="157"/>
      <c r="VFI22" s="157"/>
      <c r="VFJ22" s="157"/>
      <c r="VFK22" s="157"/>
      <c r="VFL22" s="157"/>
      <c r="VFM22" s="157"/>
      <c r="VFN22" s="157"/>
      <c r="VFO22" s="157"/>
      <c r="VFP22" s="157"/>
      <c r="VFQ22" s="157"/>
      <c r="VFR22" s="157"/>
      <c r="VFS22" s="157"/>
      <c r="VFT22" s="157"/>
      <c r="VFU22" s="157"/>
      <c r="VFV22" s="157"/>
      <c r="VFW22" s="157"/>
      <c r="VFX22" s="157"/>
      <c r="VFY22" s="157"/>
      <c r="VFZ22" s="157"/>
      <c r="VGA22" s="157"/>
      <c r="VGB22" s="157"/>
      <c r="VGC22" s="157"/>
      <c r="VGD22" s="157"/>
      <c r="VGE22" s="157"/>
      <c r="VGF22" s="157"/>
      <c r="VGG22" s="157"/>
      <c r="VGH22" s="157"/>
      <c r="VGI22" s="157"/>
      <c r="VGJ22" s="157"/>
      <c r="VGK22" s="157"/>
      <c r="VGL22" s="157"/>
      <c r="VGM22" s="157"/>
      <c r="VGN22" s="157"/>
      <c r="VGO22" s="157"/>
      <c r="VGP22" s="157"/>
      <c r="VGQ22" s="157"/>
      <c r="VGR22" s="157"/>
      <c r="VGS22" s="157"/>
      <c r="VGT22" s="157"/>
      <c r="VGU22" s="157"/>
      <c r="VGV22" s="157"/>
      <c r="VGW22" s="157"/>
      <c r="VGX22" s="157"/>
      <c r="VGY22" s="157"/>
      <c r="VGZ22" s="157"/>
      <c r="VHA22" s="157"/>
      <c r="VHB22" s="157"/>
      <c r="VHC22" s="157"/>
      <c r="VHD22" s="157"/>
      <c r="VHE22" s="157"/>
      <c r="VHF22" s="157"/>
      <c r="VHG22" s="157"/>
      <c r="VHH22" s="157"/>
      <c r="VHI22" s="157"/>
      <c r="VHJ22" s="157"/>
      <c r="VHK22" s="157"/>
      <c r="VHL22" s="157"/>
      <c r="VHM22" s="157"/>
      <c r="VHN22" s="157"/>
      <c r="VHO22" s="157"/>
      <c r="VHP22" s="157"/>
      <c r="VHQ22" s="157"/>
      <c r="VHR22" s="157"/>
      <c r="VHS22" s="157"/>
      <c r="VHT22" s="157"/>
      <c r="VHU22" s="157"/>
      <c r="VHV22" s="157"/>
      <c r="VHW22" s="157"/>
      <c r="VHX22" s="157"/>
      <c r="VHY22" s="157"/>
      <c r="VHZ22" s="157"/>
      <c r="VIA22" s="157"/>
      <c r="VIB22" s="157"/>
      <c r="VIC22" s="157"/>
      <c r="VID22" s="157"/>
      <c r="VIE22" s="157"/>
      <c r="VIF22" s="157"/>
      <c r="VIG22" s="157"/>
      <c r="VIH22" s="157"/>
      <c r="VII22" s="157"/>
      <c r="VIJ22" s="157"/>
      <c r="VIK22" s="157"/>
      <c r="VIL22" s="157"/>
      <c r="VIM22" s="157"/>
      <c r="VIN22" s="157"/>
      <c r="VIO22" s="157"/>
      <c r="VIP22" s="157"/>
      <c r="VIQ22" s="157"/>
      <c r="VIR22" s="157"/>
      <c r="VIS22" s="157"/>
      <c r="VIT22" s="157"/>
      <c r="VIU22" s="157"/>
      <c r="VIV22" s="157"/>
      <c r="VIW22" s="157"/>
      <c r="VIX22" s="157"/>
      <c r="VIY22" s="157"/>
      <c r="VIZ22" s="157"/>
      <c r="VJA22" s="157"/>
      <c r="VJB22" s="157"/>
      <c r="VJC22" s="157"/>
      <c r="VJD22" s="157"/>
      <c r="VJE22" s="157"/>
      <c r="VJF22" s="157"/>
      <c r="VJG22" s="157"/>
      <c r="VJH22" s="157"/>
      <c r="VJI22" s="157"/>
      <c r="VJJ22" s="157"/>
      <c r="VJK22" s="157"/>
      <c r="VJL22" s="157"/>
      <c r="VJM22" s="157"/>
      <c r="VJN22" s="157"/>
      <c r="VJO22" s="157"/>
      <c r="VJP22" s="157"/>
      <c r="VJQ22" s="157"/>
      <c r="VJR22" s="157"/>
      <c r="VJS22" s="157"/>
      <c r="VJT22" s="157"/>
      <c r="VJU22" s="157"/>
      <c r="VJV22" s="157"/>
      <c r="VJW22" s="157"/>
      <c r="VJX22" s="157"/>
      <c r="VJY22" s="157"/>
      <c r="VJZ22" s="157"/>
      <c r="VKA22" s="157"/>
      <c r="VKB22" s="157"/>
      <c r="VKC22" s="157"/>
      <c r="VKD22" s="157"/>
      <c r="VKE22" s="157"/>
      <c r="VKF22" s="157"/>
      <c r="VKG22" s="157"/>
      <c r="VKH22" s="157"/>
      <c r="VKI22" s="157"/>
      <c r="VKJ22" s="157"/>
      <c r="VKK22" s="157"/>
      <c r="VKL22" s="157"/>
      <c r="VKM22" s="157"/>
      <c r="VKN22" s="157"/>
      <c r="VKO22" s="157"/>
      <c r="VKP22" s="157"/>
      <c r="VKQ22" s="157"/>
      <c r="VKR22" s="157"/>
      <c r="VKS22" s="157"/>
      <c r="VKT22" s="157"/>
      <c r="VKU22" s="157"/>
      <c r="VKV22" s="157"/>
      <c r="VKW22" s="157"/>
      <c r="VKX22" s="157"/>
      <c r="VKY22" s="157"/>
      <c r="VKZ22" s="157"/>
      <c r="VLA22" s="157"/>
      <c r="VLB22" s="157"/>
      <c r="VLC22" s="157"/>
      <c r="VLD22" s="157"/>
      <c r="VLE22" s="157"/>
      <c r="VLF22" s="157"/>
      <c r="VLG22" s="157"/>
      <c r="VLH22" s="157"/>
      <c r="VLI22" s="157"/>
      <c r="VLJ22" s="157"/>
      <c r="VLK22" s="157"/>
      <c r="VLL22" s="157"/>
      <c r="VLM22" s="157"/>
      <c r="VLN22" s="157"/>
      <c r="VLO22" s="157"/>
      <c r="VLP22" s="157"/>
      <c r="VLQ22" s="157"/>
      <c r="VLR22" s="157"/>
      <c r="VLS22" s="157"/>
      <c r="VLT22" s="157"/>
      <c r="VLU22" s="157"/>
      <c r="VLV22" s="157"/>
      <c r="VLW22" s="157"/>
      <c r="VLX22" s="157"/>
      <c r="VLY22" s="157"/>
      <c r="VLZ22" s="157"/>
      <c r="VMA22" s="157"/>
      <c r="VMB22" s="157"/>
      <c r="VMC22" s="157"/>
      <c r="VMD22" s="157"/>
      <c r="VME22" s="157"/>
      <c r="VMF22" s="157"/>
      <c r="VMG22" s="157"/>
      <c r="VMH22" s="157"/>
      <c r="VMI22" s="157"/>
      <c r="VMJ22" s="157"/>
      <c r="VMK22" s="157"/>
      <c r="VML22" s="157"/>
      <c r="VMM22" s="157"/>
      <c r="VMN22" s="157"/>
      <c r="VMO22" s="157"/>
      <c r="VMP22" s="157"/>
      <c r="VMQ22" s="157"/>
      <c r="VMR22" s="157"/>
      <c r="VMS22" s="157"/>
      <c r="VMT22" s="157"/>
      <c r="VMU22" s="157"/>
      <c r="VMV22" s="157"/>
      <c r="VMW22" s="157"/>
      <c r="VMX22" s="157"/>
      <c r="VMY22" s="157"/>
      <c r="VMZ22" s="157"/>
      <c r="VNA22" s="157"/>
      <c r="VNB22" s="157"/>
      <c r="VNC22" s="157"/>
      <c r="VND22" s="157"/>
      <c r="VNE22" s="157"/>
      <c r="VNF22" s="157"/>
      <c r="VNG22" s="157"/>
      <c r="VNH22" s="157"/>
      <c r="VNI22" s="157"/>
      <c r="VNJ22" s="157"/>
      <c r="VNK22" s="157"/>
      <c r="VNL22" s="157"/>
      <c r="VNM22" s="157"/>
      <c r="VNN22" s="157"/>
      <c r="VNO22" s="157"/>
      <c r="VNP22" s="157"/>
      <c r="VNQ22" s="157"/>
      <c r="VNR22" s="157"/>
      <c r="VNS22" s="157"/>
      <c r="VNT22" s="157"/>
      <c r="VNU22" s="157"/>
      <c r="VNV22" s="157"/>
      <c r="VNW22" s="157"/>
      <c r="VNX22" s="157"/>
      <c r="VNY22" s="157"/>
      <c r="VNZ22" s="157"/>
      <c r="VOA22" s="157"/>
      <c r="VOB22" s="157"/>
      <c r="VOC22" s="157"/>
      <c r="VOD22" s="157"/>
      <c r="VOE22" s="157"/>
      <c r="VOF22" s="157"/>
      <c r="VOG22" s="157"/>
      <c r="VOH22" s="157"/>
      <c r="VOI22" s="157"/>
      <c r="VOJ22" s="157"/>
      <c r="VOK22" s="157"/>
      <c r="VOL22" s="157"/>
      <c r="VOM22" s="157"/>
      <c r="VON22" s="157"/>
      <c r="VOO22" s="157"/>
      <c r="VOP22" s="157"/>
      <c r="VOQ22" s="157"/>
      <c r="VOR22" s="157"/>
      <c r="VOS22" s="157"/>
      <c r="VOT22" s="157"/>
      <c r="VOU22" s="157"/>
      <c r="VOV22" s="157"/>
      <c r="VOW22" s="157"/>
      <c r="VOX22" s="157"/>
      <c r="VOY22" s="157"/>
      <c r="VOZ22" s="157"/>
      <c r="VPA22" s="157"/>
      <c r="VPB22" s="157"/>
      <c r="VPC22" s="157"/>
      <c r="VPD22" s="157"/>
      <c r="VPE22" s="157"/>
      <c r="VPF22" s="157"/>
      <c r="VPG22" s="157"/>
      <c r="VPH22" s="157"/>
      <c r="VPI22" s="157"/>
      <c r="VPJ22" s="157"/>
      <c r="VPK22" s="157"/>
      <c r="VPL22" s="157"/>
      <c r="VPM22" s="157"/>
      <c r="VPN22" s="157"/>
      <c r="VPO22" s="157"/>
      <c r="VPP22" s="157"/>
      <c r="VPQ22" s="157"/>
      <c r="VPR22" s="157"/>
      <c r="VPS22" s="157"/>
      <c r="VPT22" s="157"/>
      <c r="VPU22" s="157"/>
      <c r="VPV22" s="157"/>
      <c r="VPW22" s="157"/>
      <c r="VPX22" s="157"/>
      <c r="VPY22" s="157"/>
      <c r="VPZ22" s="157"/>
      <c r="VQA22" s="157"/>
      <c r="VQB22" s="157"/>
      <c r="VQC22" s="157"/>
      <c r="VQD22" s="157"/>
      <c r="VQE22" s="157"/>
      <c r="VQF22" s="157"/>
      <c r="VQG22" s="157"/>
      <c r="VQH22" s="157"/>
      <c r="VQI22" s="157"/>
      <c r="VQJ22" s="157"/>
      <c r="VQK22" s="157"/>
      <c r="VQL22" s="157"/>
      <c r="VQM22" s="157"/>
      <c r="VQN22" s="157"/>
      <c r="VQO22" s="157"/>
      <c r="VQP22" s="157"/>
      <c r="VQQ22" s="157"/>
      <c r="VQR22" s="157"/>
      <c r="VQS22" s="157"/>
      <c r="VQT22" s="157"/>
      <c r="VQU22" s="157"/>
      <c r="VQV22" s="157"/>
      <c r="VQW22" s="157"/>
      <c r="VQX22" s="157"/>
      <c r="VQY22" s="157"/>
      <c r="VQZ22" s="157"/>
      <c r="VRA22" s="157"/>
      <c r="VRB22" s="157"/>
      <c r="VRC22" s="157"/>
      <c r="VRD22" s="157"/>
      <c r="VRE22" s="157"/>
      <c r="VRF22" s="157"/>
      <c r="VRG22" s="157"/>
      <c r="VRH22" s="157"/>
      <c r="VRI22" s="157"/>
      <c r="VRJ22" s="157"/>
      <c r="VRK22" s="157"/>
      <c r="VRL22" s="157"/>
      <c r="VRM22" s="157"/>
      <c r="VRN22" s="157"/>
      <c r="VRO22" s="157"/>
      <c r="VRP22" s="157"/>
      <c r="VRQ22" s="157"/>
      <c r="VRR22" s="157"/>
      <c r="VRS22" s="157"/>
      <c r="VRT22" s="157"/>
      <c r="VRU22" s="157"/>
      <c r="VRV22" s="157"/>
      <c r="VRW22" s="157"/>
      <c r="VRX22" s="157"/>
      <c r="VRY22" s="157"/>
      <c r="VRZ22" s="157"/>
      <c r="VSA22" s="157"/>
      <c r="VSB22" s="157"/>
      <c r="VSC22" s="157"/>
      <c r="VSD22" s="157"/>
      <c r="VSE22" s="157"/>
      <c r="VSF22" s="157"/>
      <c r="VSG22" s="157"/>
      <c r="VSH22" s="157"/>
      <c r="VSI22" s="157"/>
      <c r="VSJ22" s="157"/>
      <c r="VSK22" s="157"/>
      <c r="VSL22" s="157"/>
      <c r="VSM22" s="157"/>
      <c r="VSN22" s="157"/>
      <c r="VSO22" s="157"/>
      <c r="VSP22" s="157"/>
      <c r="VSQ22" s="157"/>
      <c r="VSR22" s="157"/>
      <c r="VSS22" s="157"/>
      <c r="VST22" s="157"/>
      <c r="VSU22" s="157"/>
      <c r="VSV22" s="157"/>
      <c r="VSW22" s="157"/>
      <c r="VSX22" s="157"/>
      <c r="VSY22" s="157"/>
      <c r="VSZ22" s="157"/>
      <c r="VTA22" s="157"/>
      <c r="VTB22" s="157"/>
      <c r="VTC22" s="157"/>
      <c r="VTD22" s="157"/>
      <c r="VTE22" s="157"/>
      <c r="VTF22" s="157"/>
      <c r="VTG22" s="157"/>
      <c r="VTH22" s="157"/>
      <c r="VTI22" s="157"/>
      <c r="VTJ22" s="157"/>
      <c r="VTK22" s="157"/>
      <c r="VTL22" s="157"/>
      <c r="VTM22" s="157"/>
      <c r="VTN22" s="157"/>
      <c r="VTO22" s="157"/>
      <c r="VTP22" s="157"/>
      <c r="VTQ22" s="157"/>
      <c r="VTR22" s="157"/>
      <c r="VTS22" s="157"/>
      <c r="VTT22" s="157"/>
      <c r="VTU22" s="157"/>
      <c r="VTV22" s="157"/>
      <c r="VTW22" s="157"/>
      <c r="VTX22" s="157"/>
      <c r="VTY22" s="157"/>
      <c r="VTZ22" s="157"/>
      <c r="VUA22" s="157"/>
      <c r="VUB22" s="157"/>
      <c r="VUC22" s="157"/>
      <c r="VUD22" s="157"/>
      <c r="VUE22" s="157"/>
      <c r="VUF22" s="157"/>
      <c r="VUG22" s="157"/>
      <c r="VUH22" s="157"/>
      <c r="VUI22" s="157"/>
      <c r="VUJ22" s="157"/>
      <c r="VUK22" s="157"/>
      <c r="VUL22" s="157"/>
      <c r="VUM22" s="157"/>
      <c r="VUN22" s="157"/>
      <c r="VUO22" s="157"/>
      <c r="VUP22" s="157"/>
      <c r="VUQ22" s="157"/>
      <c r="VUR22" s="157"/>
      <c r="VUS22" s="157"/>
      <c r="VUT22" s="157"/>
      <c r="VUU22" s="157"/>
      <c r="VUV22" s="157"/>
      <c r="VUW22" s="157"/>
      <c r="VUX22" s="157"/>
      <c r="VUY22" s="157"/>
      <c r="VUZ22" s="157"/>
      <c r="VVA22" s="157"/>
      <c r="VVB22" s="157"/>
      <c r="VVC22" s="157"/>
      <c r="VVD22" s="157"/>
      <c r="VVE22" s="157"/>
      <c r="VVF22" s="157"/>
      <c r="VVG22" s="157"/>
      <c r="VVH22" s="157"/>
      <c r="VVI22" s="157"/>
      <c r="VVJ22" s="157"/>
      <c r="VVK22" s="157"/>
      <c r="VVL22" s="157"/>
      <c r="VVM22" s="157"/>
      <c r="VVN22" s="157"/>
      <c r="VVO22" s="157"/>
      <c r="VVP22" s="157"/>
      <c r="VVQ22" s="157"/>
      <c r="VVR22" s="157"/>
      <c r="VVS22" s="157"/>
      <c r="VVT22" s="157"/>
      <c r="VVU22" s="157"/>
      <c r="VVV22" s="157"/>
      <c r="VVW22" s="157"/>
      <c r="VVX22" s="157"/>
      <c r="VVY22" s="157"/>
      <c r="VVZ22" s="157"/>
      <c r="VWA22" s="157"/>
      <c r="VWB22" s="157"/>
      <c r="VWC22" s="157"/>
      <c r="VWD22" s="157"/>
      <c r="VWE22" s="157"/>
      <c r="VWF22" s="157"/>
      <c r="VWG22" s="157"/>
      <c r="VWH22" s="157"/>
      <c r="VWI22" s="157"/>
      <c r="VWJ22" s="157"/>
      <c r="VWK22" s="157"/>
      <c r="VWL22" s="157"/>
      <c r="VWM22" s="157"/>
      <c r="VWN22" s="157"/>
      <c r="VWO22" s="157"/>
      <c r="VWP22" s="157"/>
      <c r="VWQ22" s="157"/>
      <c r="VWR22" s="157"/>
      <c r="VWS22" s="157"/>
      <c r="VWT22" s="157"/>
      <c r="VWU22" s="157"/>
      <c r="VWV22" s="157"/>
      <c r="VWW22" s="157"/>
      <c r="VWX22" s="157"/>
      <c r="VWY22" s="157"/>
      <c r="VWZ22" s="157"/>
      <c r="VXA22" s="157"/>
      <c r="VXB22" s="157"/>
      <c r="VXC22" s="157"/>
      <c r="VXD22" s="157"/>
      <c r="VXE22" s="157"/>
      <c r="VXF22" s="157"/>
      <c r="VXG22" s="157"/>
      <c r="VXH22" s="157"/>
      <c r="VXI22" s="157"/>
      <c r="VXJ22" s="157"/>
      <c r="VXK22" s="157"/>
      <c r="VXL22" s="157"/>
      <c r="VXM22" s="157"/>
      <c r="VXN22" s="157"/>
      <c r="VXO22" s="157"/>
      <c r="VXP22" s="157"/>
      <c r="VXQ22" s="157"/>
      <c r="VXR22" s="157"/>
      <c r="VXS22" s="157"/>
      <c r="VXT22" s="157"/>
      <c r="VXU22" s="157"/>
      <c r="VXV22" s="157"/>
      <c r="VXW22" s="157"/>
      <c r="VXX22" s="157"/>
      <c r="VXY22" s="157"/>
      <c r="VXZ22" s="157"/>
      <c r="VYA22" s="157"/>
      <c r="VYB22" s="157"/>
      <c r="VYC22" s="157"/>
      <c r="VYD22" s="157"/>
      <c r="VYE22" s="157"/>
      <c r="VYF22" s="157"/>
      <c r="VYG22" s="157"/>
      <c r="VYH22" s="157"/>
      <c r="VYI22" s="157"/>
      <c r="VYJ22" s="157"/>
      <c r="VYK22" s="157"/>
      <c r="VYL22" s="157"/>
      <c r="VYM22" s="157"/>
      <c r="VYN22" s="157"/>
      <c r="VYO22" s="157"/>
      <c r="VYP22" s="157"/>
      <c r="VYQ22" s="157"/>
      <c r="VYR22" s="157"/>
      <c r="VYS22" s="157"/>
      <c r="VYT22" s="157"/>
      <c r="VYU22" s="157"/>
      <c r="VYV22" s="157"/>
      <c r="VYW22" s="157"/>
      <c r="VYX22" s="157"/>
      <c r="VYY22" s="157"/>
      <c r="VYZ22" s="157"/>
      <c r="VZA22" s="157"/>
      <c r="VZB22" s="157"/>
      <c r="VZC22" s="157"/>
      <c r="VZD22" s="157"/>
      <c r="VZE22" s="157"/>
      <c r="VZF22" s="157"/>
      <c r="VZG22" s="157"/>
      <c r="VZH22" s="157"/>
      <c r="VZI22" s="157"/>
      <c r="VZJ22" s="157"/>
      <c r="VZK22" s="157"/>
      <c r="VZL22" s="157"/>
      <c r="VZM22" s="157"/>
      <c r="VZN22" s="157"/>
      <c r="VZO22" s="157"/>
      <c r="VZP22" s="157"/>
      <c r="VZQ22" s="157"/>
      <c r="VZR22" s="157"/>
      <c r="VZS22" s="157"/>
      <c r="VZT22" s="157"/>
      <c r="VZU22" s="157"/>
      <c r="VZV22" s="157"/>
      <c r="VZW22" s="157"/>
      <c r="VZX22" s="157"/>
      <c r="VZY22" s="157"/>
      <c r="VZZ22" s="157"/>
      <c r="WAA22" s="157"/>
      <c r="WAB22" s="157"/>
      <c r="WAC22" s="157"/>
      <c r="WAD22" s="157"/>
      <c r="WAE22" s="157"/>
      <c r="WAF22" s="157"/>
      <c r="WAG22" s="157"/>
      <c r="WAH22" s="157"/>
      <c r="WAI22" s="157"/>
      <c r="WAJ22" s="157"/>
      <c r="WAK22" s="157"/>
      <c r="WAL22" s="157"/>
      <c r="WAM22" s="157"/>
      <c r="WAN22" s="157"/>
      <c r="WAO22" s="157"/>
      <c r="WAP22" s="157"/>
      <c r="WAQ22" s="157"/>
      <c r="WAR22" s="157"/>
      <c r="WAS22" s="157"/>
      <c r="WAT22" s="157"/>
      <c r="WAU22" s="157"/>
      <c r="WAV22" s="157"/>
      <c r="WAW22" s="157"/>
      <c r="WAX22" s="157"/>
      <c r="WAY22" s="157"/>
      <c r="WAZ22" s="157"/>
      <c r="WBA22" s="157"/>
      <c r="WBB22" s="157"/>
      <c r="WBC22" s="157"/>
      <c r="WBD22" s="157"/>
      <c r="WBE22" s="157"/>
      <c r="WBF22" s="157"/>
      <c r="WBG22" s="157"/>
      <c r="WBH22" s="157"/>
      <c r="WBI22" s="157"/>
      <c r="WBJ22" s="157"/>
      <c r="WBK22" s="157"/>
      <c r="WBL22" s="157"/>
      <c r="WBM22" s="157"/>
      <c r="WBN22" s="157"/>
      <c r="WBO22" s="157"/>
      <c r="WBP22" s="157"/>
      <c r="WBQ22" s="157"/>
      <c r="WBR22" s="157"/>
      <c r="WBS22" s="157"/>
      <c r="WBT22" s="157"/>
      <c r="WBU22" s="157"/>
      <c r="WBV22" s="157"/>
      <c r="WBW22" s="157"/>
      <c r="WBX22" s="157"/>
      <c r="WBY22" s="157"/>
      <c r="WBZ22" s="157"/>
      <c r="WCA22" s="157"/>
      <c r="WCB22" s="157"/>
      <c r="WCC22" s="157"/>
      <c r="WCD22" s="157"/>
      <c r="WCE22" s="157"/>
      <c r="WCF22" s="157"/>
      <c r="WCG22" s="157"/>
      <c r="WCH22" s="157"/>
      <c r="WCI22" s="157"/>
      <c r="WCJ22" s="157"/>
      <c r="WCK22" s="157"/>
      <c r="WCL22" s="157"/>
      <c r="WCM22" s="157"/>
      <c r="WCN22" s="157"/>
      <c r="WCO22" s="157"/>
      <c r="WCP22" s="157"/>
      <c r="WCQ22" s="157"/>
      <c r="WCR22" s="157"/>
      <c r="WCS22" s="157"/>
      <c r="WCT22" s="157"/>
      <c r="WCU22" s="157"/>
      <c r="WCV22" s="157"/>
      <c r="WCW22" s="157"/>
      <c r="WCX22" s="157"/>
      <c r="WCY22" s="157"/>
      <c r="WCZ22" s="157"/>
      <c r="WDA22" s="157"/>
      <c r="WDB22" s="157"/>
      <c r="WDC22" s="157"/>
      <c r="WDD22" s="157"/>
      <c r="WDE22" s="157"/>
      <c r="WDF22" s="157"/>
      <c r="WDG22" s="157"/>
      <c r="WDH22" s="157"/>
      <c r="WDI22" s="157"/>
      <c r="WDJ22" s="157"/>
      <c r="WDK22" s="157"/>
      <c r="WDL22" s="157"/>
      <c r="WDM22" s="157"/>
      <c r="WDN22" s="157"/>
      <c r="WDO22" s="157"/>
      <c r="WDP22" s="157"/>
      <c r="WDQ22" s="157"/>
      <c r="WDR22" s="157"/>
      <c r="WDS22" s="157"/>
      <c r="WDT22" s="157"/>
      <c r="WDU22" s="157"/>
      <c r="WDV22" s="157"/>
      <c r="WDW22" s="157"/>
      <c r="WDX22" s="157"/>
      <c r="WDY22" s="157"/>
      <c r="WDZ22" s="157"/>
      <c r="WEA22" s="157"/>
      <c r="WEB22" s="157"/>
      <c r="WEC22" s="157"/>
      <c r="WED22" s="157"/>
      <c r="WEE22" s="157"/>
      <c r="WEF22" s="157"/>
      <c r="WEG22" s="157"/>
      <c r="WEH22" s="157"/>
      <c r="WEI22" s="157"/>
      <c r="WEJ22" s="157"/>
      <c r="WEK22" s="157"/>
      <c r="WEL22" s="157"/>
      <c r="WEM22" s="157"/>
      <c r="WEN22" s="157"/>
      <c r="WEO22" s="157"/>
      <c r="WEP22" s="157"/>
      <c r="WEQ22" s="157"/>
      <c r="WER22" s="157"/>
      <c r="WES22" s="157"/>
      <c r="WET22" s="157"/>
      <c r="WEU22" s="157"/>
      <c r="WEV22" s="157"/>
      <c r="WEW22" s="157"/>
      <c r="WEX22" s="157"/>
      <c r="WEY22" s="157"/>
      <c r="WEZ22" s="157"/>
      <c r="WFA22" s="157"/>
      <c r="WFB22" s="157"/>
      <c r="WFC22" s="157"/>
      <c r="WFD22" s="157"/>
      <c r="WFE22" s="157"/>
      <c r="WFF22" s="157"/>
      <c r="WFG22" s="157"/>
      <c r="WFH22" s="157"/>
      <c r="WFI22" s="157"/>
      <c r="WFJ22" s="157"/>
      <c r="WFK22" s="157"/>
      <c r="WFL22" s="157"/>
      <c r="WFM22" s="157"/>
      <c r="WFN22" s="157"/>
      <c r="WFO22" s="157"/>
      <c r="WFP22" s="157"/>
      <c r="WFQ22" s="157"/>
      <c r="WFR22" s="157"/>
      <c r="WFS22" s="157"/>
      <c r="WFT22" s="157"/>
      <c r="WFU22" s="157"/>
      <c r="WFV22" s="157"/>
      <c r="WFW22" s="157"/>
      <c r="WFX22" s="157"/>
      <c r="WFY22" s="157"/>
      <c r="WFZ22" s="157"/>
      <c r="WGA22" s="157"/>
      <c r="WGB22" s="157"/>
      <c r="WGC22" s="157"/>
      <c r="WGD22" s="157"/>
      <c r="WGE22" s="157"/>
      <c r="WGF22" s="157"/>
      <c r="WGG22" s="157"/>
      <c r="WGH22" s="157"/>
      <c r="WGI22" s="157"/>
      <c r="WGJ22" s="157"/>
      <c r="WGK22" s="157"/>
      <c r="WGL22" s="157"/>
      <c r="WGM22" s="157"/>
      <c r="WGN22" s="157"/>
      <c r="WGO22" s="157"/>
      <c r="WGP22" s="157"/>
      <c r="WGQ22" s="157"/>
      <c r="WGR22" s="157"/>
      <c r="WGS22" s="157"/>
      <c r="WGT22" s="157"/>
      <c r="WGU22" s="157"/>
      <c r="WGV22" s="157"/>
      <c r="WGW22" s="157"/>
      <c r="WGX22" s="157"/>
      <c r="WGY22" s="157"/>
      <c r="WGZ22" s="157"/>
      <c r="WHA22" s="157"/>
      <c r="WHB22" s="157"/>
      <c r="WHC22" s="157"/>
      <c r="WHD22" s="157"/>
      <c r="WHE22" s="157"/>
      <c r="WHF22" s="157"/>
      <c r="WHG22" s="157"/>
      <c r="WHH22" s="157"/>
      <c r="WHI22" s="157"/>
      <c r="WHJ22" s="157"/>
      <c r="WHK22" s="157"/>
      <c r="WHL22" s="157"/>
      <c r="WHM22" s="157"/>
      <c r="WHN22" s="157"/>
      <c r="WHO22" s="157"/>
      <c r="WHP22" s="157"/>
      <c r="WHQ22" s="157"/>
      <c r="WHR22" s="157"/>
      <c r="WHS22" s="157"/>
      <c r="WHT22" s="157"/>
      <c r="WHU22" s="157"/>
      <c r="WHV22" s="157"/>
      <c r="WHW22" s="157"/>
      <c r="WHX22" s="157"/>
      <c r="WHY22" s="157"/>
      <c r="WHZ22" s="157"/>
      <c r="WIA22" s="157"/>
      <c r="WIB22" s="157"/>
      <c r="WIC22" s="157"/>
      <c r="WID22" s="157"/>
      <c r="WIE22" s="157"/>
      <c r="WIF22" s="157"/>
      <c r="WIG22" s="157"/>
      <c r="WIH22" s="157"/>
      <c r="WII22" s="157"/>
      <c r="WIJ22" s="157"/>
      <c r="WIK22" s="157"/>
      <c r="WIL22" s="157"/>
      <c r="WIM22" s="157"/>
      <c r="WIN22" s="157"/>
      <c r="WIO22" s="157"/>
      <c r="WIP22" s="157"/>
      <c r="WIQ22" s="157"/>
      <c r="WIR22" s="157"/>
      <c r="WIS22" s="157"/>
      <c r="WIT22" s="157"/>
      <c r="WIU22" s="157"/>
      <c r="WIV22" s="157"/>
      <c r="WIW22" s="157"/>
      <c r="WIX22" s="157"/>
      <c r="WIY22" s="157"/>
      <c r="WIZ22" s="157"/>
      <c r="WJA22" s="157"/>
      <c r="WJB22" s="157"/>
      <c r="WJC22" s="157"/>
      <c r="WJD22" s="157"/>
      <c r="WJE22" s="157"/>
      <c r="WJF22" s="157"/>
      <c r="WJG22" s="157"/>
      <c r="WJH22" s="157"/>
      <c r="WJI22" s="157"/>
      <c r="WJJ22" s="157"/>
      <c r="WJK22" s="157"/>
      <c r="WJL22" s="157"/>
      <c r="WJM22" s="157"/>
      <c r="WJN22" s="157"/>
      <c r="WJO22" s="157"/>
      <c r="WJP22" s="157"/>
      <c r="WJQ22" s="157"/>
      <c r="WJR22" s="157"/>
      <c r="WJS22" s="157"/>
      <c r="WJT22" s="157"/>
      <c r="WJU22" s="157"/>
      <c r="WJV22" s="157"/>
      <c r="WJW22" s="157"/>
      <c r="WJX22" s="157"/>
      <c r="WJY22" s="157"/>
      <c r="WJZ22" s="157"/>
      <c r="WKA22" s="157"/>
      <c r="WKB22" s="157"/>
      <c r="WKC22" s="157"/>
      <c r="WKD22" s="157"/>
      <c r="WKE22" s="157"/>
      <c r="WKF22" s="157"/>
      <c r="WKG22" s="157"/>
      <c r="WKH22" s="157"/>
      <c r="WKI22" s="157"/>
      <c r="WKJ22" s="157"/>
      <c r="WKK22" s="157"/>
      <c r="WKL22" s="157"/>
      <c r="WKM22" s="157"/>
      <c r="WKN22" s="157"/>
      <c r="WKO22" s="157"/>
      <c r="WKP22" s="157"/>
      <c r="WKQ22" s="157"/>
      <c r="WKR22" s="157"/>
      <c r="WKS22" s="157"/>
      <c r="WKT22" s="157"/>
      <c r="WKU22" s="157"/>
      <c r="WKV22" s="157"/>
      <c r="WKW22" s="157"/>
      <c r="WKX22" s="157"/>
      <c r="WKY22" s="157"/>
      <c r="WKZ22" s="157"/>
      <c r="WLA22" s="157"/>
      <c r="WLB22" s="157"/>
      <c r="WLC22" s="157"/>
      <c r="WLD22" s="157"/>
      <c r="WLE22" s="157"/>
      <c r="WLF22" s="157"/>
      <c r="WLG22" s="157"/>
      <c r="WLH22" s="157"/>
      <c r="WLI22" s="157"/>
      <c r="WLJ22" s="157"/>
      <c r="WLK22" s="157"/>
      <c r="WLL22" s="157"/>
      <c r="WLM22" s="157"/>
      <c r="WLN22" s="157"/>
      <c r="WLO22" s="157"/>
      <c r="WLP22" s="157"/>
      <c r="WLQ22" s="157"/>
      <c r="WLR22" s="157"/>
      <c r="WLS22" s="157"/>
      <c r="WLT22" s="157"/>
      <c r="WLU22" s="157"/>
      <c r="WLV22" s="157"/>
      <c r="WLW22" s="157"/>
      <c r="WLX22" s="157"/>
      <c r="WLY22" s="157"/>
      <c r="WLZ22" s="157"/>
      <c r="WMA22" s="157"/>
      <c r="WMB22" s="157"/>
      <c r="WMC22" s="157"/>
      <c r="WMD22" s="157"/>
      <c r="WME22" s="157"/>
      <c r="WMF22" s="157"/>
      <c r="WMG22" s="157"/>
      <c r="WMH22" s="157"/>
      <c r="WMI22" s="157"/>
      <c r="WMJ22" s="157"/>
      <c r="WMK22" s="157"/>
      <c r="WML22" s="157"/>
      <c r="WMM22" s="157"/>
      <c r="WMN22" s="157"/>
      <c r="WMO22" s="157"/>
      <c r="WMP22" s="157"/>
      <c r="WMQ22" s="157"/>
      <c r="WMR22" s="157"/>
      <c r="WMS22" s="157"/>
      <c r="WMT22" s="157"/>
      <c r="WMU22" s="157"/>
      <c r="WMV22" s="157"/>
      <c r="WMW22" s="157"/>
      <c r="WMX22" s="157"/>
      <c r="WMY22" s="157"/>
      <c r="WMZ22" s="157"/>
      <c r="WNA22" s="157"/>
      <c r="WNB22" s="157"/>
      <c r="WNC22" s="157"/>
      <c r="WND22" s="157"/>
      <c r="WNE22" s="157"/>
      <c r="WNF22" s="157"/>
      <c r="WNG22" s="157"/>
      <c r="WNH22" s="157"/>
      <c r="WNI22" s="157"/>
      <c r="WNJ22" s="157"/>
      <c r="WNK22" s="157"/>
      <c r="WNL22" s="157"/>
      <c r="WNM22" s="157"/>
      <c r="WNN22" s="157"/>
      <c r="WNO22" s="157"/>
      <c r="WNP22" s="157"/>
      <c r="WNQ22" s="157"/>
      <c r="WNR22" s="157"/>
      <c r="WNS22" s="157"/>
      <c r="WNT22" s="157"/>
      <c r="WNU22" s="157"/>
      <c r="WNV22" s="157"/>
      <c r="WNW22" s="157"/>
      <c r="WNX22" s="157"/>
      <c r="WNY22" s="157"/>
      <c r="WNZ22" s="157"/>
      <c r="WOA22" s="157"/>
      <c r="WOB22" s="157"/>
      <c r="WOC22" s="157"/>
      <c r="WOD22" s="157"/>
      <c r="WOE22" s="157"/>
      <c r="WOF22" s="157"/>
      <c r="WOG22" s="157"/>
      <c r="WOH22" s="157"/>
      <c r="WOI22" s="157"/>
      <c r="WOJ22" s="157"/>
      <c r="WOK22" s="157"/>
      <c r="WOL22" s="157"/>
      <c r="WOM22" s="157"/>
      <c r="WON22" s="157"/>
      <c r="WOO22" s="157"/>
      <c r="WOP22" s="157"/>
      <c r="WOQ22" s="157"/>
      <c r="WOR22" s="157"/>
      <c r="WOS22" s="157"/>
      <c r="WOT22" s="157"/>
      <c r="WOU22" s="157"/>
      <c r="WOV22" s="157"/>
      <c r="WOW22" s="157"/>
      <c r="WOX22" s="157"/>
      <c r="WOY22" s="157"/>
      <c r="WOZ22" s="157"/>
      <c r="WPA22" s="157"/>
      <c r="WPB22" s="157"/>
      <c r="WPC22" s="157"/>
      <c r="WPD22" s="157"/>
      <c r="WPE22" s="157"/>
      <c r="WPF22" s="157"/>
      <c r="WPG22" s="157"/>
      <c r="WPH22" s="157"/>
      <c r="WPI22" s="157"/>
      <c r="WPJ22" s="157"/>
      <c r="WPK22" s="157"/>
      <c r="WPL22" s="157"/>
      <c r="WPM22" s="157"/>
      <c r="WPN22" s="157"/>
      <c r="WPO22" s="157"/>
      <c r="WPP22" s="157"/>
      <c r="WPQ22" s="157"/>
      <c r="WPR22" s="157"/>
      <c r="WPS22" s="157"/>
      <c r="WPT22" s="157"/>
      <c r="WPU22" s="157"/>
      <c r="WPV22" s="157"/>
      <c r="WPW22" s="157"/>
      <c r="WPX22" s="157"/>
      <c r="WPY22" s="157"/>
      <c r="WPZ22" s="157"/>
      <c r="WQA22" s="157"/>
      <c r="WQB22" s="157"/>
      <c r="WQC22" s="157"/>
      <c r="WQD22" s="157"/>
      <c r="WQE22" s="157"/>
      <c r="WQF22" s="157"/>
      <c r="WQG22" s="157"/>
      <c r="WQH22" s="157"/>
      <c r="WQI22" s="157"/>
      <c r="WQJ22" s="157"/>
      <c r="WQK22" s="157"/>
      <c r="WQL22" s="157"/>
      <c r="WQM22" s="157"/>
      <c r="WQN22" s="157"/>
      <c r="WQO22" s="157"/>
      <c r="WQP22" s="157"/>
      <c r="WQQ22" s="157"/>
      <c r="WQR22" s="157"/>
      <c r="WQS22" s="157"/>
      <c r="WQT22" s="157"/>
      <c r="WQU22" s="157"/>
      <c r="WQV22" s="157"/>
      <c r="WQW22" s="157"/>
      <c r="WQX22" s="157"/>
      <c r="WQY22" s="157"/>
      <c r="WQZ22" s="157"/>
      <c r="WRA22" s="157"/>
      <c r="WRB22" s="157"/>
      <c r="WRC22" s="157"/>
      <c r="WRD22" s="157"/>
      <c r="WRE22" s="157"/>
      <c r="WRF22" s="157"/>
      <c r="WRG22" s="157"/>
      <c r="WRH22" s="157"/>
      <c r="WRI22" s="157"/>
      <c r="WRJ22" s="157"/>
      <c r="WRK22" s="157"/>
      <c r="WRL22" s="157"/>
      <c r="WRM22" s="157"/>
      <c r="WRN22" s="157"/>
      <c r="WRO22" s="157"/>
      <c r="WRP22" s="157"/>
      <c r="WRQ22" s="157"/>
      <c r="WRR22" s="157"/>
      <c r="WRS22" s="157"/>
      <c r="WRT22" s="157"/>
      <c r="WRU22" s="157"/>
      <c r="WRV22" s="157"/>
      <c r="WRW22" s="157"/>
      <c r="WRX22" s="157"/>
      <c r="WRY22" s="157"/>
      <c r="WRZ22" s="157"/>
      <c r="WSA22" s="157"/>
      <c r="WSB22" s="157"/>
      <c r="WSC22" s="157"/>
      <c r="WSD22" s="157"/>
      <c r="WSE22" s="157"/>
      <c r="WSF22" s="157"/>
      <c r="WSG22" s="157"/>
      <c r="WSH22" s="157"/>
      <c r="WSI22" s="157"/>
      <c r="WSJ22" s="157"/>
      <c r="WSK22" s="157"/>
      <c r="WSL22" s="157"/>
      <c r="WSM22" s="157"/>
      <c r="WSN22" s="157"/>
      <c r="WSO22" s="157"/>
      <c r="WSP22" s="157"/>
      <c r="WSQ22" s="157"/>
      <c r="WSR22" s="157"/>
      <c r="WSS22" s="157"/>
      <c r="WST22" s="157"/>
      <c r="WSU22" s="157"/>
      <c r="WSV22" s="157"/>
      <c r="WSW22" s="157"/>
      <c r="WSX22" s="157"/>
      <c r="WSY22" s="157"/>
      <c r="WSZ22" s="157"/>
      <c r="WTA22" s="157"/>
      <c r="WTB22" s="157"/>
      <c r="WTC22" s="157"/>
      <c r="WTD22" s="157"/>
      <c r="WTE22" s="157"/>
      <c r="WTF22" s="157"/>
      <c r="WTG22" s="157"/>
      <c r="WTH22" s="157"/>
      <c r="WTI22" s="157"/>
      <c r="WTJ22" s="157"/>
      <c r="WTK22" s="157"/>
      <c r="WTL22" s="157"/>
      <c r="WTM22" s="157"/>
      <c r="WTN22" s="157"/>
      <c r="WTO22" s="157"/>
      <c r="WTP22" s="157"/>
      <c r="WTQ22" s="157"/>
      <c r="WTR22" s="157"/>
      <c r="WTS22" s="157"/>
      <c r="WTT22" s="157"/>
      <c r="WTU22" s="157"/>
      <c r="WTV22" s="157"/>
      <c r="WTW22" s="157"/>
      <c r="WTX22" s="157"/>
      <c r="WTY22" s="157"/>
      <c r="WTZ22" s="157"/>
      <c r="WUA22" s="157"/>
      <c r="WUB22" s="157"/>
      <c r="WUC22" s="157"/>
      <c r="WUD22" s="157"/>
      <c r="WUE22" s="157"/>
      <c r="WUF22" s="157"/>
      <c r="WUG22" s="157"/>
      <c r="WUH22" s="157"/>
      <c r="WUI22" s="157"/>
      <c r="WUJ22" s="157"/>
      <c r="WUK22" s="157"/>
      <c r="WUL22" s="157"/>
      <c r="WUM22" s="157"/>
      <c r="WUN22" s="157"/>
      <c r="WUO22" s="157"/>
      <c r="WUP22" s="157"/>
      <c r="WUQ22" s="157"/>
      <c r="WUR22" s="157"/>
      <c r="WUS22" s="157"/>
      <c r="WUT22" s="157"/>
      <c r="WUU22" s="157"/>
      <c r="WUV22" s="157"/>
      <c r="WUW22" s="157"/>
      <c r="WUX22" s="157"/>
      <c r="WUY22" s="157"/>
      <c r="WUZ22" s="157"/>
      <c r="WVA22" s="157"/>
      <c r="WVB22" s="157"/>
      <c r="WVC22" s="157"/>
      <c r="WVD22" s="157"/>
      <c r="WVE22" s="157"/>
      <c r="WVF22" s="157"/>
      <c r="WVG22" s="157"/>
      <c r="WVH22" s="157"/>
      <c r="WVI22" s="157"/>
      <c r="WVJ22" s="157"/>
      <c r="WVK22" s="157"/>
      <c r="WVL22" s="157"/>
      <c r="WVM22" s="157"/>
      <c r="WVN22" s="157"/>
      <c r="WVO22" s="157"/>
      <c r="WVP22" s="157"/>
      <c r="WVQ22" s="157"/>
      <c r="WVR22" s="157"/>
      <c r="WVS22" s="157"/>
      <c r="WVT22" s="157"/>
      <c r="WVU22" s="157"/>
      <c r="WVV22" s="157"/>
      <c r="WVW22" s="157"/>
      <c r="WVX22" s="157"/>
      <c r="WVY22" s="157"/>
      <c r="WVZ22" s="157"/>
      <c r="WWA22" s="157"/>
      <c r="WWB22" s="157"/>
      <c r="WWC22" s="157"/>
      <c r="WWD22" s="157"/>
      <c r="WWE22" s="157"/>
      <c r="WWF22" s="157"/>
      <c r="WWG22" s="157"/>
      <c r="WWH22" s="157"/>
      <c r="WWI22" s="157"/>
      <c r="WWJ22" s="157"/>
      <c r="WWK22" s="157"/>
      <c r="WWL22" s="157"/>
      <c r="WWM22" s="157"/>
      <c r="WWN22" s="157"/>
      <c r="WWO22" s="157"/>
      <c r="WWP22" s="157"/>
      <c r="WWQ22" s="157"/>
      <c r="WWR22" s="157"/>
      <c r="WWS22" s="157"/>
      <c r="WWT22" s="157"/>
      <c r="WWU22" s="157"/>
      <c r="WWV22" s="157"/>
      <c r="WWW22" s="157"/>
      <c r="WWX22" s="157"/>
      <c r="WWY22" s="157"/>
      <c r="WWZ22" s="157"/>
      <c r="WXA22" s="157"/>
      <c r="WXB22" s="157"/>
      <c r="WXC22" s="157"/>
      <c r="WXD22" s="157"/>
      <c r="WXE22" s="157"/>
      <c r="WXF22" s="157"/>
      <c r="WXG22" s="157"/>
      <c r="WXH22" s="157"/>
      <c r="WXI22" s="157"/>
      <c r="WXJ22" s="157"/>
      <c r="WXK22" s="157"/>
      <c r="WXL22" s="157"/>
      <c r="WXM22" s="157"/>
      <c r="WXN22" s="157"/>
      <c r="WXO22" s="157"/>
      <c r="WXP22" s="157"/>
      <c r="WXQ22" s="157"/>
      <c r="WXR22" s="157"/>
      <c r="WXS22" s="157"/>
      <c r="WXT22" s="157"/>
      <c r="WXU22" s="157"/>
      <c r="WXV22" s="157"/>
      <c r="WXW22" s="157"/>
      <c r="WXX22" s="157"/>
      <c r="WXY22" s="157"/>
      <c r="WXZ22" s="157"/>
      <c r="WYA22" s="157"/>
      <c r="WYB22" s="157"/>
      <c r="WYC22" s="157"/>
      <c r="WYD22" s="157"/>
      <c r="WYE22" s="157"/>
      <c r="WYF22" s="157"/>
      <c r="WYG22" s="157"/>
      <c r="WYH22" s="157"/>
      <c r="WYI22" s="157"/>
      <c r="WYJ22" s="157"/>
      <c r="WYK22" s="157"/>
      <c r="WYL22" s="157"/>
      <c r="WYM22" s="157"/>
      <c r="WYN22" s="157"/>
      <c r="WYO22" s="157"/>
      <c r="WYP22" s="157"/>
      <c r="WYQ22" s="157"/>
      <c r="WYR22" s="157"/>
      <c r="WYS22" s="157"/>
      <c r="WYT22" s="157"/>
      <c r="WYU22" s="157"/>
      <c r="WYV22" s="157"/>
      <c r="WYW22" s="157"/>
      <c r="WYX22" s="157"/>
      <c r="WYY22" s="157"/>
      <c r="WYZ22" s="157"/>
      <c r="WZA22" s="157"/>
      <c r="WZB22" s="157"/>
      <c r="WZC22" s="157"/>
      <c r="WZD22" s="157"/>
      <c r="WZE22" s="157"/>
      <c r="WZF22" s="157"/>
      <c r="WZG22" s="157"/>
      <c r="WZH22" s="157"/>
      <c r="WZI22" s="157"/>
      <c r="WZJ22" s="157"/>
      <c r="WZK22" s="157"/>
      <c r="WZL22" s="157"/>
      <c r="WZM22" s="157"/>
      <c r="WZN22" s="157"/>
      <c r="WZO22" s="157"/>
      <c r="WZP22" s="157"/>
      <c r="WZQ22" s="157"/>
      <c r="WZR22" s="157"/>
      <c r="WZS22" s="157"/>
      <c r="WZT22" s="157"/>
      <c r="WZU22" s="157"/>
      <c r="WZV22" s="157"/>
      <c r="WZW22" s="157"/>
      <c r="WZX22" s="157"/>
      <c r="WZY22" s="157"/>
      <c r="WZZ22" s="157"/>
      <c r="XAA22" s="157"/>
      <c r="XAB22" s="157"/>
      <c r="XAC22" s="157"/>
      <c r="XAD22" s="157"/>
      <c r="XAE22" s="157"/>
      <c r="XAF22" s="157"/>
      <c r="XAG22" s="157"/>
      <c r="XAH22" s="157"/>
      <c r="XAI22" s="157"/>
      <c r="XAJ22" s="157"/>
      <c r="XAK22" s="157"/>
      <c r="XAL22" s="157"/>
      <c r="XAM22" s="157"/>
      <c r="XAN22" s="157"/>
      <c r="XAO22" s="157"/>
      <c r="XAP22" s="157"/>
      <c r="XAQ22" s="157"/>
      <c r="XAR22" s="157"/>
      <c r="XAS22" s="157"/>
      <c r="XAT22" s="157"/>
      <c r="XAU22" s="157"/>
      <c r="XAV22" s="157"/>
      <c r="XAW22" s="157"/>
      <c r="XAX22" s="157"/>
      <c r="XAY22" s="157"/>
      <c r="XAZ22" s="157"/>
      <c r="XBA22" s="157"/>
      <c r="XBB22" s="157"/>
      <c r="XBC22" s="157"/>
      <c r="XBD22" s="157"/>
      <c r="XBE22" s="157"/>
      <c r="XBF22" s="157"/>
      <c r="XBG22" s="157"/>
      <c r="XBH22" s="157"/>
      <c r="XBI22" s="157"/>
      <c r="XBJ22" s="157"/>
      <c r="XBK22" s="157"/>
      <c r="XBL22" s="157"/>
      <c r="XBM22" s="157"/>
      <c r="XBN22" s="157"/>
      <c r="XBO22" s="157"/>
      <c r="XBP22" s="157"/>
      <c r="XBQ22" s="157"/>
      <c r="XBR22" s="157"/>
      <c r="XBS22" s="157"/>
      <c r="XBT22" s="157"/>
      <c r="XBU22" s="157"/>
      <c r="XBV22" s="157"/>
      <c r="XBW22" s="157"/>
      <c r="XBX22" s="157"/>
      <c r="XBY22" s="157"/>
      <c r="XBZ22" s="157"/>
      <c r="XCA22" s="157"/>
      <c r="XCB22" s="157"/>
      <c r="XCC22" s="157"/>
      <c r="XCD22" s="157"/>
      <c r="XCE22" s="157"/>
      <c r="XCF22" s="157"/>
      <c r="XCG22" s="157"/>
      <c r="XCH22" s="157"/>
      <c r="XCI22" s="157"/>
      <c r="XCJ22" s="157"/>
      <c r="XCK22" s="157"/>
      <c r="XCL22" s="157"/>
      <c r="XCM22" s="157"/>
      <c r="XCN22" s="157"/>
      <c r="XCO22" s="157"/>
      <c r="XCP22" s="157"/>
      <c r="XCQ22" s="157"/>
      <c r="XCR22" s="157"/>
      <c r="XCS22" s="157"/>
      <c r="XCT22" s="157"/>
      <c r="XCU22" s="157"/>
      <c r="XCV22" s="157"/>
      <c r="XCW22" s="157"/>
      <c r="XCX22" s="157"/>
      <c r="XCY22" s="157"/>
      <c r="XCZ22" s="157"/>
      <c r="XDA22" s="157"/>
      <c r="XDB22" s="157"/>
      <c r="XDC22" s="157"/>
      <c r="XDD22" s="157"/>
      <c r="XDE22" s="157"/>
      <c r="XDF22" s="157"/>
      <c r="XDG22" s="157"/>
      <c r="XDH22" s="157"/>
      <c r="XDI22" s="157"/>
      <c r="XDJ22" s="157"/>
      <c r="XDK22" s="157"/>
      <c r="XDL22" s="157"/>
      <c r="XDM22" s="157"/>
      <c r="XDN22" s="157"/>
      <c r="XDO22" s="157"/>
      <c r="XDP22" s="157"/>
      <c r="XDQ22" s="157"/>
      <c r="XDR22" s="157"/>
      <c r="XDS22" s="157"/>
      <c r="XDT22" s="157"/>
      <c r="XDU22" s="157"/>
      <c r="XDV22" s="157"/>
      <c r="XDW22" s="157"/>
      <c r="XDX22" s="157"/>
      <c r="XDY22" s="157"/>
      <c r="XDZ22" s="157"/>
      <c r="XEA22" s="157"/>
      <c r="XEB22" s="157"/>
      <c r="XEC22" s="157"/>
      <c r="XED22" s="157"/>
      <c r="XEE22" s="157"/>
      <c r="XEF22" s="157"/>
      <c r="XEG22" s="157"/>
      <c r="XEH22" s="157"/>
      <c r="XEI22" s="157"/>
      <c r="XEJ22" s="157"/>
      <c r="XEK22" s="157"/>
      <c r="XEL22" s="157"/>
      <c r="XEM22" s="157"/>
      <c r="XEN22" s="157"/>
      <c r="XEO22" s="157"/>
      <c r="XEP22" s="157"/>
      <c r="XEQ22" s="157"/>
      <c r="XER22" s="157"/>
      <c r="XES22" s="157"/>
      <c r="XET22" s="157"/>
      <c r="XEU22" s="157"/>
      <c r="XEV22" s="157"/>
      <c r="XEW22" s="157"/>
      <c r="XEX22" s="157"/>
      <c r="XEY22" s="157"/>
      <c r="XEZ22" s="157"/>
    </row>
    <row r="23" spans="1:16380" s="148" customFormat="1" ht="12" customHeight="1" x14ac:dyDescent="0.3">
      <c r="A23" s="139">
        <v>16</v>
      </c>
      <c r="B23" s="140"/>
      <c r="C23" s="140" t="s">
        <v>3</v>
      </c>
      <c r="D23" s="140" t="s">
        <v>33</v>
      </c>
      <c r="E23" s="140" t="s">
        <v>22</v>
      </c>
      <c r="F23" s="140" t="s">
        <v>265</v>
      </c>
      <c r="G23" s="140" t="s">
        <v>58</v>
      </c>
      <c r="H23" s="140" t="s">
        <v>106</v>
      </c>
      <c r="I23" s="140" t="s">
        <v>6</v>
      </c>
      <c r="J23" s="140" t="s">
        <v>210</v>
      </c>
      <c r="K23" s="140" t="s">
        <v>289</v>
      </c>
      <c r="L23" s="140" t="s">
        <v>187</v>
      </c>
      <c r="M23" s="150" t="s">
        <v>809</v>
      </c>
      <c r="N23" s="140" t="s">
        <v>630</v>
      </c>
      <c r="O23" s="140" t="s">
        <v>638</v>
      </c>
      <c r="P23" s="140" t="s">
        <v>646</v>
      </c>
      <c r="Q23" s="140" t="s">
        <v>659</v>
      </c>
      <c r="R23" s="140" t="s">
        <v>4</v>
      </c>
      <c r="S23" s="140" t="s">
        <v>965</v>
      </c>
      <c r="T23" s="141" t="s">
        <v>419</v>
      </c>
      <c r="U23" s="140" t="s">
        <v>684</v>
      </c>
      <c r="V23" s="140" t="s">
        <v>831</v>
      </c>
      <c r="W23" s="140" t="s">
        <v>832</v>
      </c>
      <c r="X23" s="140" t="s">
        <v>832</v>
      </c>
      <c r="Y23" s="140" t="s">
        <v>4</v>
      </c>
      <c r="Z23" s="140" t="s">
        <v>748</v>
      </c>
      <c r="AA23" s="140" t="s">
        <v>4</v>
      </c>
      <c r="AB23" s="140" t="s">
        <v>368</v>
      </c>
      <c r="AC23" s="140" t="s">
        <v>1001</v>
      </c>
      <c r="AD23" s="140" t="s">
        <v>4</v>
      </c>
      <c r="AE23" s="140" t="s">
        <v>367</v>
      </c>
      <c r="AF23" s="140" t="s">
        <v>372</v>
      </c>
      <c r="AG23" s="140" t="s">
        <v>363</v>
      </c>
      <c r="AH23" s="158">
        <v>3.6670000000000003</v>
      </c>
      <c r="AI23" s="143">
        <v>45658</v>
      </c>
      <c r="AJ23" s="143">
        <v>45838</v>
      </c>
      <c r="AK23" s="140" t="s">
        <v>250</v>
      </c>
      <c r="AL23" s="150" t="s">
        <v>1038</v>
      </c>
      <c r="AM23" s="140" t="s">
        <v>818</v>
      </c>
      <c r="AN23" s="140" t="s">
        <v>365</v>
      </c>
      <c r="AO23" s="140" t="s">
        <v>4</v>
      </c>
      <c r="AP23" s="140" t="s">
        <v>182</v>
      </c>
      <c r="AQ23" s="140"/>
      <c r="AR23" s="140" t="s">
        <v>4</v>
      </c>
      <c r="AS23" s="139"/>
      <c r="AT23" s="139"/>
      <c r="AU23" s="139"/>
      <c r="AV23" s="144">
        <f t="shared" si="0"/>
        <v>0</v>
      </c>
      <c r="AW23" s="139"/>
      <c r="AX23" s="139"/>
      <c r="AY23" s="139"/>
      <c r="AZ23" s="144">
        <f t="shared" si="1"/>
        <v>0</v>
      </c>
      <c r="BA23" s="139"/>
      <c r="BB23" s="139"/>
      <c r="BC23" s="139"/>
      <c r="BD23" s="144">
        <f t="shared" si="2"/>
        <v>0</v>
      </c>
      <c r="BE23" s="139"/>
      <c r="BF23" s="139"/>
      <c r="BG23" s="139">
        <v>3.6670000000000003</v>
      </c>
      <c r="BH23" s="144">
        <f t="shared" si="3"/>
        <v>3.6670000000000003</v>
      </c>
      <c r="BI23" s="140"/>
      <c r="BJ23" s="145" t="s">
        <v>606</v>
      </c>
      <c r="BK23" s="146">
        <f t="shared" si="4"/>
        <v>0</v>
      </c>
      <c r="BL23" s="147"/>
      <c r="BM23" s="147"/>
      <c r="BN23" s="147"/>
      <c r="BO23" s="147"/>
    </row>
    <row r="24" spans="1:16380" s="148" customFormat="1" ht="12" customHeight="1" x14ac:dyDescent="0.3">
      <c r="A24" s="139">
        <v>17</v>
      </c>
      <c r="B24" s="140"/>
      <c r="C24" s="140" t="s">
        <v>3</v>
      </c>
      <c r="D24" s="140" t="s">
        <v>33</v>
      </c>
      <c r="E24" s="140" t="s">
        <v>22</v>
      </c>
      <c r="F24" s="140" t="s">
        <v>265</v>
      </c>
      <c r="G24" s="140" t="s">
        <v>58</v>
      </c>
      <c r="H24" s="140" t="s">
        <v>106</v>
      </c>
      <c r="I24" s="140" t="s">
        <v>6</v>
      </c>
      <c r="J24" s="140" t="s">
        <v>210</v>
      </c>
      <c r="K24" s="140" t="s">
        <v>289</v>
      </c>
      <c r="L24" s="140" t="s">
        <v>187</v>
      </c>
      <c r="M24" s="150" t="s">
        <v>809</v>
      </c>
      <c r="N24" s="140" t="s">
        <v>630</v>
      </c>
      <c r="O24" s="140" t="s">
        <v>638</v>
      </c>
      <c r="P24" s="140" t="s">
        <v>647</v>
      </c>
      <c r="Q24" s="140" t="s">
        <v>660</v>
      </c>
      <c r="R24" s="140" t="s">
        <v>4</v>
      </c>
      <c r="S24" s="140" t="s">
        <v>966</v>
      </c>
      <c r="T24" s="141" t="s">
        <v>419</v>
      </c>
      <c r="U24" s="140" t="s">
        <v>685</v>
      </c>
      <c r="V24" s="140" t="s">
        <v>708</v>
      </c>
      <c r="W24" s="140" t="s">
        <v>685</v>
      </c>
      <c r="X24" s="140" t="s">
        <v>685</v>
      </c>
      <c r="Y24" s="140" t="s">
        <v>4</v>
      </c>
      <c r="Z24" s="140" t="s">
        <v>749</v>
      </c>
      <c r="AA24" s="140" t="s">
        <v>4</v>
      </c>
      <c r="AB24" s="140" t="s">
        <v>368</v>
      </c>
      <c r="AC24" s="140" t="s">
        <v>787</v>
      </c>
      <c r="AD24" s="140" t="s">
        <v>4</v>
      </c>
      <c r="AE24" s="140" t="s">
        <v>367</v>
      </c>
      <c r="AF24" s="140" t="s">
        <v>372</v>
      </c>
      <c r="AG24" s="140" t="s">
        <v>363</v>
      </c>
      <c r="AH24" s="142">
        <v>2</v>
      </c>
      <c r="AI24" s="143">
        <v>45658</v>
      </c>
      <c r="AJ24" s="143">
        <v>45899</v>
      </c>
      <c r="AK24" s="140" t="s">
        <v>250</v>
      </c>
      <c r="AL24" s="150" t="s">
        <v>1038</v>
      </c>
      <c r="AM24" s="140" t="s">
        <v>818</v>
      </c>
      <c r="AN24" s="140" t="s">
        <v>365</v>
      </c>
      <c r="AO24" s="140" t="s">
        <v>4</v>
      </c>
      <c r="AP24" s="140" t="s">
        <v>182</v>
      </c>
      <c r="AQ24" s="140"/>
      <c r="AR24" s="140" t="s">
        <v>4</v>
      </c>
      <c r="AS24" s="139"/>
      <c r="AT24" s="139"/>
      <c r="AU24" s="139"/>
      <c r="AV24" s="144">
        <f t="shared" si="0"/>
        <v>0</v>
      </c>
      <c r="AW24" s="139"/>
      <c r="AX24" s="139"/>
      <c r="AY24" s="139"/>
      <c r="AZ24" s="144">
        <f t="shared" si="1"/>
        <v>0</v>
      </c>
      <c r="BA24" s="139"/>
      <c r="BB24" s="139">
        <v>2</v>
      </c>
      <c r="BC24" s="139"/>
      <c r="BD24" s="144">
        <f t="shared" si="2"/>
        <v>2</v>
      </c>
      <c r="BE24" s="139"/>
      <c r="BF24" s="139"/>
      <c r="BG24" s="139"/>
      <c r="BH24" s="144">
        <f t="shared" si="3"/>
        <v>0</v>
      </c>
      <c r="BI24" s="140"/>
      <c r="BJ24" s="145" t="s">
        <v>606</v>
      </c>
      <c r="BK24" s="146">
        <f t="shared" si="4"/>
        <v>0</v>
      </c>
      <c r="BL24" s="147"/>
      <c r="BM24" s="147"/>
      <c r="BN24" s="147"/>
      <c r="BO24" s="147"/>
    </row>
    <row r="25" spans="1:16380" s="148" customFormat="1" ht="12" customHeight="1" x14ac:dyDescent="0.3">
      <c r="A25" s="139">
        <v>18</v>
      </c>
      <c r="B25" s="140"/>
      <c r="C25" s="140" t="s">
        <v>3</v>
      </c>
      <c r="D25" s="140" t="s">
        <v>33</v>
      </c>
      <c r="E25" s="140" t="s">
        <v>22</v>
      </c>
      <c r="F25" s="140" t="s">
        <v>265</v>
      </c>
      <c r="G25" s="140" t="s">
        <v>58</v>
      </c>
      <c r="H25" s="140" t="s">
        <v>106</v>
      </c>
      <c r="I25" s="140" t="s">
        <v>6</v>
      </c>
      <c r="J25" s="140" t="s">
        <v>210</v>
      </c>
      <c r="K25" s="140" t="s">
        <v>289</v>
      </c>
      <c r="L25" s="140" t="s">
        <v>187</v>
      </c>
      <c r="M25" s="150" t="s">
        <v>809</v>
      </c>
      <c r="N25" s="140" t="s">
        <v>630</v>
      </c>
      <c r="O25" s="140" t="s">
        <v>638</v>
      </c>
      <c r="P25" s="140" t="s">
        <v>648</v>
      </c>
      <c r="Q25" s="140" t="s">
        <v>661</v>
      </c>
      <c r="R25" s="140" t="s">
        <v>4</v>
      </c>
      <c r="S25" s="140" t="s">
        <v>967</v>
      </c>
      <c r="T25" s="141" t="s">
        <v>419</v>
      </c>
      <c r="U25" s="140" t="s">
        <v>928</v>
      </c>
      <c r="V25" s="140" t="s">
        <v>709</v>
      </c>
      <c r="W25" s="140" t="s">
        <v>709</v>
      </c>
      <c r="X25" s="140" t="s">
        <v>686</v>
      </c>
      <c r="Y25" s="140" t="s">
        <v>4</v>
      </c>
      <c r="Z25" s="140" t="s">
        <v>750</v>
      </c>
      <c r="AA25" s="140" t="s">
        <v>4</v>
      </c>
      <c r="AB25" s="140" t="s">
        <v>368</v>
      </c>
      <c r="AC25" s="140" t="s">
        <v>788</v>
      </c>
      <c r="AD25" s="140" t="s">
        <v>4</v>
      </c>
      <c r="AE25" s="140" t="s">
        <v>367</v>
      </c>
      <c r="AF25" s="140" t="s">
        <v>372</v>
      </c>
      <c r="AG25" s="140" t="s">
        <v>363</v>
      </c>
      <c r="AH25" s="142">
        <v>20</v>
      </c>
      <c r="AI25" s="143">
        <v>45658</v>
      </c>
      <c r="AJ25" s="143">
        <v>45991</v>
      </c>
      <c r="AK25" s="140" t="s">
        <v>250</v>
      </c>
      <c r="AL25" s="150" t="s">
        <v>1038</v>
      </c>
      <c r="AM25" s="140" t="s">
        <v>818</v>
      </c>
      <c r="AN25" s="140" t="s">
        <v>365</v>
      </c>
      <c r="AO25" s="140" t="s">
        <v>4</v>
      </c>
      <c r="AP25" s="140" t="s">
        <v>182</v>
      </c>
      <c r="AQ25" s="140"/>
      <c r="AR25" s="140" t="s">
        <v>4</v>
      </c>
      <c r="AS25" s="139">
        <v>2</v>
      </c>
      <c r="AT25" s="139">
        <v>4</v>
      </c>
      <c r="AU25" s="139">
        <v>4</v>
      </c>
      <c r="AV25" s="144">
        <f t="shared" si="0"/>
        <v>10</v>
      </c>
      <c r="AW25" s="139">
        <v>3</v>
      </c>
      <c r="AX25" s="139">
        <v>3</v>
      </c>
      <c r="AY25" s="139">
        <v>4</v>
      </c>
      <c r="AZ25" s="144">
        <f t="shared" si="1"/>
        <v>10</v>
      </c>
      <c r="BA25" s="139"/>
      <c r="BB25" s="139">
        <v>10</v>
      </c>
      <c r="BC25" s="139">
        <v>10</v>
      </c>
      <c r="BD25" s="144">
        <f t="shared" si="2"/>
        <v>20</v>
      </c>
      <c r="BE25" s="139">
        <v>10</v>
      </c>
      <c r="BF25" s="139">
        <v>10</v>
      </c>
      <c r="BG25" s="139"/>
      <c r="BH25" s="144">
        <f t="shared" si="3"/>
        <v>20</v>
      </c>
      <c r="BI25" s="140"/>
      <c r="BJ25" s="145" t="s">
        <v>606</v>
      </c>
      <c r="BK25" s="146">
        <f t="shared" si="4"/>
        <v>-40</v>
      </c>
      <c r="BL25" s="147"/>
      <c r="BM25" s="147"/>
      <c r="BN25" s="147"/>
      <c r="BO25" s="147"/>
    </row>
    <row r="26" spans="1:16380" s="148" customFormat="1" ht="12" customHeight="1" x14ac:dyDescent="0.3">
      <c r="A26" s="139">
        <v>19</v>
      </c>
      <c r="B26" s="140"/>
      <c r="C26" s="140" t="s">
        <v>3</v>
      </c>
      <c r="D26" s="140" t="s">
        <v>33</v>
      </c>
      <c r="E26" s="140" t="s">
        <v>22</v>
      </c>
      <c r="F26" s="140" t="s">
        <v>265</v>
      </c>
      <c r="G26" s="140" t="s">
        <v>58</v>
      </c>
      <c r="H26" s="140" t="s">
        <v>106</v>
      </c>
      <c r="I26" s="140" t="s">
        <v>6</v>
      </c>
      <c r="J26" s="140" t="s">
        <v>210</v>
      </c>
      <c r="K26" s="140" t="s">
        <v>289</v>
      </c>
      <c r="L26" s="140" t="s">
        <v>187</v>
      </c>
      <c r="M26" s="140" t="s">
        <v>809</v>
      </c>
      <c r="N26" s="140" t="s">
        <v>630</v>
      </c>
      <c r="O26" s="140" t="s">
        <v>638</v>
      </c>
      <c r="P26" s="140" t="s">
        <v>648</v>
      </c>
      <c r="Q26" s="140" t="s">
        <v>661</v>
      </c>
      <c r="R26" s="140" t="s">
        <v>4</v>
      </c>
      <c r="S26" s="140" t="s">
        <v>1013</v>
      </c>
      <c r="T26" s="141" t="s">
        <v>419</v>
      </c>
      <c r="U26" s="140" t="s">
        <v>1019</v>
      </c>
      <c r="V26" s="140" t="s">
        <v>709</v>
      </c>
      <c r="W26" s="140" t="s">
        <v>709</v>
      </c>
      <c r="X26" s="140" t="s">
        <v>1017</v>
      </c>
      <c r="Y26" s="140" t="s">
        <v>4</v>
      </c>
      <c r="Z26" s="140" t="s">
        <v>1016</v>
      </c>
      <c r="AA26" s="140" t="s">
        <v>4</v>
      </c>
      <c r="AB26" s="140" t="s">
        <v>368</v>
      </c>
      <c r="AC26" s="140" t="s">
        <v>1014</v>
      </c>
      <c r="AD26" s="140" t="s">
        <v>4</v>
      </c>
      <c r="AE26" s="140" t="s">
        <v>367</v>
      </c>
      <c r="AF26" s="140" t="s">
        <v>372</v>
      </c>
      <c r="AG26" s="140" t="s">
        <v>363</v>
      </c>
      <c r="AH26" s="142">
        <v>20</v>
      </c>
      <c r="AI26" s="143">
        <v>45658</v>
      </c>
      <c r="AJ26" s="143">
        <v>45991</v>
      </c>
      <c r="AK26" s="140" t="s">
        <v>250</v>
      </c>
      <c r="AL26" s="150" t="s">
        <v>1038</v>
      </c>
      <c r="AM26" s="140" t="s">
        <v>818</v>
      </c>
      <c r="AN26" s="140" t="s">
        <v>365</v>
      </c>
      <c r="AO26" s="140" t="s">
        <v>4</v>
      </c>
      <c r="AP26" s="140" t="s">
        <v>182</v>
      </c>
      <c r="AQ26" s="140"/>
      <c r="AR26" s="140" t="s">
        <v>4</v>
      </c>
      <c r="AS26" s="139"/>
      <c r="AT26" s="139"/>
      <c r="AU26" s="139"/>
      <c r="AV26" s="144">
        <f t="shared" si="0"/>
        <v>0</v>
      </c>
      <c r="AW26" s="139"/>
      <c r="AX26" s="139"/>
      <c r="AY26" s="139"/>
      <c r="AZ26" s="144">
        <f t="shared" si="1"/>
        <v>0</v>
      </c>
      <c r="BA26" s="139"/>
      <c r="BB26" s="139">
        <v>5</v>
      </c>
      <c r="BC26" s="139">
        <v>5</v>
      </c>
      <c r="BD26" s="144">
        <f t="shared" si="2"/>
        <v>10</v>
      </c>
      <c r="BE26" s="139">
        <v>5</v>
      </c>
      <c r="BF26" s="139">
        <v>5</v>
      </c>
      <c r="BG26" s="139"/>
      <c r="BH26" s="144">
        <f t="shared" si="3"/>
        <v>10</v>
      </c>
      <c r="BI26" s="140"/>
      <c r="BJ26" s="145"/>
      <c r="BK26" s="146"/>
      <c r="BL26" s="147"/>
      <c r="BM26" s="147"/>
      <c r="BN26" s="147"/>
      <c r="BO26" s="147"/>
    </row>
    <row r="27" spans="1:16380" s="148" customFormat="1" ht="12" customHeight="1" x14ac:dyDescent="0.3">
      <c r="A27" s="139">
        <v>20</v>
      </c>
      <c r="B27" s="140"/>
      <c r="C27" s="140" t="s">
        <v>3</v>
      </c>
      <c r="D27" s="140" t="s">
        <v>33</v>
      </c>
      <c r="E27" s="140" t="s">
        <v>22</v>
      </c>
      <c r="F27" s="140" t="s">
        <v>265</v>
      </c>
      <c r="G27" s="140" t="s">
        <v>58</v>
      </c>
      <c r="H27" s="140" t="s">
        <v>106</v>
      </c>
      <c r="I27" s="140" t="s">
        <v>6</v>
      </c>
      <c r="J27" s="140" t="s">
        <v>210</v>
      </c>
      <c r="K27" s="140" t="s">
        <v>289</v>
      </c>
      <c r="L27" s="140" t="s">
        <v>187</v>
      </c>
      <c r="M27" s="140" t="s">
        <v>809</v>
      </c>
      <c r="N27" s="140" t="s">
        <v>630</v>
      </c>
      <c r="O27" s="140" t="s">
        <v>638</v>
      </c>
      <c r="P27" s="140" t="s">
        <v>648</v>
      </c>
      <c r="Q27" s="140" t="s">
        <v>661</v>
      </c>
      <c r="R27" s="140" t="s">
        <v>4</v>
      </c>
      <c r="S27" s="140" t="s">
        <v>1012</v>
      </c>
      <c r="T27" s="141" t="s">
        <v>419</v>
      </c>
      <c r="U27" s="140" t="s">
        <v>1020</v>
      </c>
      <c r="V27" s="140" t="s">
        <v>709</v>
      </c>
      <c r="W27" s="140" t="s">
        <v>709</v>
      </c>
      <c r="X27" s="140" t="s">
        <v>1018</v>
      </c>
      <c r="Y27" s="140" t="s">
        <v>4</v>
      </c>
      <c r="Z27" s="140" t="s">
        <v>749</v>
      </c>
      <c r="AA27" s="140" t="s">
        <v>4</v>
      </c>
      <c r="AB27" s="140" t="s">
        <v>368</v>
      </c>
      <c r="AC27" s="140" t="s">
        <v>1015</v>
      </c>
      <c r="AD27" s="140" t="s">
        <v>4</v>
      </c>
      <c r="AE27" s="140" t="s">
        <v>367</v>
      </c>
      <c r="AF27" s="140" t="s">
        <v>372</v>
      </c>
      <c r="AG27" s="140" t="s">
        <v>363</v>
      </c>
      <c r="AH27" s="142">
        <v>20</v>
      </c>
      <c r="AI27" s="143">
        <v>45658</v>
      </c>
      <c r="AJ27" s="143">
        <v>45991</v>
      </c>
      <c r="AK27" s="140" t="s">
        <v>250</v>
      </c>
      <c r="AL27" s="150" t="s">
        <v>1038</v>
      </c>
      <c r="AM27" s="140" t="s">
        <v>818</v>
      </c>
      <c r="AN27" s="140" t="s">
        <v>365</v>
      </c>
      <c r="AO27" s="140" t="s">
        <v>4</v>
      </c>
      <c r="AP27" s="140" t="s">
        <v>182</v>
      </c>
      <c r="AQ27" s="140"/>
      <c r="AR27" s="140" t="s">
        <v>4</v>
      </c>
      <c r="AS27" s="139"/>
      <c r="AT27" s="139"/>
      <c r="AU27" s="139"/>
      <c r="AV27" s="144">
        <f t="shared" si="0"/>
        <v>0</v>
      </c>
      <c r="AW27" s="139"/>
      <c r="AX27" s="139"/>
      <c r="AY27" s="139"/>
      <c r="AZ27" s="144">
        <f t="shared" si="1"/>
        <v>0</v>
      </c>
      <c r="BA27" s="139"/>
      <c r="BB27" s="139">
        <v>5</v>
      </c>
      <c r="BC27" s="139">
        <v>5</v>
      </c>
      <c r="BD27" s="144">
        <f t="shared" si="2"/>
        <v>10</v>
      </c>
      <c r="BE27" s="139">
        <v>4</v>
      </c>
      <c r="BF27" s="139">
        <v>5</v>
      </c>
      <c r="BG27" s="139"/>
      <c r="BH27" s="144">
        <f t="shared" si="3"/>
        <v>9</v>
      </c>
      <c r="BI27" s="140"/>
      <c r="BJ27" s="145"/>
      <c r="BK27" s="146"/>
      <c r="BL27" s="147"/>
      <c r="BM27" s="147"/>
      <c r="BN27" s="147"/>
      <c r="BO27" s="147"/>
    </row>
    <row r="28" spans="1:16380" s="157" customFormat="1" ht="12" customHeight="1" x14ac:dyDescent="0.25">
      <c r="A28" s="139">
        <v>21</v>
      </c>
      <c r="B28" s="150"/>
      <c r="C28" s="150" t="s">
        <v>3</v>
      </c>
      <c r="D28" s="150" t="s">
        <v>33</v>
      </c>
      <c r="E28" s="150" t="s">
        <v>22</v>
      </c>
      <c r="F28" s="150" t="s">
        <v>265</v>
      </c>
      <c r="G28" s="150" t="s">
        <v>58</v>
      </c>
      <c r="H28" s="150" t="s">
        <v>106</v>
      </c>
      <c r="I28" s="150" t="s">
        <v>6</v>
      </c>
      <c r="J28" s="150" t="s">
        <v>210</v>
      </c>
      <c r="K28" s="150" t="s">
        <v>289</v>
      </c>
      <c r="L28" s="150" t="s">
        <v>187</v>
      </c>
      <c r="M28" s="150" t="s">
        <v>809</v>
      </c>
      <c r="N28" s="150" t="s">
        <v>630</v>
      </c>
      <c r="O28" s="150" t="s">
        <v>638</v>
      </c>
      <c r="P28" s="150" t="s">
        <v>945</v>
      </c>
      <c r="Q28" s="150" t="s">
        <v>946</v>
      </c>
      <c r="R28" s="150" t="s">
        <v>4</v>
      </c>
      <c r="S28" s="150" t="s">
        <v>968</v>
      </c>
      <c r="T28" s="151" t="s">
        <v>419</v>
      </c>
      <c r="U28" s="150" t="s">
        <v>686</v>
      </c>
      <c r="V28" s="150" t="s">
        <v>709</v>
      </c>
      <c r="W28" s="150" t="s">
        <v>709</v>
      </c>
      <c r="X28" s="150" t="s">
        <v>686</v>
      </c>
      <c r="Y28" s="150" t="s">
        <v>4</v>
      </c>
      <c r="Z28" s="150" t="s">
        <v>947</v>
      </c>
      <c r="AA28" s="150" t="s">
        <v>4</v>
      </c>
      <c r="AB28" s="150" t="s">
        <v>368</v>
      </c>
      <c r="AC28" s="150" t="s">
        <v>948</v>
      </c>
      <c r="AD28" s="150" t="s">
        <v>4</v>
      </c>
      <c r="AE28" s="150" t="s">
        <v>367</v>
      </c>
      <c r="AF28" s="150" t="s">
        <v>372</v>
      </c>
      <c r="AG28" s="150" t="s">
        <v>363</v>
      </c>
      <c r="AH28" s="159">
        <v>400</v>
      </c>
      <c r="AI28" s="153">
        <v>45853</v>
      </c>
      <c r="AJ28" s="153">
        <v>45930</v>
      </c>
      <c r="AK28" s="150" t="s">
        <v>250</v>
      </c>
      <c r="AL28" s="150" t="s">
        <v>1038</v>
      </c>
      <c r="AM28" s="150" t="s">
        <v>818</v>
      </c>
      <c r="AN28" s="150" t="s">
        <v>365</v>
      </c>
      <c r="AO28" s="150" t="s">
        <v>4</v>
      </c>
      <c r="AP28" s="150" t="s">
        <v>182</v>
      </c>
      <c r="AQ28" s="150"/>
      <c r="AR28" s="150" t="s">
        <v>4</v>
      </c>
      <c r="AS28" s="154"/>
      <c r="AT28" s="154"/>
      <c r="AU28" s="154"/>
      <c r="AV28" s="155">
        <f t="shared" si="0"/>
        <v>0</v>
      </c>
      <c r="AW28" s="154"/>
      <c r="AX28" s="154"/>
      <c r="AY28" s="154"/>
      <c r="AZ28" s="155">
        <f t="shared" si="1"/>
        <v>0</v>
      </c>
      <c r="BA28" s="154"/>
      <c r="BB28" s="154"/>
      <c r="BC28" s="154">
        <v>400</v>
      </c>
      <c r="BD28" s="155">
        <f t="shared" si="2"/>
        <v>400</v>
      </c>
      <c r="BE28" s="154"/>
      <c r="BF28" s="154"/>
      <c r="BG28" s="154"/>
      <c r="BH28" s="155">
        <f t="shared" si="3"/>
        <v>0</v>
      </c>
      <c r="BI28" s="150"/>
      <c r="BJ28" s="156" t="s">
        <v>606</v>
      </c>
      <c r="BK28" s="160">
        <f t="shared" si="4"/>
        <v>0</v>
      </c>
      <c r="BL28" s="161"/>
      <c r="BM28" s="161"/>
      <c r="BN28" s="161"/>
      <c r="BO28" s="161"/>
    </row>
    <row r="29" spans="1:16380" s="148" customFormat="1" ht="12" customHeight="1" x14ac:dyDescent="0.3">
      <c r="A29" s="139">
        <v>22</v>
      </c>
      <c r="B29" s="140"/>
      <c r="C29" s="140" t="s">
        <v>3</v>
      </c>
      <c r="D29" s="140" t="s">
        <v>33</v>
      </c>
      <c r="E29" s="140" t="s">
        <v>19</v>
      </c>
      <c r="F29" s="140" t="s">
        <v>265</v>
      </c>
      <c r="G29" s="140" t="s">
        <v>58</v>
      </c>
      <c r="H29" s="140" t="s">
        <v>106</v>
      </c>
      <c r="I29" s="140" t="s">
        <v>6</v>
      </c>
      <c r="J29" s="140" t="s">
        <v>210</v>
      </c>
      <c r="K29" s="140" t="s">
        <v>289</v>
      </c>
      <c r="L29" s="140" t="s">
        <v>187</v>
      </c>
      <c r="M29" s="140" t="s">
        <v>1030</v>
      </c>
      <c r="N29" s="140" t="s">
        <v>631</v>
      </c>
      <c r="O29" s="140" t="s">
        <v>631</v>
      </c>
      <c r="P29" s="140" t="s">
        <v>4</v>
      </c>
      <c r="Q29" s="140" t="s">
        <v>4</v>
      </c>
      <c r="R29" s="140" t="s">
        <v>4</v>
      </c>
      <c r="S29" s="140" t="s">
        <v>969</v>
      </c>
      <c r="T29" s="141" t="s">
        <v>419</v>
      </c>
      <c r="U29" s="140" t="s">
        <v>687</v>
      </c>
      <c r="V29" s="140" t="s">
        <v>833</v>
      </c>
      <c r="W29" s="140" t="s">
        <v>834</v>
      </c>
      <c r="X29" s="140" t="s">
        <v>834</v>
      </c>
      <c r="Y29" s="140" t="s">
        <v>751</v>
      </c>
      <c r="Z29" s="140" t="s">
        <v>752</v>
      </c>
      <c r="AA29" s="140" t="s">
        <v>751</v>
      </c>
      <c r="AB29" s="140" t="s">
        <v>737</v>
      </c>
      <c r="AC29" s="140" t="s">
        <v>789</v>
      </c>
      <c r="AD29" s="140" t="s">
        <v>4</v>
      </c>
      <c r="AE29" s="140" t="s">
        <v>367</v>
      </c>
      <c r="AF29" s="140" t="s">
        <v>372</v>
      </c>
      <c r="AG29" s="140" t="s">
        <v>363</v>
      </c>
      <c r="AH29" s="142">
        <v>100</v>
      </c>
      <c r="AI29" s="143">
        <v>45658</v>
      </c>
      <c r="AJ29" s="143">
        <v>46022</v>
      </c>
      <c r="AK29" s="140" t="s">
        <v>807</v>
      </c>
      <c r="AL29" s="140" t="s">
        <v>1050</v>
      </c>
      <c r="AM29" s="140" t="s">
        <v>819</v>
      </c>
      <c r="AN29" s="140" t="s">
        <v>365</v>
      </c>
      <c r="AO29" s="140" t="s">
        <v>4</v>
      </c>
      <c r="AP29" s="140" t="s">
        <v>182</v>
      </c>
      <c r="AQ29" s="140" t="s">
        <v>181</v>
      </c>
      <c r="AR29" s="140" t="s">
        <v>4</v>
      </c>
      <c r="AS29" s="139">
        <v>5</v>
      </c>
      <c r="AT29" s="139">
        <v>5</v>
      </c>
      <c r="AU29" s="139">
        <v>10</v>
      </c>
      <c r="AV29" s="144">
        <f t="shared" si="0"/>
        <v>20</v>
      </c>
      <c r="AW29" s="139">
        <v>10</v>
      </c>
      <c r="AX29" s="139">
        <v>10</v>
      </c>
      <c r="AY29" s="139">
        <v>10</v>
      </c>
      <c r="AZ29" s="144">
        <f t="shared" si="1"/>
        <v>30</v>
      </c>
      <c r="BA29" s="139">
        <v>10</v>
      </c>
      <c r="BB29" s="139">
        <v>10</v>
      </c>
      <c r="BC29" s="139">
        <v>10</v>
      </c>
      <c r="BD29" s="144">
        <f t="shared" si="2"/>
        <v>30</v>
      </c>
      <c r="BE29" s="139">
        <v>10</v>
      </c>
      <c r="BF29" s="139">
        <v>5</v>
      </c>
      <c r="BG29" s="139">
        <v>5</v>
      </c>
      <c r="BH29" s="144">
        <f t="shared" si="3"/>
        <v>20</v>
      </c>
      <c r="BI29" s="140"/>
      <c r="BJ29" s="145" t="s">
        <v>606</v>
      </c>
      <c r="BK29" s="146">
        <f t="shared" si="4"/>
        <v>0</v>
      </c>
      <c r="BL29" s="147"/>
      <c r="BM29" s="147"/>
      <c r="BN29" s="147"/>
      <c r="BO29" s="147"/>
    </row>
    <row r="30" spans="1:16380" s="148" customFormat="1" ht="12" customHeight="1" x14ac:dyDescent="0.3">
      <c r="A30" s="139">
        <v>23</v>
      </c>
      <c r="B30" s="140"/>
      <c r="C30" s="140" t="s">
        <v>3</v>
      </c>
      <c r="D30" s="140" t="s">
        <v>33</v>
      </c>
      <c r="E30" s="140" t="s">
        <v>19</v>
      </c>
      <c r="F30" s="140" t="s">
        <v>265</v>
      </c>
      <c r="G30" s="140" t="s">
        <v>58</v>
      </c>
      <c r="H30" s="140" t="s">
        <v>106</v>
      </c>
      <c r="I30" s="140" t="s">
        <v>6</v>
      </c>
      <c r="J30" s="140" t="s">
        <v>210</v>
      </c>
      <c r="K30" s="140" t="s">
        <v>289</v>
      </c>
      <c r="L30" s="140" t="s">
        <v>187</v>
      </c>
      <c r="M30" s="140" t="s">
        <v>1030</v>
      </c>
      <c r="N30" s="140" t="s">
        <v>631</v>
      </c>
      <c r="O30" s="140" t="s">
        <v>631</v>
      </c>
      <c r="P30" s="140" t="s">
        <v>4</v>
      </c>
      <c r="Q30" s="140" t="s">
        <v>4</v>
      </c>
      <c r="R30" s="140" t="s">
        <v>4</v>
      </c>
      <c r="S30" s="140" t="s">
        <v>970</v>
      </c>
      <c r="T30" s="141" t="s">
        <v>419</v>
      </c>
      <c r="U30" s="140" t="s">
        <v>688</v>
      </c>
      <c r="V30" s="140" t="s">
        <v>710</v>
      </c>
      <c r="W30" s="140" t="s">
        <v>726</v>
      </c>
      <c r="X30" s="140" t="s">
        <v>726</v>
      </c>
      <c r="Y30" s="140" t="s">
        <v>751</v>
      </c>
      <c r="Z30" s="140" t="s">
        <v>753</v>
      </c>
      <c r="AA30" s="140" t="s">
        <v>751</v>
      </c>
      <c r="AB30" s="140" t="s">
        <v>737</v>
      </c>
      <c r="AC30" s="140" t="s">
        <v>790</v>
      </c>
      <c r="AD30" s="140" t="s">
        <v>4</v>
      </c>
      <c r="AE30" s="140" t="s">
        <v>367</v>
      </c>
      <c r="AF30" s="140" t="s">
        <v>372</v>
      </c>
      <c r="AG30" s="140" t="s">
        <v>363</v>
      </c>
      <c r="AH30" s="142">
        <v>90</v>
      </c>
      <c r="AI30" s="143">
        <v>45658</v>
      </c>
      <c r="AJ30" s="143">
        <v>46022</v>
      </c>
      <c r="AK30" s="140" t="s">
        <v>807</v>
      </c>
      <c r="AL30" s="140" t="s">
        <v>1050</v>
      </c>
      <c r="AM30" s="140" t="s">
        <v>819</v>
      </c>
      <c r="AN30" s="140" t="s">
        <v>365</v>
      </c>
      <c r="AO30" s="140" t="s">
        <v>4</v>
      </c>
      <c r="AP30" s="140" t="s">
        <v>182</v>
      </c>
      <c r="AQ30" s="140" t="s">
        <v>181</v>
      </c>
      <c r="AR30" s="140" t="s">
        <v>4</v>
      </c>
      <c r="AS30" s="139">
        <v>0</v>
      </c>
      <c r="AT30" s="139">
        <v>5</v>
      </c>
      <c r="AU30" s="139">
        <v>10</v>
      </c>
      <c r="AV30" s="144">
        <f t="shared" si="0"/>
        <v>15</v>
      </c>
      <c r="AW30" s="139">
        <v>10</v>
      </c>
      <c r="AX30" s="139">
        <v>10</v>
      </c>
      <c r="AY30" s="139">
        <v>10</v>
      </c>
      <c r="AZ30" s="144">
        <f t="shared" si="1"/>
        <v>30</v>
      </c>
      <c r="BA30" s="139">
        <v>10</v>
      </c>
      <c r="BB30" s="139">
        <v>10</v>
      </c>
      <c r="BC30" s="139">
        <v>10</v>
      </c>
      <c r="BD30" s="144">
        <f t="shared" si="2"/>
        <v>30</v>
      </c>
      <c r="BE30" s="139">
        <v>5</v>
      </c>
      <c r="BF30" s="139">
        <v>5</v>
      </c>
      <c r="BG30" s="139">
        <v>5</v>
      </c>
      <c r="BH30" s="144">
        <f t="shared" si="3"/>
        <v>15</v>
      </c>
      <c r="BI30" s="140"/>
      <c r="BJ30" s="145" t="s">
        <v>606</v>
      </c>
      <c r="BK30" s="146">
        <f t="shared" si="4"/>
        <v>0</v>
      </c>
      <c r="BL30" s="147"/>
      <c r="BM30" s="147"/>
      <c r="BN30" s="147"/>
      <c r="BO30" s="147"/>
    </row>
    <row r="31" spans="1:16380" s="148" customFormat="1" ht="12" customHeight="1" x14ac:dyDescent="0.3">
      <c r="A31" s="139">
        <v>24</v>
      </c>
      <c r="B31" s="140"/>
      <c r="C31" s="140" t="s">
        <v>3</v>
      </c>
      <c r="D31" s="140" t="s">
        <v>33</v>
      </c>
      <c r="E31" s="140" t="s">
        <v>19</v>
      </c>
      <c r="F31" s="140" t="s">
        <v>265</v>
      </c>
      <c r="G31" s="140" t="s">
        <v>58</v>
      </c>
      <c r="H31" s="140" t="s">
        <v>64</v>
      </c>
      <c r="I31" s="140" t="s">
        <v>6</v>
      </c>
      <c r="J31" s="140" t="s">
        <v>210</v>
      </c>
      <c r="K31" s="140" t="s">
        <v>289</v>
      </c>
      <c r="L31" s="140" t="s">
        <v>187</v>
      </c>
      <c r="M31" s="140" t="s">
        <v>1030</v>
      </c>
      <c r="N31" s="140" t="s">
        <v>631</v>
      </c>
      <c r="O31" s="140" t="s">
        <v>631</v>
      </c>
      <c r="P31" s="140" t="s">
        <v>4</v>
      </c>
      <c r="Q31" s="140" t="s">
        <v>4</v>
      </c>
      <c r="R31" s="140" t="s">
        <v>1008</v>
      </c>
      <c r="S31" s="140" t="s">
        <v>667</v>
      </c>
      <c r="T31" s="141" t="s">
        <v>419</v>
      </c>
      <c r="U31" s="140" t="s">
        <v>689</v>
      </c>
      <c r="V31" s="140" t="s">
        <v>711</v>
      </c>
      <c r="W31" s="140" t="s">
        <v>727</v>
      </c>
      <c r="X31" s="140" t="s">
        <v>754</v>
      </c>
      <c r="Y31" s="140" t="s">
        <v>751</v>
      </c>
      <c r="Z31" s="140" t="s">
        <v>755</v>
      </c>
      <c r="AA31" s="140" t="s">
        <v>751</v>
      </c>
      <c r="AB31" s="140" t="s">
        <v>737</v>
      </c>
      <c r="AC31" s="140" t="s">
        <v>1002</v>
      </c>
      <c r="AD31" s="140" t="s">
        <v>4</v>
      </c>
      <c r="AE31" s="140" t="s">
        <v>367</v>
      </c>
      <c r="AF31" s="140" t="s">
        <v>372</v>
      </c>
      <c r="AG31" s="140" t="s">
        <v>363</v>
      </c>
      <c r="AH31" s="142">
        <v>5</v>
      </c>
      <c r="AI31" s="143">
        <v>45658</v>
      </c>
      <c r="AJ31" s="143">
        <v>45961</v>
      </c>
      <c r="AK31" s="140" t="s">
        <v>807</v>
      </c>
      <c r="AL31" s="140" t="s">
        <v>1050</v>
      </c>
      <c r="AM31" s="140" t="s">
        <v>819</v>
      </c>
      <c r="AN31" s="140" t="s">
        <v>365</v>
      </c>
      <c r="AO31" s="140" t="s">
        <v>4</v>
      </c>
      <c r="AP31" s="140" t="s">
        <v>182</v>
      </c>
      <c r="AQ31" s="140" t="s">
        <v>181</v>
      </c>
      <c r="AR31" s="140" t="s">
        <v>4</v>
      </c>
      <c r="AS31" s="139">
        <v>0</v>
      </c>
      <c r="AT31" s="139">
        <v>0</v>
      </c>
      <c r="AU31" s="139">
        <v>0</v>
      </c>
      <c r="AV31" s="144">
        <f t="shared" si="0"/>
        <v>0</v>
      </c>
      <c r="AW31" s="139">
        <v>0</v>
      </c>
      <c r="AX31" s="139">
        <v>1</v>
      </c>
      <c r="AY31" s="139">
        <v>1</v>
      </c>
      <c r="AZ31" s="144">
        <f t="shared" si="1"/>
        <v>2</v>
      </c>
      <c r="BA31" s="139">
        <v>0</v>
      </c>
      <c r="BB31" s="139">
        <v>1</v>
      </c>
      <c r="BC31" s="139">
        <v>1</v>
      </c>
      <c r="BD31" s="144">
        <f t="shared" si="2"/>
        <v>2</v>
      </c>
      <c r="BE31" s="139">
        <v>1</v>
      </c>
      <c r="BF31" s="139">
        <v>0</v>
      </c>
      <c r="BG31" s="139">
        <v>0</v>
      </c>
      <c r="BH31" s="144">
        <f t="shared" si="3"/>
        <v>1</v>
      </c>
      <c r="BI31" s="140"/>
      <c r="BJ31" s="145" t="s">
        <v>606</v>
      </c>
      <c r="BK31" s="146">
        <f t="shared" si="4"/>
        <v>0</v>
      </c>
      <c r="BL31" s="147"/>
      <c r="BM31" s="147"/>
      <c r="BN31" s="147"/>
      <c r="BO31" s="147"/>
    </row>
    <row r="32" spans="1:16380" s="148" customFormat="1" ht="12" customHeight="1" x14ac:dyDescent="0.3">
      <c r="A32" s="139">
        <v>25</v>
      </c>
      <c r="B32" s="140"/>
      <c r="C32" s="140" t="s">
        <v>3</v>
      </c>
      <c r="D32" s="140" t="s">
        <v>33</v>
      </c>
      <c r="E32" s="140" t="s">
        <v>19</v>
      </c>
      <c r="F32" s="140" t="s">
        <v>265</v>
      </c>
      <c r="G32" s="140" t="s">
        <v>58</v>
      </c>
      <c r="H32" s="140" t="s">
        <v>106</v>
      </c>
      <c r="I32" s="140" t="s">
        <v>6</v>
      </c>
      <c r="J32" s="140" t="s">
        <v>210</v>
      </c>
      <c r="K32" s="140" t="s">
        <v>289</v>
      </c>
      <c r="L32" s="140" t="s">
        <v>187</v>
      </c>
      <c r="M32" s="140" t="s">
        <v>1030</v>
      </c>
      <c r="N32" s="140" t="s">
        <v>631</v>
      </c>
      <c r="O32" s="140" t="s">
        <v>631</v>
      </c>
      <c r="P32" s="140" t="s">
        <v>4</v>
      </c>
      <c r="Q32" s="140" t="s">
        <v>4</v>
      </c>
      <c r="R32" s="140" t="s">
        <v>4</v>
      </c>
      <c r="S32" s="140" t="s">
        <v>835</v>
      </c>
      <c r="T32" s="141" t="s">
        <v>419</v>
      </c>
      <c r="U32" s="140" t="s">
        <v>690</v>
      </c>
      <c r="V32" s="140" t="s">
        <v>712</v>
      </c>
      <c r="W32" s="140" t="s">
        <v>728</v>
      </c>
      <c r="X32" s="140" t="s">
        <v>754</v>
      </c>
      <c r="Y32" s="140" t="s">
        <v>751</v>
      </c>
      <c r="Z32" s="140" t="s">
        <v>756</v>
      </c>
      <c r="AA32" s="140" t="s">
        <v>751</v>
      </c>
      <c r="AB32" s="140" t="s">
        <v>737</v>
      </c>
      <c r="AC32" s="140" t="s">
        <v>1003</v>
      </c>
      <c r="AD32" s="140" t="s">
        <v>4</v>
      </c>
      <c r="AE32" s="140" t="s">
        <v>367</v>
      </c>
      <c r="AF32" s="140" t="s">
        <v>372</v>
      </c>
      <c r="AG32" s="140" t="s">
        <v>363</v>
      </c>
      <c r="AH32" s="142">
        <v>120</v>
      </c>
      <c r="AI32" s="143">
        <v>45658</v>
      </c>
      <c r="AJ32" s="143">
        <v>46022</v>
      </c>
      <c r="AK32" s="140" t="s">
        <v>807</v>
      </c>
      <c r="AL32" s="140" t="s">
        <v>1050</v>
      </c>
      <c r="AM32" s="140" t="s">
        <v>819</v>
      </c>
      <c r="AN32" s="140" t="s">
        <v>365</v>
      </c>
      <c r="AO32" s="140" t="s">
        <v>4</v>
      </c>
      <c r="AP32" s="140" t="s">
        <v>182</v>
      </c>
      <c r="AQ32" s="140" t="s">
        <v>181</v>
      </c>
      <c r="AR32" s="140" t="s">
        <v>4</v>
      </c>
      <c r="AS32" s="139">
        <v>5</v>
      </c>
      <c r="AT32" s="139">
        <v>5</v>
      </c>
      <c r="AU32" s="139">
        <v>5</v>
      </c>
      <c r="AV32" s="144">
        <f t="shared" si="0"/>
        <v>15</v>
      </c>
      <c r="AW32" s="139">
        <v>10</v>
      </c>
      <c r="AX32" s="139">
        <v>10</v>
      </c>
      <c r="AY32" s="139">
        <v>10</v>
      </c>
      <c r="AZ32" s="144">
        <f t="shared" si="1"/>
        <v>30</v>
      </c>
      <c r="BA32" s="139">
        <v>10</v>
      </c>
      <c r="BB32" s="139">
        <v>15</v>
      </c>
      <c r="BC32" s="139">
        <v>15</v>
      </c>
      <c r="BD32" s="144">
        <f t="shared" si="2"/>
        <v>40</v>
      </c>
      <c r="BE32" s="139">
        <v>15</v>
      </c>
      <c r="BF32" s="139">
        <v>15</v>
      </c>
      <c r="BG32" s="139">
        <v>5</v>
      </c>
      <c r="BH32" s="144">
        <f t="shared" si="3"/>
        <v>35</v>
      </c>
      <c r="BI32" s="140"/>
      <c r="BJ32" s="145" t="s">
        <v>606</v>
      </c>
      <c r="BK32" s="146">
        <f t="shared" si="4"/>
        <v>0</v>
      </c>
      <c r="BL32" s="147"/>
      <c r="BM32" s="147"/>
      <c r="BN32" s="147"/>
      <c r="BO32" s="147"/>
    </row>
    <row r="33" spans="1:16380" s="148" customFormat="1" ht="12" customHeight="1" x14ac:dyDescent="0.3">
      <c r="A33" s="139">
        <v>26</v>
      </c>
      <c r="B33" s="140"/>
      <c r="C33" s="140" t="s">
        <v>3</v>
      </c>
      <c r="D33" s="140" t="s">
        <v>33</v>
      </c>
      <c r="E33" s="140" t="s">
        <v>19</v>
      </c>
      <c r="F33" s="140" t="s">
        <v>265</v>
      </c>
      <c r="G33" s="140" t="s">
        <v>58</v>
      </c>
      <c r="H33" s="140" t="s">
        <v>64</v>
      </c>
      <c r="I33" s="140" t="s">
        <v>6</v>
      </c>
      <c r="J33" s="140" t="s">
        <v>210</v>
      </c>
      <c r="K33" s="140" t="s">
        <v>289</v>
      </c>
      <c r="L33" s="140" t="s">
        <v>187</v>
      </c>
      <c r="M33" s="140" t="s">
        <v>1030</v>
      </c>
      <c r="N33" s="140" t="s">
        <v>631</v>
      </c>
      <c r="O33" s="140" t="s">
        <v>631</v>
      </c>
      <c r="P33" s="140" t="s">
        <v>4</v>
      </c>
      <c r="Q33" s="140" t="s">
        <v>4</v>
      </c>
      <c r="R33" s="140" t="s">
        <v>1008</v>
      </c>
      <c r="S33" s="140" t="s">
        <v>668</v>
      </c>
      <c r="T33" s="141" t="s">
        <v>419</v>
      </c>
      <c r="U33" s="140" t="s">
        <v>954</v>
      </c>
      <c r="V33" s="140" t="s">
        <v>713</v>
      </c>
      <c r="W33" s="140" t="s">
        <v>729</v>
      </c>
      <c r="X33" s="140" t="s">
        <v>757</v>
      </c>
      <c r="Y33" s="140" t="s">
        <v>751</v>
      </c>
      <c r="Z33" s="140" t="s">
        <v>758</v>
      </c>
      <c r="AA33" s="140" t="s">
        <v>751</v>
      </c>
      <c r="AB33" s="140" t="s">
        <v>737</v>
      </c>
      <c r="AC33" s="140" t="s">
        <v>791</v>
      </c>
      <c r="AD33" s="140" t="s">
        <v>4</v>
      </c>
      <c r="AE33" s="140" t="s">
        <v>367</v>
      </c>
      <c r="AF33" s="140" t="s">
        <v>372</v>
      </c>
      <c r="AG33" s="140" t="s">
        <v>363</v>
      </c>
      <c r="AH33" s="142">
        <v>12</v>
      </c>
      <c r="AI33" s="143">
        <v>45658</v>
      </c>
      <c r="AJ33" s="143">
        <v>46022</v>
      </c>
      <c r="AK33" s="140" t="s">
        <v>807</v>
      </c>
      <c r="AL33" s="140" t="s">
        <v>1050</v>
      </c>
      <c r="AM33" s="140" t="s">
        <v>819</v>
      </c>
      <c r="AN33" s="140" t="s">
        <v>365</v>
      </c>
      <c r="AO33" s="140" t="s">
        <v>4</v>
      </c>
      <c r="AP33" s="140" t="s">
        <v>182</v>
      </c>
      <c r="AQ33" s="140" t="s">
        <v>181</v>
      </c>
      <c r="AR33" s="140" t="s">
        <v>4</v>
      </c>
      <c r="AS33" s="139">
        <v>1</v>
      </c>
      <c r="AT33" s="139">
        <v>1</v>
      </c>
      <c r="AU33" s="139">
        <v>1</v>
      </c>
      <c r="AV33" s="144">
        <f t="shared" si="0"/>
        <v>3</v>
      </c>
      <c r="AW33" s="139">
        <v>1</v>
      </c>
      <c r="AX33" s="139">
        <v>1</v>
      </c>
      <c r="AY33" s="139">
        <v>1</v>
      </c>
      <c r="AZ33" s="144">
        <f t="shared" si="1"/>
        <v>3</v>
      </c>
      <c r="BA33" s="139">
        <v>1</v>
      </c>
      <c r="BB33" s="139">
        <v>1</v>
      </c>
      <c r="BC33" s="139">
        <v>1</v>
      </c>
      <c r="BD33" s="144">
        <f t="shared" si="2"/>
        <v>3</v>
      </c>
      <c r="BE33" s="139">
        <v>1</v>
      </c>
      <c r="BF33" s="139">
        <v>1</v>
      </c>
      <c r="BG33" s="139">
        <v>1</v>
      </c>
      <c r="BH33" s="144">
        <f t="shared" si="3"/>
        <v>3</v>
      </c>
      <c r="BI33" s="140"/>
      <c r="BJ33" s="145" t="s">
        <v>606</v>
      </c>
      <c r="BK33" s="146">
        <f t="shared" si="4"/>
        <v>0</v>
      </c>
      <c r="BL33" s="147"/>
      <c r="BM33" s="147"/>
      <c r="BN33" s="147"/>
      <c r="BO33" s="147"/>
    </row>
    <row r="34" spans="1:16380" s="148" customFormat="1" ht="12" customHeight="1" x14ac:dyDescent="0.3">
      <c r="A34" s="139">
        <v>27</v>
      </c>
      <c r="B34" s="140"/>
      <c r="C34" s="140" t="s">
        <v>3</v>
      </c>
      <c r="D34" s="140" t="s">
        <v>33</v>
      </c>
      <c r="E34" s="140" t="s">
        <v>19</v>
      </c>
      <c r="F34" s="140" t="s">
        <v>265</v>
      </c>
      <c r="G34" s="140" t="s">
        <v>58</v>
      </c>
      <c r="H34" s="140" t="s">
        <v>106</v>
      </c>
      <c r="I34" s="140" t="s">
        <v>6</v>
      </c>
      <c r="J34" s="140" t="s">
        <v>210</v>
      </c>
      <c r="K34" s="140" t="s">
        <v>289</v>
      </c>
      <c r="L34" s="140" t="s">
        <v>187</v>
      </c>
      <c r="M34" s="140" t="s">
        <v>1030</v>
      </c>
      <c r="N34" s="140" t="s">
        <v>631</v>
      </c>
      <c r="O34" s="140" t="s">
        <v>631</v>
      </c>
      <c r="P34" s="140" t="s">
        <v>4</v>
      </c>
      <c r="Q34" s="140" t="s">
        <v>4</v>
      </c>
      <c r="R34" s="140" t="s">
        <v>4</v>
      </c>
      <c r="S34" s="140" t="s">
        <v>835</v>
      </c>
      <c r="T34" s="141" t="s">
        <v>419</v>
      </c>
      <c r="U34" s="140" t="s">
        <v>691</v>
      </c>
      <c r="V34" s="140" t="s">
        <v>714</v>
      </c>
      <c r="W34" s="140" t="s">
        <v>836</v>
      </c>
      <c r="X34" s="140" t="s">
        <v>837</v>
      </c>
      <c r="Y34" s="140" t="s">
        <v>751</v>
      </c>
      <c r="Z34" s="140" t="s">
        <v>759</v>
      </c>
      <c r="AA34" s="140" t="s">
        <v>751</v>
      </c>
      <c r="AB34" s="140" t="s">
        <v>737</v>
      </c>
      <c r="AC34" s="140" t="s">
        <v>792</v>
      </c>
      <c r="AD34" s="140" t="s">
        <v>4</v>
      </c>
      <c r="AE34" s="140" t="s">
        <v>367</v>
      </c>
      <c r="AF34" s="140" t="s">
        <v>372</v>
      </c>
      <c r="AG34" s="140" t="s">
        <v>363</v>
      </c>
      <c r="AH34" s="142">
        <v>10</v>
      </c>
      <c r="AI34" s="143">
        <v>45658</v>
      </c>
      <c r="AJ34" s="143">
        <v>45991</v>
      </c>
      <c r="AK34" s="140" t="s">
        <v>807</v>
      </c>
      <c r="AL34" s="140" t="s">
        <v>1050</v>
      </c>
      <c r="AM34" s="140" t="s">
        <v>819</v>
      </c>
      <c r="AN34" s="140" t="s">
        <v>365</v>
      </c>
      <c r="AO34" s="140" t="s">
        <v>4</v>
      </c>
      <c r="AP34" s="140" t="s">
        <v>182</v>
      </c>
      <c r="AQ34" s="140" t="s">
        <v>181</v>
      </c>
      <c r="AR34" s="140" t="s">
        <v>4</v>
      </c>
      <c r="AS34" s="139">
        <v>0</v>
      </c>
      <c r="AT34" s="139">
        <v>0</v>
      </c>
      <c r="AU34" s="139">
        <v>1</v>
      </c>
      <c r="AV34" s="144">
        <f t="shared" si="0"/>
        <v>1</v>
      </c>
      <c r="AW34" s="139">
        <v>1</v>
      </c>
      <c r="AX34" s="139">
        <v>1</v>
      </c>
      <c r="AY34" s="139">
        <v>1</v>
      </c>
      <c r="AZ34" s="144">
        <f t="shared" si="1"/>
        <v>3</v>
      </c>
      <c r="BA34" s="139">
        <v>1</v>
      </c>
      <c r="BB34" s="139">
        <v>1</v>
      </c>
      <c r="BC34" s="139">
        <v>2</v>
      </c>
      <c r="BD34" s="144">
        <f t="shared" si="2"/>
        <v>4</v>
      </c>
      <c r="BE34" s="139">
        <v>1</v>
      </c>
      <c r="BF34" s="139">
        <v>1</v>
      </c>
      <c r="BG34" s="139">
        <v>0</v>
      </c>
      <c r="BH34" s="144">
        <f t="shared" si="3"/>
        <v>2</v>
      </c>
      <c r="BI34" s="140"/>
      <c r="BJ34" s="145" t="s">
        <v>606</v>
      </c>
      <c r="BK34" s="146">
        <f t="shared" si="4"/>
        <v>0</v>
      </c>
      <c r="BL34" s="147"/>
      <c r="BM34" s="147"/>
      <c r="BN34" s="147"/>
      <c r="BO34" s="147"/>
    </row>
    <row r="35" spans="1:16380" s="148" customFormat="1" ht="12" customHeight="1" x14ac:dyDescent="0.3">
      <c r="A35" s="139">
        <v>28</v>
      </c>
      <c r="B35" s="140"/>
      <c r="C35" s="140" t="s">
        <v>3</v>
      </c>
      <c r="D35" s="140" t="s">
        <v>33</v>
      </c>
      <c r="E35" s="140" t="s">
        <v>19</v>
      </c>
      <c r="F35" s="140" t="s">
        <v>265</v>
      </c>
      <c r="G35" s="140" t="s">
        <v>58</v>
      </c>
      <c r="H35" s="140" t="s">
        <v>106</v>
      </c>
      <c r="I35" s="140" t="s">
        <v>6</v>
      </c>
      <c r="J35" s="140" t="s">
        <v>210</v>
      </c>
      <c r="K35" s="140" t="s">
        <v>289</v>
      </c>
      <c r="L35" s="140" t="s">
        <v>187</v>
      </c>
      <c r="M35" s="140" t="s">
        <v>1030</v>
      </c>
      <c r="N35" s="140" t="s">
        <v>631</v>
      </c>
      <c r="O35" s="140" t="s">
        <v>631</v>
      </c>
      <c r="P35" s="140" t="s">
        <v>4</v>
      </c>
      <c r="Q35" s="140" t="s">
        <v>4</v>
      </c>
      <c r="R35" s="140" t="s">
        <v>4</v>
      </c>
      <c r="S35" s="140" t="s">
        <v>838</v>
      </c>
      <c r="T35" s="141" t="s">
        <v>419</v>
      </c>
      <c r="U35" s="140" t="s">
        <v>692</v>
      </c>
      <c r="V35" s="140" t="s">
        <v>715</v>
      </c>
      <c r="W35" s="140" t="s">
        <v>730</v>
      </c>
      <c r="X35" s="140" t="s">
        <v>760</v>
      </c>
      <c r="Y35" s="140" t="s">
        <v>761</v>
      </c>
      <c r="Z35" s="140" t="s">
        <v>762</v>
      </c>
      <c r="AA35" s="140" t="s">
        <v>763</v>
      </c>
      <c r="AB35" s="140" t="s">
        <v>764</v>
      </c>
      <c r="AC35" s="140" t="s">
        <v>793</v>
      </c>
      <c r="AD35" s="140" t="s">
        <v>4</v>
      </c>
      <c r="AE35" s="140" t="s">
        <v>367</v>
      </c>
      <c r="AF35" s="140" t="s">
        <v>366</v>
      </c>
      <c r="AG35" s="140" t="s">
        <v>363</v>
      </c>
      <c r="AH35" s="149">
        <v>1</v>
      </c>
      <c r="AI35" s="143">
        <v>45658</v>
      </c>
      <c r="AJ35" s="143">
        <v>46022</v>
      </c>
      <c r="AK35" s="140" t="s">
        <v>807</v>
      </c>
      <c r="AL35" s="140" t="s">
        <v>1050</v>
      </c>
      <c r="AM35" s="140" t="s">
        <v>819</v>
      </c>
      <c r="AN35" s="140" t="s">
        <v>365</v>
      </c>
      <c r="AO35" s="140" t="s">
        <v>4</v>
      </c>
      <c r="AP35" s="140" t="s">
        <v>182</v>
      </c>
      <c r="AQ35" s="140" t="s">
        <v>181</v>
      </c>
      <c r="AR35" s="140" t="s">
        <v>4</v>
      </c>
      <c r="AS35" s="85">
        <v>1</v>
      </c>
      <c r="AT35" s="85">
        <v>1</v>
      </c>
      <c r="AU35" s="85">
        <v>1</v>
      </c>
      <c r="AV35" s="149">
        <f>AVERAGE(AS35:AU35)</f>
        <v>1</v>
      </c>
      <c r="AW35" s="85">
        <v>1</v>
      </c>
      <c r="AX35" s="85">
        <v>1</v>
      </c>
      <c r="AY35" s="85">
        <v>1</v>
      </c>
      <c r="AZ35" s="149">
        <f>AVERAGE(AW35:AY35)</f>
        <v>1</v>
      </c>
      <c r="BA35" s="85">
        <v>1</v>
      </c>
      <c r="BB35" s="85">
        <v>1</v>
      </c>
      <c r="BC35" s="85">
        <v>1</v>
      </c>
      <c r="BD35" s="149">
        <f>AVERAGE(BA35:BC35)</f>
        <v>1</v>
      </c>
      <c r="BE35" s="85">
        <v>1</v>
      </c>
      <c r="BF35" s="85">
        <v>1</v>
      </c>
      <c r="BG35" s="85">
        <v>1</v>
      </c>
      <c r="BH35" s="149">
        <f>AVERAGE(BE35:BG35)</f>
        <v>1</v>
      </c>
      <c r="BI35" s="140"/>
      <c r="BJ35" s="145" t="s">
        <v>606</v>
      </c>
      <c r="BK35" s="146" t="s">
        <v>606</v>
      </c>
      <c r="BL35" s="147"/>
      <c r="BM35" s="147"/>
      <c r="BN35" s="147"/>
      <c r="BO35" s="147"/>
    </row>
    <row r="36" spans="1:16380" s="148" customFormat="1" ht="12" customHeight="1" x14ac:dyDescent="0.3">
      <c r="A36" s="139">
        <v>29</v>
      </c>
      <c r="B36" s="140"/>
      <c r="C36" s="140" t="s">
        <v>3</v>
      </c>
      <c r="D36" s="140" t="s">
        <v>33</v>
      </c>
      <c r="E36" s="140" t="s">
        <v>19</v>
      </c>
      <c r="F36" s="140" t="s">
        <v>265</v>
      </c>
      <c r="G36" s="140" t="s">
        <v>58</v>
      </c>
      <c r="H36" s="140" t="s">
        <v>106</v>
      </c>
      <c r="I36" s="140" t="s">
        <v>6</v>
      </c>
      <c r="J36" s="140" t="s">
        <v>210</v>
      </c>
      <c r="K36" s="140" t="s">
        <v>289</v>
      </c>
      <c r="L36" s="140" t="s">
        <v>187</v>
      </c>
      <c r="M36" s="140" t="s">
        <v>1030</v>
      </c>
      <c r="N36" s="140" t="s">
        <v>631</v>
      </c>
      <c r="O36" s="140" t="s">
        <v>631</v>
      </c>
      <c r="P36" s="140" t="s">
        <v>4</v>
      </c>
      <c r="Q36" s="140" t="s">
        <v>4</v>
      </c>
      <c r="R36" s="140" t="s">
        <v>4</v>
      </c>
      <c r="S36" s="140" t="s">
        <v>839</v>
      </c>
      <c r="T36" s="141" t="s">
        <v>419</v>
      </c>
      <c r="U36" s="140" t="s">
        <v>840</v>
      </c>
      <c r="V36" s="140" t="s">
        <v>716</v>
      </c>
      <c r="W36" s="140" t="s">
        <v>841</v>
      </c>
      <c r="X36" s="140" t="s">
        <v>841</v>
      </c>
      <c r="Y36" s="140" t="s">
        <v>751</v>
      </c>
      <c r="Z36" s="140" t="s">
        <v>765</v>
      </c>
      <c r="AA36" s="140" t="s">
        <v>751</v>
      </c>
      <c r="AB36" s="140" t="s">
        <v>737</v>
      </c>
      <c r="AC36" s="140" t="s">
        <v>794</v>
      </c>
      <c r="AD36" s="140" t="s">
        <v>4</v>
      </c>
      <c r="AE36" s="140" t="s">
        <v>367</v>
      </c>
      <c r="AF36" s="140" t="s">
        <v>372</v>
      </c>
      <c r="AG36" s="140" t="s">
        <v>363</v>
      </c>
      <c r="AH36" s="142">
        <v>50</v>
      </c>
      <c r="AI36" s="143">
        <v>45658</v>
      </c>
      <c r="AJ36" s="143">
        <v>45991</v>
      </c>
      <c r="AK36" s="140" t="s">
        <v>807</v>
      </c>
      <c r="AL36" s="140" t="s">
        <v>1050</v>
      </c>
      <c r="AM36" s="140" t="s">
        <v>819</v>
      </c>
      <c r="AN36" s="140" t="s">
        <v>365</v>
      </c>
      <c r="AO36" s="140" t="s">
        <v>4</v>
      </c>
      <c r="AP36" s="140" t="s">
        <v>182</v>
      </c>
      <c r="AQ36" s="140" t="s">
        <v>181</v>
      </c>
      <c r="AR36" s="140" t="s">
        <v>4</v>
      </c>
      <c r="AS36" s="139"/>
      <c r="AT36" s="139">
        <v>5</v>
      </c>
      <c r="AU36" s="139">
        <v>5</v>
      </c>
      <c r="AV36" s="144">
        <f t="shared" si="0"/>
        <v>10</v>
      </c>
      <c r="AW36" s="139">
        <v>5</v>
      </c>
      <c r="AX36" s="139">
        <v>5</v>
      </c>
      <c r="AY36" s="139">
        <v>5</v>
      </c>
      <c r="AZ36" s="144">
        <f t="shared" si="1"/>
        <v>15</v>
      </c>
      <c r="BA36" s="139">
        <v>5</v>
      </c>
      <c r="BB36" s="139">
        <v>5</v>
      </c>
      <c r="BC36" s="139">
        <v>5</v>
      </c>
      <c r="BD36" s="144">
        <f t="shared" si="2"/>
        <v>15</v>
      </c>
      <c r="BE36" s="139">
        <v>5</v>
      </c>
      <c r="BF36" s="139">
        <v>5</v>
      </c>
      <c r="BG36" s="139">
        <v>0</v>
      </c>
      <c r="BH36" s="144">
        <f t="shared" si="3"/>
        <v>10</v>
      </c>
      <c r="BI36" s="140"/>
      <c r="BJ36" s="145" t="s">
        <v>606</v>
      </c>
      <c r="BK36" s="146">
        <f t="shared" si="4"/>
        <v>0</v>
      </c>
      <c r="BL36" s="147"/>
      <c r="BM36" s="147"/>
      <c r="BN36" s="147"/>
      <c r="BO36" s="147"/>
    </row>
    <row r="37" spans="1:16380" s="148" customFormat="1" ht="12" customHeight="1" x14ac:dyDescent="0.3">
      <c r="A37" s="139">
        <v>30</v>
      </c>
      <c r="B37" s="140"/>
      <c r="C37" s="140" t="s">
        <v>3</v>
      </c>
      <c r="D37" s="140" t="s">
        <v>33</v>
      </c>
      <c r="E37" s="140" t="s">
        <v>22</v>
      </c>
      <c r="F37" s="140" t="s">
        <v>265</v>
      </c>
      <c r="G37" s="140" t="s">
        <v>58</v>
      </c>
      <c r="H37" s="140" t="s">
        <v>106</v>
      </c>
      <c r="I37" s="140" t="s">
        <v>6</v>
      </c>
      <c r="J37" s="140" t="s">
        <v>210</v>
      </c>
      <c r="K37" s="140" t="s">
        <v>289</v>
      </c>
      <c r="L37" s="140" t="s">
        <v>187</v>
      </c>
      <c r="M37" s="140" t="s">
        <v>810</v>
      </c>
      <c r="N37" s="140" t="s">
        <v>853</v>
      </c>
      <c r="O37" s="140" t="s">
        <v>853</v>
      </c>
      <c r="P37" s="140" t="s">
        <v>852</v>
      </c>
      <c r="Q37" s="140" t="s">
        <v>852</v>
      </c>
      <c r="R37" s="140" t="s">
        <v>4</v>
      </c>
      <c r="S37" s="140" t="s">
        <v>669</v>
      </c>
      <c r="T37" s="141" t="s">
        <v>419</v>
      </c>
      <c r="U37" s="140" t="s">
        <v>693</v>
      </c>
      <c r="V37" s="140" t="s">
        <v>717</v>
      </c>
      <c r="W37" s="140" t="s">
        <v>693</v>
      </c>
      <c r="X37" s="140" t="s">
        <v>766</v>
      </c>
      <c r="Y37" s="140" t="s">
        <v>106</v>
      </c>
      <c r="Z37" s="140" t="s">
        <v>1035</v>
      </c>
      <c r="AA37" s="140" t="s">
        <v>106</v>
      </c>
      <c r="AB37" s="140" t="s">
        <v>368</v>
      </c>
      <c r="AC37" s="140" t="s">
        <v>795</v>
      </c>
      <c r="AD37" s="140" t="s">
        <v>4</v>
      </c>
      <c r="AE37" s="140" t="s">
        <v>367</v>
      </c>
      <c r="AF37" s="140" t="s">
        <v>366</v>
      </c>
      <c r="AG37" s="140" t="s">
        <v>363</v>
      </c>
      <c r="AH37" s="142">
        <v>164</v>
      </c>
      <c r="AI37" s="143">
        <v>45659</v>
      </c>
      <c r="AJ37" s="143">
        <v>45961</v>
      </c>
      <c r="AK37" s="140" t="s">
        <v>250</v>
      </c>
      <c r="AL37" s="140" t="s">
        <v>1044</v>
      </c>
      <c r="AM37" s="140" t="s">
        <v>820</v>
      </c>
      <c r="AN37" s="140" t="s">
        <v>365</v>
      </c>
      <c r="AO37" s="140" t="s">
        <v>4</v>
      </c>
      <c r="AP37" s="140" t="s">
        <v>182</v>
      </c>
      <c r="AQ37" s="140"/>
      <c r="AR37" s="140" t="s">
        <v>4</v>
      </c>
      <c r="AS37" s="139"/>
      <c r="AT37" s="139"/>
      <c r="AU37" s="139"/>
      <c r="AV37" s="144">
        <f t="shared" si="0"/>
        <v>0</v>
      </c>
      <c r="AW37" s="139"/>
      <c r="AX37" s="139"/>
      <c r="AY37" s="139"/>
      <c r="AZ37" s="144">
        <f t="shared" si="1"/>
        <v>0</v>
      </c>
      <c r="BA37" s="139">
        <v>50</v>
      </c>
      <c r="BB37" s="139"/>
      <c r="BC37" s="139"/>
      <c r="BD37" s="144">
        <f t="shared" si="2"/>
        <v>50</v>
      </c>
      <c r="BE37" s="139">
        <v>114</v>
      </c>
      <c r="BF37" s="139"/>
      <c r="BG37" s="139"/>
      <c r="BH37" s="144">
        <f t="shared" si="3"/>
        <v>114</v>
      </c>
      <c r="BI37" s="140"/>
      <c r="BJ37" s="145" t="s">
        <v>606</v>
      </c>
      <c r="BK37" s="146">
        <f t="shared" si="4"/>
        <v>0</v>
      </c>
      <c r="BL37" s="147"/>
      <c r="BM37" s="147"/>
      <c r="BN37" s="147"/>
      <c r="BO37" s="147"/>
    </row>
    <row r="38" spans="1:16380" s="148" customFormat="1" ht="12" customHeight="1" x14ac:dyDescent="0.3">
      <c r="A38" s="139">
        <v>31</v>
      </c>
      <c r="B38" s="150"/>
      <c r="C38" s="150" t="s">
        <v>3</v>
      </c>
      <c r="D38" s="150" t="s">
        <v>33</v>
      </c>
      <c r="E38" s="150" t="s">
        <v>22</v>
      </c>
      <c r="F38" s="150" t="s">
        <v>265</v>
      </c>
      <c r="G38" s="150" t="s">
        <v>58</v>
      </c>
      <c r="H38" s="150" t="s">
        <v>106</v>
      </c>
      <c r="I38" s="150" t="s">
        <v>6</v>
      </c>
      <c r="J38" s="150" t="s">
        <v>210</v>
      </c>
      <c r="K38" s="150" t="s">
        <v>289</v>
      </c>
      <c r="L38" s="150" t="s">
        <v>187</v>
      </c>
      <c r="M38" s="150" t="s">
        <v>810</v>
      </c>
      <c r="N38" s="150" t="s">
        <v>938</v>
      </c>
      <c r="O38" s="150" t="s">
        <v>939</v>
      </c>
      <c r="P38" s="150" t="s">
        <v>940</v>
      </c>
      <c r="Q38" s="150" t="s">
        <v>941</v>
      </c>
      <c r="R38" s="150" t="s">
        <v>4</v>
      </c>
      <c r="S38" s="150" t="s">
        <v>942</v>
      </c>
      <c r="T38" s="151" t="s">
        <v>419</v>
      </c>
      <c r="U38" s="150" t="s">
        <v>694</v>
      </c>
      <c r="V38" s="150" t="s">
        <v>943</v>
      </c>
      <c r="W38" s="150" t="s">
        <v>694</v>
      </c>
      <c r="X38" s="150" t="s">
        <v>944</v>
      </c>
      <c r="Y38" s="150" t="s">
        <v>106</v>
      </c>
      <c r="Z38" s="140" t="s">
        <v>1035</v>
      </c>
      <c r="AA38" s="150" t="s">
        <v>106</v>
      </c>
      <c r="AB38" s="150" t="s">
        <v>368</v>
      </c>
      <c r="AC38" s="150" t="s">
        <v>1004</v>
      </c>
      <c r="AD38" s="150" t="s">
        <v>4</v>
      </c>
      <c r="AE38" s="150" t="s">
        <v>367</v>
      </c>
      <c r="AF38" s="150" t="s">
        <v>372</v>
      </c>
      <c r="AG38" s="150" t="s">
        <v>363</v>
      </c>
      <c r="AH38" s="159">
        <v>553</v>
      </c>
      <c r="AI38" s="153">
        <v>45659</v>
      </c>
      <c r="AJ38" s="143">
        <v>45991</v>
      </c>
      <c r="AK38" s="150" t="s">
        <v>250</v>
      </c>
      <c r="AL38" s="140" t="s">
        <v>1044</v>
      </c>
      <c r="AM38" s="150" t="s">
        <v>820</v>
      </c>
      <c r="AN38" s="150" t="s">
        <v>365</v>
      </c>
      <c r="AO38" s="150" t="s">
        <v>4</v>
      </c>
      <c r="AP38" s="150" t="s">
        <v>182</v>
      </c>
      <c r="AQ38" s="150"/>
      <c r="AR38" s="150" t="s">
        <v>4</v>
      </c>
      <c r="AS38" s="154"/>
      <c r="AT38" s="154">
        <v>34</v>
      </c>
      <c r="AU38" s="154">
        <v>289</v>
      </c>
      <c r="AV38" s="144">
        <f t="shared" si="0"/>
        <v>323</v>
      </c>
      <c r="AW38" s="154">
        <v>56</v>
      </c>
      <c r="AX38" s="154"/>
      <c r="AY38" s="154"/>
      <c r="AZ38" s="144">
        <f t="shared" si="1"/>
        <v>56</v>
      </c>
      <c r="BA38" s="154">
        <v>9</v>
      </c>
      <c r="BB38" s="154"/>
      <c r="BC38" s="154"/>
      <c r="BD38" s="144">
        <f t="shared" si="2"/>
        <v>9</v>
      </c>
      <c r="BE38" s="154">
        <v>29</v>
      </c>
      <c r="BF38" s="154">
        <v>136</v>
      </c>
      <c r="BG38" s="154"/>
      <c r="BH38" s="144">
        <f t="shared" si="3"/>
        <v>165</v>
      </c>
      <c r="BI38" s="150"/>
      <c r="BJ38" s="156" t="s">
        <v>606</v>
      </c>
      <c r="BK38" s="161"/>
      <c r="BL38" s="157"/>
      <c r="BM38" s="157"/>
      <c r="BN38" s="157"/>
      <c r="BO38" s="157"/>
      <c r="BP38" s="157"/>
      <c r="BQ38" s="157"/>
      <c r="BR38" s="157"/>
      <c r="BS38" s="157"/>
      <c r="BT38" s="157"/>
      <c r="BU38" s="157"/>
      <c r="BV38" s="157"/>
      <c r="BW38" s="157"/>
      <c r="BX38" s="157"/>
      <c r="BY38" s="157"/>
      <c r="BZ38" s="157"/>
      <c r="CA38" s="157"/>
      <c r="CB38" s="157"/>
      <c r="CC38" s="157"/>
      <c r="CD38" s="157"/>
      <c r="CE38" s="157"/>
      <c r="CF38" s="157"/>
      <c r="CG38" s="157"/>
      <c r="CH38" s="157"/>
      <c r="CI38" s="157"/>
      <c r="CJ38" s="157"/>
      <c r="CK38" s="157"/>
      <c r="CL38" s="157"/>
      <c r="CM38" s="157"/>
      <c r="CN38" s="157"/>
      <c r="CO38" s="157"/>
      <c r="CP38" s="157"/>
      <c r="CQ38" s="157"/>
      <c r="CR38" s="157"/>
      <c r="CS38" s="157"/>
      <c r="CT38" s="157"/>
      <c r="CU38" s="157"/>
      <c r="CV38" s="157"/>
      <c r="CW38" s="157"/>
      <c r="CX38" s="157"/>
      <c r="CY38" s="157"/>
      <c r="CZ38" s="157"/>
      <c r="DA38" s="157"/>
      <c r="DB38" s="157"/>
      <c r="DC38" s="157"/>
      <c r="DD38" s="157"/>
      <c r="DE38" s="157"/>
      <c r="DF38" s="157"/>
      <c r="DG38" s="157"/>
      <c r="DH38" s="157"/>
      <c r="DI38" s="157"/>
      <c r="DJ38" s="157"/>
      <c r="DK38" s="157"/>
      <c r="DL38" s="157"/>
      <c r="DM38" s="157"/>
      <c r="DN38" s="157"/>
      <c r="DO38" s="157"/>
      <c r="DP38" s="157"/>
      <c r="DQ38" s="157"/>
      <c r="DR38" s="157"/>
      <c r="DS38" s="157"/>
      <c r="DT38" s="157"/>
      <c r="DU38" s="157"/>
      <c r="DV38" s="157"/>
      <c r="DW38" s="157"/>
      <c r="DX38" s="157"/>
      <c r="DY38" s="157"/>
      <c r="DZ38" s="157"/>
      <c r="EA38" s="157"/>
      <c r="EB38" s="157"/>
      <c r="EC38" s="157"/>
      <c r="ED38" s="157"/>
      <c r="EE38" s="157"/>
      <c r="EF38" s="157"/>
      <c r="EG38" s="157"/>
      <c r="EH38" s="157"/>
      <c r="EI38" s="157"/>
      <c r="EJ38" s="157"/>
      <c r="EK38" s="157"/>
      <c r="EL38" s="157"/>
      <c r="EM38" s="157"/>
      <c r="EN38" s="157"/>
      <c r="EO38" s="157"/>
      <c r="EP38" s="157"/>
      <c r="EQ38" s="157"/>
      <c r="ER38" s="157"/>
      <c r="ES38" s="157"/>
      <c r="ET38" s="157"/>
      <c r="EU38" s="157"/>
      <c r="EV38" s="157"/>
      <c r="EW38" s="157"/>
      <c r="EX38" s="157"/>
      <c r="EY38" s="157"/>
      <c r="EZ38" s="157"/>
      <c r="FA38" s="157"/>
      <c r="FB38" s="157"/>
      <c r="FC38" s="157"/>
      <c r="FD38" s="157"/>
      <c r="FE38" s="157"/>
      <c r="FF38" s="157"/>
      <c r="FG38" s="157"/>
      <c r="FH38" s="157"/>
      <c r="FI38" s="157"/>
      <c r="FJ38" s="157"/>
      <c r="FK38" s="157"/>
      <c r="FL38" s="157"/>
      <c r="FM38" s="157"/>
      <c r="FN38" s="157"/>
      <c r="FO38" s="157"/>
      <c r="FP38" s="157"/>
      <c r="FQ38" s="157"/>
      <c r="FR38" s="157"/>
      <c r="FS38" s="157"/>
      <c r="FT38" s="157"/>
      <c r="FU38" s="157"/>
      <c r="FV38" s="157"/>
      <c r="FW38" s="157"/>
      <c r="FX38" s="157"/>
      <c r="FY38" s="157"/>
      <c r="FZ38" s="157"/>
      <c r="GA38" s="157"/>
      <c r="GB38" s="157"/>
      <c r="GC38" s="157"/>
      <c r="GD38" s="157"/>
      <c r="GE38" s="157"/>
      <c r="GF38" s="157"/>
      <c r="GG38" s="157"/>
      <c r="GH38" s="157"/>
      <c r="GI38" s="157"/>
      <c r="GJ38" s="157"/>
      <c r="GK38" s="157"/>
      <c r="GL38" s="157"/>
      <c r="GM38" s="157"/>
      <c r="GN38" s="157"/>
      <c r="GO38" s="157"/>
      <c r="GP38" s="157"/>
      <c r="GQ38" s="157"/>
      <c r="GR38" s="157"/>
      <c r="GS38" s="157"/>
      <c r="GT38" s="157"/>
      <c r="GU38" s="157"/>
      <c r="GV38" s="157"/>
      <c r="GW38" s="157"/>
      <c r="GX38" s="157"/>
      <c r="GY38" s="157"/>
      <c r="GZ38" s="157"/>
      <c r="HA38" s="157"/>
      <c r="HB38" s="157"/>
      <c r="HC38" s="157"/>
      <c r="HD38" s="157"/>
      <c r="HE38" s="157"/>
      <c r="HF38" s="157"/>
      <c r="HG38" s="157"/>
      <c r="HH38" s="157"/>
      <c r="HI38" s="157"/>
      <c r="HJ38" s="157"/>
      <c r="HK38" s="157"/>
      <c r="HL38" s="157"/>
      <c r="HM38" s="157"/>
      <c r="HN38" s="157"/>
      <c r="HO38" s="157"/>
      <c r="HP38" s="157"/>
      <c r="HQ38" s="157"/>
      <c r="HR38" s="157"/>
      <c r="HS38" s="157"/>
      <c r="HT38" s="157"/>
      <c r="HU38" s="157"/>
      <c r="HV38" s="157"/>
      <c r="HW38" s="157"/>
      <c r="HX38" s="157"/>
      <c r="HY38" s="157"/>
      <c r="HZ38" s="157"/>
      <c r="IA38" s="157"/>
      <c r="IB38" s="157"/>
      <c r="IC38" s="157"/>
      <c r="ID38" s="157"/>
      <c r="IE38" s="157"/>
      <c r="IF38" s="157"/>
      <c r="IG38" s="157"/>
      <c r="IH38" s="157"/>
      <c r="II38" s="157"/>
      <c r="IJ38" s="157"/>
      <c r="IK38" s="157"/>
      <c r="IL38" s="157"/>
      <c r="IM38" s="157"/>
      <c r="IN38" s="157"/>
      <c r="IO38" s="157"/>
      <c r="IP38" s="157"/>
      <c r="IQ38" s="157"/>
      <c r="IR38" s="157"/>
      <c r="IS38" s="157"/>
      <c r="IT38" s="157"/>
      <c r="IU38" s="157"/>
      <c r="IV38" s="157"/>
      <c r="IW38" s="157"/>
      <c r="IX38" s="157"/>
      <c r="IY38" s="157"/>
      <c r="IZ38" s="157"/>
      <c r="JA38" s="157"/>
      <c r="JB38" s="157"/>
      <c r="JC38" s="157"/>
      <c r="JD38" s="157"/>
      <c r="JE38" s="157"/>
      <c r="JF38" s="157"/>
      <c r="JG38" s="157"/>
      <c r="JH38" s="157"/>
      <c r="JI38" s="157"/>
      <c r="JJ38" s="157"/>
      <c r="JK38" s="157"/>
      <c r="JL38" s="157"/>
      <c r="JM38" s="157"/>
      <c r="JN38" s="157"/>
      <c r="JO38" s="157"/>
      <c r="JP38" s="157"/>
      <c r="JQ38" s="157"/>
      <c r="JR38" s="157"/>
      <c r="JS38" s="157"/>
      <c r="JT38" s="157"/>
      <c r="JU38" s="157"/>
      <c r="JV38" s="157"/>
      <c r="JW38" s="157"/>
      <c r="JX38" s="157"/>
      <c r="JY38" s="157"/>
      <c r="JZ38" s="157"/>
      <c r="KA38" s="157"/>
      <c r="KB38" s="157"/>
      <c r="KC38" s="157"/>
      <c r="KD38" s="157"/>
      <c r="KE38" s="157"/>
      <c r="KF38" s="157"/>
      <c r="KG38" s="157"/>
      <c r="KH38" s="157"/>
      <c r="KI38" s="157"/>
      <c r="KJ38" s="157"/>
      <c r="KK38" s="157"/>
      <c r="KL38" s="157"/>
      <c r="KM38" s="157"/>
      <c r="KN38" s="157"/>
      <c r="KO38" s="157"/>
      <c r="KP38" s="157"/>
      <c r="KQ38" s="157"/>
      <c r="KR38" s="157"/>
      <c r="KS38" s="157"/>
      <c r="KT38" s="157"/>
      <c r="KU38" s="157"/>
      <c r="KV38" s="157"/>
      <c r="KW38" s="157"/>
      <c r="KX38" s="157"/>
      <c r="KY38" s="157"/>
      <c r="KZ38" s="157"/>
      <c r="LA38" s="157"/>
      <c r="LB38" s="157"/>
      <c r="LC38" s="157"/>
      <c r="LD38" s="157"/>
      <c r="LE38" s="157"/>
      <c r="LF38" s="157"/>
      <c r="LG38" s="157"/>
      <c r="LH38" s="157"/>
      <c r="LI38" s="157"/>
      <c r="LJ38" s="157"/>
      <c r="LK38" s="157"/>
      <c r="LL38" s="157"/>
      <c r="LM38" s="157"/>
      <c r="LN38" s="157"/>
      <c r="LO38" s="157"/>
      <c r="LP38" s="157"/>
      <c r="LQ38" s="157"/>
      <c r="LR38" s="157"/>
      <c r="LS38" s="157"/>
      <c r="LT38" s="157"/>
      <c r="LU38" s="157"/>
      <c r="LV38" s="157"/>
      <c r="LW38" s="157"/>
      <c r="LX38" s="157"/>
      <c r="LY38" s="157"/>
      <c r="LZ38" s="157"/>
      <c r="MA38" s="157"/>
      <c r="MB38" s="157"/>
      <c r="MC38" s="157"/>
      <c r="MD38" s="157"/>
      <c r="ME38" s="157"/>
      <c r="MF38" s="157"/>
      <c r="MG38" s="157"/>
      <c r="MH38" s="157"/>
      <c r="MI38" s="157"/>
      <c r="MJ38" s="157"/>
      <c r="MK38" s="157"/>
      <c r="ML38" s="157"/>
      <c r="MM38" s="157"/>
      <c r="MN38" s="157"/>
      <c r="MO38" s="157"/>
      <c r="MP38" s="157"/>
      <c r="MQ38" s="157"/>
      <c r="MR38" s="157"/>
      <c r="MS38" s="157"/>
      <c r="MT38" s="157"/>
      <c r="MU38" s="157"/>
      <c r="MV38" s="157"/>
      <c r="MW38" s="157"/>
      <c r="MX38" s="157"/>
      <c r="MY38" s="157"/>
      <c r="MZ38" s="157"/>
      <c r="NA38" s="157"/>
      <c r="NB38" s="157"/>
      <c r="NC38" s="157"/>
      <c r="ND38" s="157"/>
      <c r="NE38" s="157"/>
      <c r="NF38" s="157"/>
      <c r="NG38" s="157"/>
      <c r="NH38" s="157"/>
      <c r="NI38" s="157"/>
      <c r="NJ38" s="157"/>
      <c r="NK38" s="157"/>
      <c r="NL38" s="157"/>
      <c r="NM38" s="157"/>
      <c r="NN38" s="157"/>
      <c r="NO38" s="157"/>
      <c r="NP38" s="157"/>
      <c r="NQ38" s="157"/>
      <c r="NR38" s="157"/>
      <c r="NS38" s="157"/>
      <c r="NT38" s="157"/>
      <c r="NU38" s="157"/>
      <c r="NV38" s="157"/>
      <c r="NW38" s="157"/>
      <c r="NX38" s="157"/>
      <c r="NY38" s="157"/>
      <c r="NZ38" s="157"/>
      <c r="OA38" s="157"/>
      <c r="OB38" s="157"/>
      <c r="OC38" s="157"/>
      <c r="OD38" s="157"/>
      <c r="OE38" s="157"/>
      <c r="OF38" s="157"/>
      <c r="OG38" s="157"/>
      <c r="OH38" s="157"/>
      <c r="OI38" s="157"/>
      <c r="OJ38" s="157"/>
      <c r="OK38" s="157"/>
      <c r="OL38" s="157"/>
      <c r="OM38" s="157"/>
      <c r="ON38" s="157"/>
      <c r="OO38" s="157"/>
      <c r="OP38" s="157"/>
      <c r="OQ38" s="157"/>
      <c r="OR38" s="157"/>
      <c r="OS38" s="157"/>
      <c r="OT38" s="157"/>
      <c r="OU38" s="157"/>
      <c r="OV38" s="157"/>
      <c r="OW38" s="157"/>
      <c r="OX38" s="157"/>
      <c r="OY38" s="157"/>
      <c r="OZ38" s="157"/>
      <c r="PA38" s="157"/>
      <c r="PB38" s="157"/>
      <c r="PC38" s="157"/>
      <c r="PD38" s="157"/>
      <c r="PE38" s="157"/>
      <c r="PF38" s="157"/>
      <c r="PG38" s="157"/>
      <c r="PH38" s="157"/>
      <c r="PI38" s="157"/>
      <c r="PJ38" s="157"/>
      <c r="PK38" s="157"/>
      <c r="PL38" s="157"/>
      <c r="PM38" s="157"/>
      <c r="PN38" s="157"/>
      <c r="PO38" s="157"/>
      <c r="PP38" s="157"/>
      <c r="PQ38" s="157"/>
      <c r="PR38" s="157"/>
      <c r="PS38" s="157"/>
      <c r="PT38" s="157"/>
      <c r="PU38" s="157"/>
      <c r="PV38" s="157"/>
      <c r="PW38" s="157"/>
      <c r="PX38" s="157"/>
      <c r="PY38" s="157"/>
      <c r="PZ38" s="157"/>
      <c r="QA38" s="157"/>
      <c r="QB38" s="157"/>
      <c r="QC38" s="157"/>
      <c r="QD38" s="157"/>
      <c r="QE38" s="157"/>
      <c r="QF38" s="157"/>
      <c r="QG38" s="157"/>
      <c r="QH38" s="157"/>
      <c r="QI38" s="157"/>
      <c r="QJ38" s="157"/>
      <c r="QK38" s="157"/>
      <c r="QL38" s="157"/>
      <c r="QM38" s="157"/>
      <c r="QN38" s="157"/>
      <c r="QO38" s="157"/>
      <c r="QP38" s="157"/>
      <c r="QQ38" s="157"/>
      <c r="QR38" s="157"/>
      <c r="QS38" s="157"/>
      <c r="QT38" s="157"/>
      <c r="QU38" s="157"/>
      <c r="QV38" s="157"/>
      <c r="QW38" s="157"/>
      <c r="QX38" s="157"/>
      <c r="QY38" s="157"/>
      <c r="QZ38" s="157"/>
      <c r="RA38" s="157"/>
      <c r="RB38" s="157"/>
      <c r="RC38" s="157"/>
      <c r="RD38" s="157"/>
      <c r="RE38" s="157"/>
      <c r="RF38" s="157"/>
      <c r="RG38" s="157"/>
      <c r="RH38" s="157"/>
      <c r="RI38" s="157"/>
      <c r="RJ38" s="157"/>
      <c r="RK38" s="157"/>
      <c r="RL38" s="157"/>
      <c r="RM38" s="157"/>
      <c r="RN38" s="157"/>
      <c r="RO38" s="157"/>
      <c r="RP38" s="157"/>
      <c r="RQ38" s="157"/>
      <c r="RR38" s="157"/>
      <c r="RS38" s="157"/>
      <c r="RT38" s="157"/>
      <c r="RU38" s="157"/>
      <c r="RV38" s="157"/>
      <c r="RW38" s="157"/>
      <c r="RX38" s="157"/>
      <c r="RY38" s="157"/>
      <c r="RZ38" s="157"/>
      <c r="SA38" s="157"/>
      <c r="SB38" s="157"/>
      <c r="SC38" s="157"/>
      <c r="SD38" s="157"/>
      <c r="SE38" s="157"/>
      <c r="SF38" s="157"/>
      <c r="SG38" s="157"/>
      <c r="SH38" s="157"/>
      <c r="SI38" s="157"/>
      <c r="SJ38" s="157"/>
      <c r="SK38" s="157"/>
      <c r="SL38" s="157"/>
      <c r="SM38" s="157"/>
      <c r="SN38" s="157"/>
      <c r="SO38" s="157"/>
      <c r="SP38" s="157"/>
      <c r="SQ38" s="157"/>
      <c r="SR38" s="157"/>
      <c r="SS38" s="157"/>
      <c r="ST38" s="157"/>
      <c r="SU38" s="157"/>
      <c r="SV38" s="157"/>
      <c r="SW38" s="157"/>
      <c r="SX38" s="157"/>
      <c r="SY38" s="157"/>
      <c r="SZ38" s="157"/>
      <c r="TA38" s="157"/>
      <c r="TB38" s="157"/>
      <c r="TC38" s="157"/>
      <c r="TD38" s="157"/>
      <c r="TE38" s="157"/>
      <c r="TF38" s="157"/>
      <c r="TG38" s="157"/>
      <c r="TH38" s="157"/>
      <c r="TI38" s="157"/>
      <c r="TJ38" s="157"/>
      <c r="TK38" s="157"/>
      <c r="TL38" s="157"/>
      <c r="TM38" s="157"/>
      <c r="TN38" s="157"/>
      <c r="TO38" s="157"/>
      <c r="TP38" s="157"/>
      <c r="TQ38" s="157"/>
      <c r="TR38" s="157"/>
      <c r="TS38" s="157"/>
      <c r="TT38" s="157"/>
      <c r="TU38" s="157"/>
      <c r="TV38" s="157"/>
      <c r="TW38" s="157"/>
      <c r="TX38" s="157"/>
      <c r="TY38" s="157"/>
      <c r="TZ38" s="157"/>
      <c r="UA38" s="157"/>
      <c r="UB38" s="157"/>
      <c r="UC38" s="157"/>
      <c r="UD38" s="157"/>
      <c r="UE38" s="157"/>
      <c r="UF38" s="157"/>
      <c r="UG38" s="157"/>
      <c r="UH38" s="157"/>
      <c r="UI38" s="157"/>
      <c r="UJ38" s="157"/>
      <c r="UK38" s="157"/>
      <c r="UL38" s="157"/>
      <c r="UM38" s="157"/>
      <c r="UN38" s="157"/>
      <c r="UO38" s="157"/>
      <c r="UP38" s="157"/>
      <c r="UQ38" s="157"/>
      <c r="UR38" s="157"/>
      <c r="US38" s="157"/>
      <c r="UT38" s="157"/>
      <c r="UU38" s="157"/>
      <c r="UV38" s="157"/>
      <c r="UW38" s="157"/>
      <c r="UX38" s="157"/>
      <c r="UY38" s="157"/>
      <c r="UZ38" s="157"/>
      <c r="VA38" s="157"/>
      <c r="VB38" s="157"/>
      <c r="VC38" s="157"/>
      <c r="VD38" s="157"/>
      <c r="VE38" s="157"/>
      <c r="VF38" s="157"/>
      <c r="VG38" s="157"/>
      <c r="VH38" s="157"/>
      <c r="VI38" s="157"/>
      <c r="VJ38" s="157"/>
      <c r="VK38" s="157"/>
      <c r="VL38" s="157"/>
      <c r="VM38" s="157"/>
      <c r="VN38" s="157"/>
      <c r="VO38" s="157"/>
      <c r="VP38" s="157"/>
      <c r="VQ38" s="157"/>
      <c r="VR38" s="157"/>
      <c r="VS38" s="157"/>
      <c r="VT38" s="157"/>
      <c r="VU38" s="157"/>
      <c r="VV38" s="157"/>
      <c r="VW38" s="157"/>
      <c r="VX38" s="157"/>
      <c r="VY38" s="157"/>
      <c r="VZ38" s="157"/>
      <c r="WA38" s="157"/>
      <c r="WB38" s="157"/>
      <c r="WC38" s="157"/>
      <c r="WD38" s="157"/>
      <c r="WE38" s="157"/>
      <c r="WF38" s="157"/>
      <c r="WG38" s="157"/>
      <c r="WH38" s="157"/>
      <c r="WI38" s="157"/>
      <c r="WJ38" s="157"/>
      <c r="WK38" s="157"/>
      <c r="WL38" s="157"/>
      <c r="WM38" s="157"/>
      <c r="WN38" s="157"/>
      <c r="WO38" s="157"/>
      <c r="WP38" s="157"/>
      <c r="WQ38" s="157"/>
      <c r="WR38" s="157"/>
      <c r="WS38" s="157"/>
      <c r="WT38" s="157"/>
      <c r="WU38" s="157"/>
      <c r="WV38" s="157"/>
      <c r="WW38" s="157"/>
      <c r="WX38" s="157"/>
      <c r="WY38" s="157"/>
      <c r="WZ38" s="157"/>
      <c r="XA38" s="157"/>
      <c r="XB38" s="157"/>
      <c r="XC38" s="157"/>
      <c r="XD38" s="157"/>
      <c r="XE38" s="157"/>
      <c r="XF38" s="157"/>
      <c r="XG38" s="157"/>
      <c r="XH38" s="157"/>
      <c r="XI38" s="157"/>
      <c r="XJ38" s="157"/>
      <c r="XK38" s="157"/>
      <c r="XL38" s="157"/>
      <c r="XM38" s="157"/>
      <c r="XN38" s="157"/>
      <c r="XO38" s="157"/>
      <c r="XP38" s="157"/>
      <c r="XQ38" s="157"/>
      <c r="XR38" s="157"/>
      <c r="XS38" s="157"/>
      <c r="XT38" s="157"/>
      <c r="XU38" s="157"/>
      <c r="XV38" s="157"/>
      <c r="XW38" s="157"/>
      <c r="XX38" s="157"/>
      <c r="XY38" s="157"/>
      <c r="XZ38" s="157"/>
      <c r="YA38" s="157"/>
      <c r="YB38" s="157"/>
      <c r="YC38" s="157"/>
      <c r="YD38" s="157"/>
      <c r="YE38" s="157"/>
      <c r="YF38" s="157"/>
      <c r="YG38" s="157"/>
      <c r="YH38" s="157"/>
      <c r="YI38" s="157"/>
      <c r="YJ38" s="157"/>
      <c r="YK38" s="157"/>
      <c r="YL38" s="157"/>
      <c r="YM38" s="157"/>
      <c r="YN38" s="157"/>
      <c r="YO38" s="157"/>
      <c r="YP38" s="157"/>
      <c r="YQ38" s="157"/>
      <c r="YR38" s="157"/>
      <c r="YS38" s="157"/>
      <c r="YT38" s="157"/>
      <c r="YU38" s="157"/>
      <c r="YV38" s="157"/>
      <c r="YW38" s="157"/>
      <c r="YX38" s="157"/>
      <c r="YY38" s="157"/>
      <c r="YZ38" s="157"/>
      <c r="ZA38" s="157"/>
      <c r="ZB38" s="157"/>
      <c r="ZC38" s="157"/>
      <c r="ZD38" s="157"/>
      <c r="ZE38" s="157"/>
      <c r="ZF38" s="157"/>
      <c r="ZG38" s="157"/>
      <c r="ZH38" s="157"/>
      <c r="ZI38" s="157"/>
      <c r="ZJ38" s="157"/>
      <c r="ZK38" s="157"/>
      <c r="ZL38" s="157"/>
      <c r="ZM38" s="157"/>
      <c r="ZN38" s="157"/>
      <c r="ZO38" s="157"/>
      <c r="ZP38" s="157"/>
      <c r="ZQ38" s="157"/>
      <c r="ZR38" s="157"/>
      <c r="ZS38" s="157"/>
      <c r="ZT38" s="157"/>
      <c r="ZU38" s="157"/>
      <c r="ZV38" s="157"/>
      <c r="ZW38" s="157"/>
      <c r="ZX38" s="157"/>
      <c r="ZY38" s="157"/>
      <c r="ZZ38" s="157"/>
      <c r="AAA38" s="157"/>
      <c r="AAB38" s="157"/>
      <c r="AAC38" s="157"/>
      <c r="AAD38" s="157"/>
      <c r="AAE38" s="157"/>
      <c r="AAF38" s="157"/>
      <c r="AAG38" s="157"/>
      <c r="AAH38" s="157"/>
      <c r="AAI38" s="157"/>
      <c r="AAJ38" s="157"/>
      <c r="AAK38" s="157"/>
      <c r="AAL38" s="157"/>
      <c r="AAM38" s="157"/>
      <c r="AAN38" s="157"/>
      <c r="AAO38" s="157"/>
      <c r="AAP38" s="157"/>
      <c r="AAQ38" s="157"/>
      <c r="AAR38" s="157"/>
      <c r="AAS38" s="157"/>
      <c r="AAT38" s="157"/>
      <c r="AAU38" s="157"/>
      <c r="AAV38" s="157"/>
      <c r="AAW38" s="157"/>
      <c r="AAX38" s="157"/>
      <c r="AAY38" s="157"/>
      <c r="AAZ38" s="157"/>
      <c r="ABA38" s="157"/>
      <c r="ABB38" s="157"/>
      <c r="ABC38" s="157"/>
      <c r="ABD38" s="157"/>
      <c r="ABE38" s="157"/>
      <c r="ABF38" s="157"/>
      <c r="ABG38" s="157"/>
      <c r="ABH38" s="157"/>
      <c r="ABI38" s="157"/>
      <c r="ABJ38" s="157"/>
      <c r="ABK38" s="157"/>
      <c r="ABL38" s="157"/>
      <c r="ABM38" s="157"/>
      <c r="ABN38" s="157"/>
      <c r="ABO38" s="157"/>
      <c r="ABP38" s="157"/>
      <c r="ABQ38" s="157"/>
      <c r="ABR38" s="157"/>
      <c r="ABS38" s="157"/>
      <c r="ABT38" s="157"/>
      <c r="ABU38" s="157"/>
      <c r="ABV38" s="157"/>
      <c r="ABW38" s="157"/>
      <c r="ABX38" s="157"/>
      <c r="ABY38" s="157"/>
      <c r="ABZ38" s="157"/>
      <c r="ACA38" s="157"/>
      <c r="ACB38" s="157"/>
      <c r="ACC38" s="157"/>
      <c r="ACD38" s="157"/>
      <c r="ACE38" s="157"/>
      <c r="ACF38" s="157"/>
      <c r="ACG38" s="157"/>
      <c r="ACH38" s="157"/>
      <c r="ACI38" s="157"/>
      <c r="ACJ38" s="157"/>
      <c r="ACK38" s="157"/>
      <c r="ACL38" s="157"/>
      <c r="ACM38" s="157"/>
      <c r="ACN38" s="157"/>
      <c r="ACO38" s="157"/>
      <c r="ACP38" s="157"/>
      <c r="ACQ38" s="157"/>
      <c r="ACR38" s="157"/>
      <c r="ACS38" s="157"/>
      <c r="ACT38" s="157"/>
      <c r="ACU38" s="157"/>
      <c r="ACV38" s="157"/>
      <c r="ACW38" s="157"/>
      <c r="ACX38" s="157"/>
      <c r="ACY38" s="157"/>
      <c r="ACZ38" s="157"/>
      <c r="ADA38" s="157"/>
      <c r="ADB38" s="157"/>
      <c r="ADC38" s="157"/>
      <c r="ADD38" s="157"/>
      <c r="ADE38" s="157"/>
      <c r="ADF38" s="157"/>
      <c r="ADG38" s="157"/>
      <c r="ADH38" s="157"/>
      <c r="ADI38" s="157"/>
      <c r="ADJ38" s="157"/>
      <c r="ADK38" s="157"/>
      <c r="ADL38" s="157"/>
      <c r="ADM38" s="157"/>
      <c r="ADN38" s="157"/>
      <c r="ADO38" s="157"/>
      <c r="ADP38" s="157"/>
      <c r="ADQ38" s="157"/>
      <c r="ADR38" s="157"/>
      <c r="ADS38" s="157"/>
      <c r="ADT38" s="157"/>
      <c r="ADU38" s="157"/>
      <c r="ADV38" s="157"/>
      <c r="ADW38" s="157"/>
      <c r="ADX38" s="157"/>
      <c r="ADY38" s="157"/>
      <c r="ADZ38" s="157"/>
      <c r="AEA38" s="157"/>
      <c r="AEB38" s="157"/>
      <c r="AEC38" s="157"/>
      <c r="AED38" s="157"/>
      <c r="AEE38" s="157"/>
      <c r="AEF38" s="157"/>
      <c r="AEG38" s="157"/>
      <c r="AEH38" s="157"/>
      <c r="AEI38" s="157"/>
      <c r="AEJ38" s="157"/>
      <c r="AEK38" s="157"/>
      <c r="AEL38" s="157"/>
      <c r="AEM38" s="157"/>
      <c r="AEN38" s="157"/>
      <c r="AEO38" s="157"/>
      <c r="AEP38" s="157"/>
      <c r="AEQ38" s="157"/>
      <c r="AER38" s="157"/>
      <c r="AES38" s="157"/>
      <c r="AET38" s="157"/>
      <c r="AEU38" s="157"/>
      <c r="AEV38" s="157"/>
      <c r="AEW38" s="157"/>
      <c r="AEX38" s="157"/>
      <c r="AEY38" s="157"/>
      <c r="AEZ38" s="157"/>
      <c r="AFA38" s="157"/>
      <c r="AFB38" s="157"/>
      <c r="AFC38" s="157"/>
      <c r="AFD38" s="157"/>
      <c r="AFE38" s="157"/>
      <c r="AFF38" s="157"/>
      <c r="AFG38" s="157"/>
      <c r="AFH38" s="157"/>
      <c r="AFI38" s="157"/>
      <c r="AFJ38" s="157"/>
      <c r="AFK38" s="157"/>
      <c r="AFL38" s="157"/>
      <c r="AFM38" s="157"/>
      <c r="AFN38" s="157"/>
      <c r="AFO38" s="157"/>
      <c r="AFP38" s="157"/>
      <c r="AFQ38" s="157"/>
      <c r="AFR38" s="157"/>
      <c r="AFS38" s="157"/>
      <c r="AFT38" s="157"/>
      <c r="AFU38" s="157"/>
      <c r="AFV38" s="157"/>
      <c r="AFW38" s="157"/>
      <c r="AFX38" s="157"/>
      <c r="AFY38" s="157"/>
      <c r="AFZ38" s="157"/>
      <c r="AGA38" s="157"/>
      <c r="AGB38" s="157"/>
      <c r="AGC38" s="157"/>
      <c r="AGD38" s="157"/>
      <c r="AGE38" s="157"/>
      <c r="AGF38" s="157"/>
      <c r="AGG38" s="157"/>
      <c r="AGH38" s="157"/>
      <c r="AGI38" s="157"/>
      <c r="AGJ38" s="157"/>
      <c r="AGK38" s="157"/>
      <c r="AGL38" s="157"/>
      <c r="AGM38" s="157"/>
      <c r="AGN38" s="157"/>
      <c r="AGO38" s="157"/>
      <c r="AGP38" s="157"/>
      <c r="AGQ38" s="157"/>
      <c r="AGR38" s="157"/>
      <c r="AGS38" s="157"/>
      <c r="AGT38" s="157"/>
      <c r="AGU38" s="157"/>
      <c r="AGV38" s="157"/>
      <c r="AGW38" s="157"/>
      <c r="AGX38" s="157"/>
      <c r="AGY38" s="157"/>
      <c r="AGZ38" s="157"/>
      <c r="AHA38" s="157"/>
      <c r="AHB38" s="157"/>
      <c r="AHC38" s="157"/>
      <c r="AHD38" s="157"/>
      <c r="AHE38" s="157"/>
      <c r="AHF38" s="157"/>
      <c r="AHG38" s="157"/>
      <c r="AHH38" s="157"/>
      <c r="AHI38" s="157"/>
      <c r="AHJ38" s="157"/>
      <c r="AHK38" s="157"/>
      <c r="AHL38" s="157"/>
      <c r="AHM38" s="157"/>
      <c r="AHN38" s="157"/>
      <c r="AHO38" s="157"/>
      <c r="AHP38" s="157"/>
      <c r="AHQ38" s="157"/>
      <c r="AHR38" s="157"/>
      <c r="AHS38" s="157"/>
      <c r="AHT38" s="157"/>
      <c r="AHU38" s="157"/>
      <c r="AHV38" s="157"/>
      <c r="AHW38" s="157"/>
      <c r="AHX38" s="157"/>
      <c r="AHY38" s="157"/>
      <c r="AHZ38" s="157"/>
      <c r="AIA38" s="157"/>
      <c r="AIB38" s="157"/>
      <c r="AIC38" s="157"/>
      <c r="AID38" s="157"/>
      <c r="AIE38" s="157"/>
      <c r="AIF38" s="157"/>
      <c r="AIG38" s="157"/>
      <c r="AIH38" s="157"/>
      <c r="AII38" s="157"/>
      <c r="AIJ38" s="157"/>
      <c r="AIK38" s="157"/>
      <c r="AIL38" s="157"/>
      <c r="AIM38" s="157"/>
      <c r="AIN38" s="157"/>
      <c r="AIO38" s="157"/>
      <c r="AIP38" s="157"/>
      <c r="AIQ38" s="157"/>
      <c r="AIR38" s="157"/>
      <c r="AIS38" s="157"/>
      <c r="AIT38" s="157"/>
      <c r="AIU38" s="157"/>
      <c r="AIV38" s="157"/>
      <c r="AIW38" s="157"/>
      <c r="AIX38" s="157"/>
      <c r="AIY38" s="157"/>
      <c r="AIZ38" s="157"/>
      <c r="AJA38" s="157"/>
      <c r="AJB38" s="157"/>
      <c r="AJC38" s="157"/>
      <c r="AJD38" s="157"/>
      <c r="AJE38" s="157"/>
      <c r="AJF38" s="157"/>
      <c r="AJG38" s="157"/>
      <c r="AJH38" s="157"/>
      <c r="AJI38" s="157"/>
      <c r="AJJ38" s="157"/>
      <c r="AJK38" s="157"/>
      <c r="AJL38" s="157"/>
      <c r="AJM38" s="157"/>
      <c r="AJN38" s="157"/>
      <c r="AJO38" s="157"/>
      <c r="AJP38" s="157"/>
      <c r="AJQ38" s="157"/>
      <c r="AJR38" s="157"/>
      <c r="AJS38" s="157"/>
      <c r="AJT38" s="157"/>
      <c r="AJU38" s="157"/>
      <c r="AJV38" s="157"/>
      <c r="AJW38" s="157"/>
      <c r="AJX38" s="157"/>
      <c r="AJY38" s="157"/>
      <c r="AJZ38" s="157"/>
      <c r="AKA38" s="157"/>
      <c r="AKB38" s="157"/>
      <c r="AKC38" s="157"/>
      <c r="AKD38" s="157"/>
      <c r="AKE38" s="157"/>
      <c r="AKF38" s="157"/>
      <c r="AKG38" s="157"/>
      <c r="AKH38" s="157"/>
      <c r="AKI38" s="157"/>
      <c r="AKJ38" s="157"/>
      <c r="AKK38" s="157"/>
      <c r="AKL38" s="157"/>
      <c r="AKM38" s="157"/>
      <c r="AKN38" s="157"/>
      <c r="AKO38" s="157"/>
      <c r="AKP38" s="157"/>
      <c r="AKQ38" s="157"/>
      <c r="AKR38" s="157"/>
      <c r="AKS38" s="157"/>
      <c r="AKT38" s="157"/>
      <c r="AKU38" s="157"/>
      <c r="AKV38" s="157"/>
      <c r="AKW38" s="157"/>
      <c r="AKX38" s="157"/>
      <c r="AKY38" s="157"/>
      <c r="AKZ38" s="157"/>
      <c r="ALA38" s="157"/>
      <c r="ALB38" s="157"/>
      <c r="ALC38" s="157"/>
      <c r="ALD38" s="157"/>
      <c r="ALE38" s="157"/>
      <c r="ALF38" s="157"/>
      <c r="ALG38" s="157"/>
      <c r="ALH38" s="157"/>
      <c r="ALI38" s="157"/>
      <c r="ALJ38" s="157"/>
      <c r="ALK38" s="157"/>
      <c r="ALL38" s="157"/>
      <c r="ALM38" s="157"/>
      <c r="ALN38" s="157"/>
      <c r="ALO38" s="157"/>
      <c r="ALP38" s="157"/>
      <c r="ALQ38" s="157"/>
      <c r="ALR38" s="157"/>
      <c r="ALS38" s="157"/>
      <c r="ALT38" s="157"/>
      <c r="ALU38" s="157"/>
      <c r="ALV38" s="157"/>
      <c r="ALW38" s="157"/>
      <c r="ALX38" s="157"/>
      <c r="ALY38" s="157"/>
      <c r="ALZ38" s="157"/>
      <c r="AMA38" s="157"/>
      <c r="AMB38" s="157"/>
      <c r="AMC38" s="157"/>
      <c r="AMD38" s="157"/>
      <c r="AME38" s="157"/>
      <c r="AMF38" s="157"/>
      <c r="AMG38" s="157"/>
      <c r="AMH38" s="157"/>
      <c r="AMI38" s="157"/>
      <c r="AMJ38" s="157"/>
      <c r="AMK38" s="157"/>
      <c r="AML38" s="157"/>
      <c r="AMM38" s="157"/>
      <c r="AMN38" s="157"/>
      <c r="AMO38" s="157"/>
      <c r="AMP38" s="157"/>
      <c r="AMQ38" s="157"/>
      <c r="AMR38" s="157"/>
      <c r="AMS38" s="157"/>
      <c r="AMT38" s="157"/>
      <c r="AMU38" s="157"/>
      <c r="AMV38" s="157"/>
      <c r="AMW38" s="157"/>
      <c r="AMX38" s="157"/>
      <c r="AMY38" s="157"/>
      <c r="AMZ38" s="157"/>
      <c r="ANA38" s="157"/>
      <c r="ANB38" s="157"/>
      <c r="ANC38" s="157"/>
      <c r="AND38" s="157"/>
      <c r="ANE38" s="157"/>
      <c r="ANF38" s="157"/>
      <c r="ANG38" s="157"/>
      <c r="ANH38" s="157"/>
      <c r="ANI38" s="157"/>
      <c r="ANJ38" s="157"/>
      <c r="ANK38" s="157"/>
      <c r="ANL38" s="157"/>
      <c r="ANM38" s="157"/>
      <c r="ANN38" s="157"/>
      <c r="ANO38" s="157"/>
      <c r="ANP38" s="157"/>
      <c r="ANQ38" s="157"/>
      <c r="ANR38" s="157"/>
      <c r="ANS38" s="157"/>
      <c r="ANT38" s="157"/>
      <c r="ANU38" s="157"/>
      <c r="ANV38" s="157"/>
      <c r="ANW38" s="157"/>
      <c r="ANX38" s="157"/>
      <c r="ANY38" s="157"/>
      <c r="ANZ38" s="157"/>
      <c r="AOA38" s="157"/>
      <c r="AOB38" s="157"/>
      <c r="AOC38" s="157"/>
      <c r="AOD38" s="157"/>
      <c r="AOE38" s="157"/>
      <c r="AOF38" s="157"/>
      <c r="AOG38" s="157"/>
      <c r="AOH38" s="157"/>
      <c r="AOI38" s="157"/>
      <c r="AOJ38" s="157"/>
      <c r="AOK38" s="157"/>
      <c r="AOL38" s="157"/>
      <c r="AOM38" s="157"/>
      <c r="AON38" s="157"/>
      <c r="AOO38" s="157"/>
      <c r="AOP38" s="157"/>
      <c r="AOQ38" s="157"/>
      <c r="AOR38" s="157"/>
      <c r="AOS38" s="157"/>
      <c r="AOT38" s="157"/>
      <c r="AOU38" s="157"/>
      <c r="AOV38" s="157"/>
      <c r="AOW38" s="157"/>
      <c r="AOX38" s="157"/>
      <c r="AOY38" s="157"/>
      <c r="AOZ38" s="157"/>
      <c r="APA38" s="157"/>
      <c r="APB38" s="157"/>
      <c r="APC38" s="157"/>
      <c r="APD38" s="157"/>
      <c r="APE38" s="157"/>
      <c r="APF38" s="157"/>
      <c r="APG38" s="157"/>
      <c r="APH38" s="157"/>
      <c r="API38" s="157"/>
      <c r="APJ38" s="157"/>
      <c r="APK38" s="157"/>
      <c r="APL38" s="157"/>
      <c r="APM38" s="157"/>
      <c r="APN38" s="157"/>
      <c r="APO38" s="157"/>
      <c r="APP38" s="157"/>
      <c r="APQ38" s="157"/>
      <c r="APR38" s="157"/>
      <c r="APS38" s="157"/>
      <c r="APT38" s="157"/>
      <c r="APU38" s="157"/>
      <c r="APV38" s="157"/>
      <c r="APW38" s="157"/>
      <c r="APX38" s="157"/>
      <c r="APY38" s="157"/>
      <c r="APZ38" s="157"/>
      <c r="AQA38" s="157"/>
      <c r="AQB38" s="157"/>
      <c r="AQC38" s="157"/>
      <c r="AQD38" s="157"/>
      <c r="AQE38" s="157"/>
      <c r="AQF38" s="157"/>
      <c r="AQG38" s="157"/>
      <c r="AQH38" s="157"/>
      <c r="AQI38" s="157"/>
      <c r="AQJ38" s="157"/>
      <c r="AQK38" s="157"/>
      <c r="AQL38" s="157"/>
      <c r="AQM38" s="157"/>
      <c r="AQN38" s="157"/>
      <c r="AQO38" s="157"/>
      <c r="AQP38" s="157"/>
      <c r="AQQ38" s="157"/>
      <c r="AQR38" s="157"/>
      <c r="AQS38" s="157"/>
      <c r="AQT38" s="157"/>
      <c r="AQU38" s="157"/>
      <c r="AQV38" s="157"/>
      <c r="AQW38" s="157"/>
      <c r="AQX38" s="157"/>
      <c r="AQY38" s="157"/>
      <c r="AQZ38" s="157"/>
      <c r="ARA38" s="157"/>
      <c r="ARB38" s="157"/>
      <c r="ARC38" s="157"/>
      <c r="ARD38" s="157"/>
      <c r="ARE38" s="157"/>
      <c r="ARF38" s="157"/>
      <c r="ARG38" s="157"/>
      <c r="ARH38" s="157"/>
      <c r="ARI38" s="157"/>
      <c r="ARJ38" s="157"/>
      <c r="ARK38" s="157"/>
      <c r="ARL38" s="157"/>
      <c r="ARM38" s="157"/>
      <c r="ARN38" s="157"/>
      <c r="ARO38" s="157"/>
      <c r="ARP38" s="157"/>
      <c r="ARQ38" s="157"/>
      <c r="ARR38" s="157"/>
      <c r="ARS38" s="157"/>
      <c r="ART38" s="157"/>
      <c r="ARU38" s="157"/>
      <c r="ARV38" s="157"/>
      <c r="ARW38" s="157"/>
      <c r="ARX38" s="157"/>
      <c r="ARY38" s="157"/>
      <c r="ARZ38" s="157"/>
      <c r="ASA38" s="157"/>
      <c r="ASB38" s="157"/>
      <c r="ASC38" s="157"/>
      <c r="ASD38" s="157"/>
      <c r="ASE38" s="157"/>
      <c r="ASF38" s="157"/>
      <c r="ASG38" s="157"/>
      <c r="ASH38" s="157"/>
      <c r="ASI38" s="157"/>
      <c r="ASJ38" s="157"/>
      <c r="ASK38" s="157"/>
      <c r="ASL38" s="157"/>
      <c r="ASM38" s="157"/>
      <c r="ASN38" s="157"/>
      <c r="ASO38" s="157"/>
      <c r="ASP38" s="157"/>
      <c r="ASQ38" s="157"/>
      <c r="ASR38" s="157"/>
      <c r="ASS38" s="157"/>
      <c r="AST38" s="157"/>
      <c r="ASU38" s="157"/>
      <c r="ASV38" s="157"/>
      <c r="ASW38" s="157"/>
      <c r="ASX38" s="157"/>
      <c r="ASY38" s="157"/>
      <c r="ASZ38" s="157"/>
      <c r="ATA38" s="157"/>
      <c r="ATB38" s="157"/>
      <c r="ATC38" s="157"/>
      <c r="ATD38" s="157"/>
      <c r="ATE38" s="157"/>
      <c r="ATF38" s="157"/>
      <c r="ATG38" s="157"/>
      <c r="ATH38" s="157"/>
      <c r="ATI38" s="157"/>
      <c r="ATJ38" s="157"/>
      <c r="ATK38" s="157"/>
      <c r="ATL38" s="157"/>
      <c r="ATM38" s="157"/>
      <c r="ATN38" s="157"/>
      <c r="ATO38" s="157"/>
      <c r="ATP38" s="157"/>
      <c r="ATQ38" s="157"/>
      <c r="ATR38" s="157"/>
      <c r="ATS38" s="157"/>
      <c r="ATT38" s="157"/>
      <c r="ATU38" s="157"/>
      <c r="ATV38" s="157"/>
      <c r="ATW38" s="157"/>
      <c r="ATX38" s="157"/>
      <c r="ATY38" s="157"/>
      <c r="ATZ38" s="157"/>
      <c r="AUA38" s="157"/>
      <c r="AUB38" s="157"/>
      <c r="AUC38" s="157"/>
      <c r="AUD38" s="157"/>
      <c r="AUE38" s="157"/>
      <c r="AUF38" s="157"/>
      <c r="AUG38" s="157"/>
      <c r="AUH38" s="157"/>
      <c r="AUI38" s="157"/>
      <c r="AUJ38" s="157"/>
      <c r="AUK38" s="157"/>
      <c r="AUL38" s="157"/>
      <c r="AUM38" s="157"/>
      <c r="AUN38" s="157"/>
      <c r="AUO38" s="157"/>
      <c r="AUP38" s="157"/>
      <c r="AUQ38" s="157"/>
      <c r="AUR38" s="157"/>
      <c r="AUS38" s="157"/>
      <c r="AUT38" s="157"/>
      <c r="AUU38" s="157"/>
      <c r="AUV38" s="157"/>
      <c r="AUW38" s="157"/>
      <c r="AUX38" s="157"/>
      <c r="AUY38" s="157"/>
      <c r="AUZ38" s="157"/>
      <c r="AVA38" s="157"/>
      <c r="AVB38" s="157"/>
      <c r="AVC38" s="157"/>
      <c r="AVD38" s="157"/>
      <c r="AVE38" s="157"/>
      <c r="AVF38" s="157"/>
      <c r="AVG38" s="157"/>
      <c r="AVH38" s="157"/>
      <c r="AVI38" s="157"/>
      <c r="AVJ38" s="157"/>
      <c r="AVK38" s="157"/>
      <c r="AVL38" s="157"/>
      <c r="AVM38" s="157"/>
      <c r="AVN38" s="157"/>
      <c r="AVO38" s="157"/>
      <c r="AVP38" s="157"/>
      <c r="AVQ38" s="157"/>
      <c r="AVR38" s="157"/>
      <c r="AVS38" s="157"/>
      <c r="AVT38" s="157"/>
      <c r="AVU38" s="157"/>
      <c r="AVV38" s="157"/>
      <c r="AVW38" s="157"/>
      <c r="AVX38" s="157"/>
      <c r="AVY38" s="157"/>
      <c r="AVZ38" s="157"/>
      <c r="AWA38" s="157"/>
      <c r="AWB38" s="157"/>
      <c r="AWC38" s="157"/>
      <c r="AWD38" s="157"/>
      <c r="AWE38" s="157"/>
      <c r="AWF38" s="157"/>
      <c r="AWG38" s="157"/>
      <c r="AWH38" s="157"/>
      <c r="AWI38" s="157"/>
      <c r="AWJ38" s="157"/>
      <c r="AWK38" s="157"/>
      <c r="AWL38" s="157"/>
      <c r="AWM38" s="157"/>
      <c r="AWN38" s="157"/>
      <c r="AWO38" s="157"/>
      <c r="AWP38" s="157"/>
      <c r="AWQ38" s="157"/>
      <c r="AWR38" s="157"/>
      <c r="AWS38" s="157"/>
      <c r="AWT38" s="157"/>
      <c r="AWU38" s="157"/>
      <c r="AWV38" s="157"/>
      <c r="AWW38" s="157"/>
      <c r="AWX38" s="157"/>
      <c r="AWY38" s="157"/>
      <c r="AWZ38" s="157"/>
      <c r="AXA38" s="157"/>
      <c r="AXB38" s="157"/>
      <c r="AXC38" s="157"/>
      <c r="AXD38" s="157"/>
      <c r="AXE38" s="157"/>
      <c r="AXF38" s="157"/>
      <c r="AXG38" s="157"/>
      <c r="AXH38" s="157"/>
      <c r="AXI38" s="157"/>
      <c r="AXJ38" s="157"/>
      <c r="AXK38" s="157"/>
      <c r="AXL38" s="157"/>
      <c r="AXM38" s="157"/>
      <c r="AXN38" s="157"/>
      <c r="AXO38" s="157"/>
      <c r="AXP38" s="157"/>
      <c r="AXQ38" s="157"/>
      <c r="AXR38" s="157"/>
      <c r="AXS38" s="157"/>
      <c r="AXT38" s="157"/>
      <c r="AXU38" s="157"/>
      <c r="AXV38" s="157"/>
      <c r="AXW38" s="157"/>
      <c r="AXX38" s="157"/>
      <c r="AXY38" s="157"/>
      <c r="AXZ38" s="157"/>
      <c r="AYA38" s="157"/>
      <c r="AYB38" s="157"/>
      <c r="AYC38" s="157"/>
      <c r="AYD38" s="157"/>
      <c r="AYE38" s="157"/>
      <c r="AYF38" s="157"/>
      <c r="AYG38" s="157"/>
      <c r="AYH38" s="157"/>
      <c r="AYI38" s="157"/>
      <c r="AYJ38" s="157"/>
      <c r="AYK38" s="157"/>
      <c r="AYL38" s="157"/>
      <c r="AYM38" s="157"/>
      <c r="AYN38" s="157"/>
      <c r="AYO38" s="157"/>
      <c r="AYP38" s="157"/>
      <c r="AYQ38" s="157"/>
      <c r="AYR38" s="157"/>
      <c r="AYS38" s="157"/>
      <c r="AYT38" s="157"/>
      <c r="AYU38" s="157"/>
      <c r="AYV38" s="157"/>
      <c r="AYW38" s="157"/>
      <c r="AYX38" s="157"/>
      <c r="AYY38" s="157"/>
      <c r="AYZ38" s="157"/>
      <c r="AZA38" s="157"/>
      <c r="AZB38" s="157"/>
      <c r="AZC38" s="157"/>
      <c r="AZD38" s="157"/>
      <c r="AZE38" s="157"/>
      <c r="AZF38" s="157"/>
      <c r="AZG38" s="157"/>
      <c r="AZH38" s="157"/>
      <c r="AZI38" s="157"/>
      <c r="AZJ38" s="157"/>
      <c r="AZK38" s="157"/>
      <c r="AZL38" s="157"/>
      <c r="AZM38" s="157"/>
      <c r="AZN38" s="157"/>
      <c r="AZO38" s="157"/>
      <c r="AZP38" s="157"/>
      <c r="AZQ38" s="157"/>
      <c r="AZR38" s="157"/>
      <c r="AZS38" s="157"/>
      <c r="AZT38" s="157"/>
      <c r="AZU38" s="157"/>
      <c r="AZV38" s="157"/>
      <c r="AZW38" s="157"/>
      <c r="AZX38" s="157"/>
      <c r="AZY38" s="157"/>
      <c r="AZZ38" s="157"/>
      <c r="BAA38" s="157"/>
      <c r="BAB38" s="157"/>
      <c r="BAC38" s="157"/>
      <c r="BAD38" s="157"/>
      <c r="BAE38" s="157"/>
      <c r="BAF38" s="157"/>
      <c r="BAG38" s="157"/>
      <c r="BAH38" s="157"/>
      <c r="BAI38" s="157"/>
      <c r="BAJ38" s="157"/>
      <c r="BAK38" s="157"/>
      <c r="BAL38" s="157"/>
      <c r="BAM38" s="157"/>
      <c r="BAN38" s="157"/>
      <c r="BAO38" s="157"/>
      <c r="BAP38" s="157"/>
      <c r="BAQ38" s="157"/>
      <c r="BAR38" s="157"/>
      <c r="BAS38" s="157"/>
      <c r="BAT38" s="157"/>
      <c r="BAU38" s="157"/>
      <c r="BAV38" s="157"/>
      <c r="BAW38" s="157"/>
      <c r="BAX38" s="157"/>
      <c r="BAY38" s="157"/>
      <c r="BAZ38" s="157"/>
      <c r="BBA38" s="157"/>
      <c r="BBB38" s="157"/>
      <c r="BBC38" s="157"/>
      <c r="BBD38" s="157"/>
      <c r="BBE38" s="157"/>
      <c r="BBF38" s="157"/>
      <c r="BBG38" s="157"/>
      <c r="BBH38" s="157"/>
      <c r="BBI38" s="157"/>
      <c r="BBJ38" s="157"/>
      <c r="BBK38" s="157"/>
      <c r="BBL38" s="157"/>
      <c r="BBM38" s="157"/>
      <c r="BBN38" s="157"/>
      <c r="BBO38" s="157"/>
      <c r="BBP38" s="157"/>
      <c r="BBQ38" s="157"/>
      <c r="BBR38" s="157"/>
      <c r="BBS38" s="157"/>
      <c r="BBT38" s="157"/>
      <c r="BBU38" s="157"/>
      <c r="BBV38" s="157"/>
      <c r="BBW38" s="157"/>
      <c r="BBX38" s="157"/>
      <c r="BBY38" s="157"/>
      <c r="BBZ38" s="157"/>
      <c r="BCA38" s="157"/>
      <c r="BCB38" s="157"/>
      <c r="BCC38" s="157"/>
      <c r="BCD38" s="157"/>
      <c r="BCE38" s="157"/>
      <c r="BCF38" s="157"/>
      <c r="BCG38" s="157"/>
      <c r="BCH38" s="157"/>
      <c r="BCI38" s="157"/>
      <c r="BCJ38" s="157"/>
      <c r="BCK38" s="157"/>
      <c r="BCL38" s="157"/>
      <c r="BCM38" s="157"/>
      <c r="BCN38" s="157"/>
      <c r="BCO38" s="157"/>
      <c r="BCP38" s="157"/>
      <c r="BCQ38" s="157"/>
      <c r="BCR38" s="157"/>
      <c r="BCS38" s="157"/>
      <c r="BCT38" s="157"/>
      <c r="BCU38" s="157"/>
      <c r="BCV38" s="157"/>
      <c r="BCW38" s="157"/>
      <c r="BCX38" s="157"/>
      <c r="BCY38" s="157"/>
      <c r="BCZ38" s="157"/>
      <c r="BDA38" s="157"/>
      <c r="BDB38" s="157"/>
      <c r="BDC38" s="157"/>
      <c r="BDD38" s="157"/>
      <c r="BDE38" s="157"/>
      <c r="BDF38" s="157"/>
      <c r="BDG38" s="157"/>
      <c r="BDH38" s="157"/>
      <c r="BDI38" s="157"/>
      <c r="BDJ38" s="157"/>
      <c r="BDK38" s="157"/>
      <c r="BDL38" s="157"/>
      <c r="BDM38" s="157"/>
      <c r="BDN38" s="157"/>
      <c r="BDO38" s="157"/>
      <c r="BDP38" s="157"/>
      <c r="BDQ38" s="157"/>
      <c r="BDR38" s="157"/>
      <c r="BDS38" s="157"/>
      <c r="BDT38" s="157"/>
      <c r="BDU38" s="157"/>
      <c r="BDV38" s="157"/>
      <c r="BDW38" s="157"/>
      <c r="BDX38" s="157"/>
      <c r="BDY38" s="157"/>
      <c r="BDZ38" s="157"/>
      <c r="BEA38" s="157"/>
      <c r="BEB38" s="157"/>
      <c r="BEC38" s="157"/>
      <c r="BED38" s="157"/>
      <c r="BEE38" s="157"/>
      <c r="BEF38" s="157"/>
      <c r="BEG38" s="157"/>
      <c r="BEH38" s="157"/>
      <c r="BEI38" s="157"/>
      <c r="BEJ38" s="157"/>
      <c r="BEK38" s="157"/>
      <c r="BEL38" s="157"/>
      <c r="BEM38" s="157"/>
      <c r="BEN38" s="157"/>
      <c r="BEO38" s="157"/>
      <c r="BEP38" s="157"/>
      <c r="BEQ38" s="157"/>
      <c r="BER38" s="157"/>
      <c r="BES38" s="157"/>
      <c r="BET38" s="157"/>
      <c r="BEU38" s="157"/>
      <c r="BEV38" s="157"/>
      <c r="BEW38" s="157"/>
      <c r="BEX38" s="157"/>
      <c r="BEY38" s="157"/>
      <c r="BEZ38" s="157"/>
      <c r="BFA38" s="157"/>
      <c r="BFB38" s="157"/>
      <c r="BFC38" s="157"/>
      <c r="BFD38" s="157"/>
      <c r="BFE38" s="157"/>
      <c r="BFF38" s="157"/>
      <c r="BFG38" s="157"/>
      <c r="BFH38" s="157"/>
      <c r="BFI38" s="157"/>
      <c r="BFJ38" s="157"/>
      <c r="BFK38" s="157"/>
      <c r="BFL38" s="157"/>
      <c r="BFM38" s="157"/>
      <c r="BFN38" s="157"/>
      <c r="BFO38" s="157"/>
      <c r="BFP38" s="157"/>
      <c r="BFQ38" s="157"/>
      <c r="BFR38" s="157"/>
      <c r="BFS38" s="157"/>
      <c r="BFT38" s="157"/>
      <c r="BFU38" s="157"/>
      <c r="BFV38" s="157"/>
      <c r="BFW38" s="157"/>
      <c r="BFX38" s="157"/>
      <c r="BFY38" s="157"/>
      <c r="BFZ38" s="157"/>
      <c r="BGA38" s="157"/>
      <c r="BGB38" s="157"/>
      <c r="BGC38" s="157"/>
      <c r="BGD38" s="157"/>
      <c r="BGE38" s="157"/>
      <c r="BGF38" s="157"/>
      <c r="BGG38" s="157"/>
      <c r="BGH38" s="157"/>
      <c r="BGI38" s="157"/>
      <c r="BGJ38" s="157"/>
      <c r="BGK38" s="157"/>
      <c r="BGL38" s="157"/>
      <c r="BGM38" s="157"/>
      <c r="BGN38" s="157"/>
      <c r="BGO38" s="157"/>
      <c r="BGP38" s="157"/>
      <c r="BGQ38" s="157"/>
      <c r="BGR38" s="157"/>
      <c r="BGS38" s="157"/>
      <c r="BGT38" s="157"/>
      <c r="BGU38" s="157"/>
      <c r="BGV38" s="157"/>
      <c r="BGW38" s="157"/>
      <c r="BGX38" s="157"/>
      <c r="BGY38" s="157"/>
      <c r="BGZ38" s="157"/>
      <c r="BHA38" s="157"/>
      <c r="BHB38" s="157"/>
      <c r="BHC38" s="157"/>
      <c r="BHD38" s="157"/>
      <c r="BHE38" s="157"/>
      <c r="BHF38" s="157"/>
      <c r="BHG38" s="157"/>
      <c r="BHH38" s="157"/>
      <c r="BHI38" s="157"/>
      <c r="BHJ38" s="157"/>
      <c r="BHK38" s="157"/>
      <c r="BHL38" s="157"/>
      <c r="BHM38" s="157"/>
      <c r="BHN38" s="157"/>
      <c r="BHO38" s="157"/>
      <c r="BHP38" s="157"/>
      <c r="BHQ38" s="157"/>
      <c r="BHR38" s="157"/>
      <c r="BHS38" s="157"/>
      <c r="BHT38" s="157"/>
      <c r="BHU38" s="157"/>
      <c r="BHV38" s="157"/>
      <c r="BHW38" s="157"/>
      <c r="BHX38" s="157"/>
      <c r="BHY38" s="157"/>
      <c r="BHZ38" s="157"/>
      <c r="BIA38" s="157"/>
      <c r="BIB38" s="157"/>
      <c r="BIC38" s="157"/>
      <c r="BID38" s="157"/>
      <c r="BIE38" s="157"/>
      <c r="BIF38" s="157"/>
      <c r="BIG38" s="157"/>
      <c r="BIH38" s="157"/>
      <c r="BII38" s="157"/>
      <c r="BIJ38" s="157"/>
      <c r="BIK38" s="157"/>
      <c r="BIL38" s="157"/>
      <c r="BIM38" s="157"/>
      <c r="BIN38" s="157"/>
      <c r="BIO38" s="157"/>
      <c r="BIP38" s="157"/>
      <c r="BIQ38" s="157"/>
      <c r="BIR38" s="157"/>
      <c r="BIS38" s="157"/>
      <c r="BIT38" s="157"/>
      <c r="BIU38" s="157"/>
      <c r="BIV38" s="157"/>
      <c r="BIW38" s="157"/>
      <c r="BIX38" s="157"/>
      <c r="BIY38" s="157"/>
      <c r="BIZ38" s="157"/>
      <c r="BJA38" s="157"/>
      <c r="BJB38" s="157"/>
      <c r="BJC38" s="157"/>
      <c r="BJD38" s="157"/>
      <c r="BJE38" s="157"/>
      <c r="BJF38" s="157"/>
      <c r="BJG38" s="157"/>
      <c r="BJH38" s="157"/>
      <c r="BJI38" s="157"/>
      <c r="BJJ38" s="157"/>
      <c r="BJK38" s="157"/>
      <c r="BJL38" s="157"/>
      <c r="BJM38" s="157"/>
      <c r="BJN38" s="157"/>
      <c r="BJO38" s="157"/>
      <c r="BJP38" s="157"/>
      <c r="BJQ38" s="157"/>
      <c r="BJR38" s="157"/>
      <c r="BJS38" s="157"/>
      <c r="BJT38" s="157"/>
      <c r="BJU38" s="157"/>
      <c r="BJV38" s="157"/>
      <c r="BJW38" s="157"/>
      <c r="BJX38" s="157"/>
      <c r="BJY38" s="157"/>
      <c r="BJZ38" s="157"/>
      <c r="BKA38" s="157"/>
      <c r="BKB38" s="157"/>
      <c r="BKC38" s="157"/>
      <c r="BKD38" s="157"/>
      <c r="BKE38" s="157"/>
      <c r="BKF38" s="157"/>
      <c r="BKG38" s="157"/>
      <c r="BKH38" s="157"/>
      <c r="BKI38" s="157"/>
      <c r="BKJ38" s="157"/>
      <c r="BKK38" s="157"/>
      <c r="BKL38" s="157"/>
      <c r="BKM38" s="157"/>
      <c r="BKN38" s="157"/>
      <c r="BKO38" s="157"/>
      <c r="BKP38" s="157"/>
      <c r="BKQ38" s="157"/>
      <c r="BKR38" s="157"/>
      <c r="BKS38" s="157"/>
      <c r="BKT38" s="157"/>
      <c r="BKU38" s="157"/>
      <c r="BKV38" s="157"/>
      <c r="BKW38" s="157"/>
      <c r="BKX38" s="157"/>
      <c r="BKY38" s="157"/>
      <c r="BKZ38" s="157"/>
      <c r="BLA38" s="157"/>
      <c r="BLB38" s="157"/>
      <c r="BLC38" s="157"/>
      <c r="BLD38" s="157"/>
      <c r="BLE38" s="157"/>
      <c r="BLF38" s="157"/>
      <c r="BLG38" s="157"/>
      <c r="BLH38" s="157"/>
      <c r="BLI38" s="157"/>
      <c r="BLJ38" s="157"/>
      <c r="BLK38" s="157"/>
      <c r="BLL38" s="157"/>
      <c r="BLM38" s="157"/>
      <c r="BLN38" s="157"/>
      <c r="BLO38" s="157"/>
      <c r="BLP38" s="157"/>
      <c r="BLQ38" s="157"/>
      <c r="BLR38" s="157"/>
      <c r="BLS38" s="157"/>
      <c r="BLT38" s="157"/>
      <c r="BLU38" s="157"/>
      <c r="BLV38" s="157"/>
      <c r="BLW38" s="157"/>
      <c r="BLX38" s="157"/>
      <c r="BLY38" s="157"/>
      <c r="BLZ38" s="157"/>
      <c r="BMA38" s="157"/>
      <c r="BMB38" s="157"/>
      <c r="BMC38" s="157"/>
      <c r="BMD38" s="157"/>
      <c r="BME38" s="157"/>
      <c r="BMF38" s="157"/>
      <c r="BMG38" s="157"/>
      <c r="BMH38" s="157"/>
      <c r="BMI38" s="157"/>
      <c r="BMJ38" s="157"/>
      <c r="BMK38" s="157"/>
      <c r="BML38" s="157"/>
      <c r="BMM38" s="157"/>
      <c r="BMN38" s="157"/>
      <c r="BMO38" s="157"/>
      <c r="BMP38" s="157"/>
      <c r="BMQ38" s="157"/>
      <c r="BMR38" s="157"/>
      <c r="BMS38" s="157"/>
      <c r="BMT38" s="157"/>
      <c r="BMU38" s="157"/>
      <c r="BMV38" s="157"/>
      <c r="BMW38" s="157"/>
      <c r="BMX38" s="157"/>
      <c r="BMY38" s="157"/>
      <c r="BMZ38" s="157"/>
      <c r="BNA38" s="157"/>
      <c r="BNB38" s="157"/>
      <c r="BNC38" s="157"/>
      <c r="BND38" s="157"/>
      <c r="BNE38" s="157"/>
      <c r="BNF38" s="157"/>
      <c r="BNG38" s="157"/>
      <c r="BNH38" s="157"/>
      <c r="BNI38" s="157"/>
      <c r="BNJ38" s="157"/>
      <c r="BNK38" s="157"/>
      <c r="BNL38" s="157"/>
      <c r="BNM38" s="157"/>
      <c r="BNN38" s="157"/>
      <c r="BNO38" s="157"/>
      <c r="BNP38" s="157"/>
      <c r="BNQ38" s="157"/>
      <c r="BNR38" s="157"/>
      <c r="BNS38" s="157"/>
      <c r="BNT38" s="157"/>
      <c r="BNU38" s="157"/>
      <c r="BNV38" s="157"/>
      <c r="BNW38" s="157"/>
      <c r="BNX38" s="157"/>
      <c r="BNY38" s="157"/>
      <c r="BNZ38" s="157"/>
      <c r="BOA38" s="157"/>
      <c r="BOB38" s="157"/>
      <c r="BOC38" s="157"/>
      <c r="BOD38" s="157"/>
      <c r="BOE38" s="157"/>
      <c r="BOF38" s="157"/>
      <c r="BOG38" s="157"/>
      <c r="BOH38" s="157"/>
      <c r="BOI38" s="157"/>
      <c r="BOJ38" s="157"/>
      <c r="BOK38" s="157"/>
      <c r="BOL38" s="157"/>
      <c r="BOM38" s="157"/>
      <c r="BON38" s="157"/>
      <c r="BOO38" s="157"/>
      <c r="BOP38" s="157"/>
      <c r="BOQ38" s="157"/>
      <c r="BOR38" s="157"/>
      <c r="BOS38" s="157"/>
      <c r="BOT38" s="157"/>
      <c r="BOU38" s="157"/>
      <c r="BOV38" s="157"/>
      <c r="BOW38" s="157"/>
      <c r="BOX38" s="157"/>
      <c r="BOY38" s="157"/>
      <c r="BOZ38" s="157"/>
      <c r="BPA38" s="157"/>
      <c r="BPB38" s="157"/>
      <c r="BPC38" s="157"/>
      <c r="BPD38" s="157"/>
      <c r="BPE38" s="157"/>
      <c r="BPF38" s="157"/>
      <c r="BPG38" s="157"/>
      <c r="BPH38" s="157"/>
      <c r="BPI38" s="157"/>
      <c r="BPJ38" s="157"/>
      <c r="BPK38" s="157"/>
      <c r="BPL38" s="157"/>
      <c r="BPM38" s="157"/>
      <c r="BPN38" s="157"/>
      <c r="BPO38" s="157"/>
      <c r="BPP38" s="157"/>
      <c r="BPQ38" s="157"/>
      <c r="BPR38" s="157"/>
      <c r="BPS38" s="157"/>
      <c r="BPT38" s="157"/>
      <c r="BPU38" s="157"/>
      <c r="BPV38" s="157"/>
      <c r="BPW38" s="157"/>
      <c r="BPX38" s="157"/>
      <c r="BPY38" s="157"/>
      <c r="BPZ38" s="157"/>
      <c r="BQA38" s="157"/>
      <c r="BQB38" s="157"/>
      <c r="BQC38" s="157"/>
      <c r="BQD38" s="157"/>
      <c r="BQE38" s="157"/>
      <c r="BQF38" s="157"/>
      <c r="BQG38" s="157"/>
      <c r="BQH38" s="157"/>
      <c r="BQI38" s="157"/>
      <c r="BQJ38" s="157"/>
      <c r="BQK38" s="157"/>
      <c r="BQL38" s="157"/>
      <c r="BQM38" s="157"/>
      <c r="BQN38" s="157"/>
      <c r="BQO38" s="157"/>
      <c r="BQP38" s="157"/>
      <c r="BQQ38" s="157"/>
      <c r="BQR38" s="157"/>
      <c r="BQS38" s="157"/>
      <c r="BQT38" s="157"/>
      <c r="BQU38" s="157"/>
      <c r="BQV38" s="157"/>
      <c r="BQW38" s="157"/>
      <c r="BQX38" s="157"/>
      <c r="BQY38" s="157"/>
      <c r="BQZ38" s="157"/>
      <c r="BRA38" s="157"/>
      <c r="BRB38" s="157"/>
      <c r="BRC38" s="157"/>
      <c r="BRD38" s="157"/>
      <c r="BRE38" s="157"/>
      <c r="BRF38" s="157"/>
      <c r="BRG38" s="157"/>
      <c r="BRH38" s="157"/>
      <c r="BRI38" s="157"/>
      <c r="BRJ38" s="157"/>
      <c r="BRK38" s="157"/>
      <c r="BRL38" s="157"/>
      <c r="BRM38" s="157"/>
      <c r="BRN38" s="157"/>
      <c r="BRO38" s="157"/>
      <c r="BRP38" s="157"/>
      <c r="BRQ38" s="157"/>
      <c r="BRR38" s="157"/>
      <c r="BRS38" s="157"/>
      <c r="BRT38" s="157"/>
      <c r="BRU38" s="157"/>
      <c r="BRV38" s="157"/>
      <c r="BRW38" s="157"/>
      <c r="BRX38" s="157"/>
      <c r="BRY38" s="157"/>
      <c r="BRZ38" s="157"/>
      <c r="BSA38" s="157"/>
      <c r="BSB38" s="157"/>
      <c r="BSC38" s="157"/>
      <c r="BSD38" s="157"/>
      <c r="BSE38" s="157"/>
      <c r="BSF38" s="157"/>
      <c r="BSG38" s="157"/>
      <c r="BSH38" s="157"/>
      <c r="BSI38" s="157"/>
      <c r="BSJ38" s="157"/>
      <c r="BSK38" s="157"/>
      <c r="BSL38" s="157"/>
      <c r="BSM38" s="157"/>
      <c r="BSN38" s="157"/>
      <c r="BSO38" s="157"/>
      <c r="BSP38" s="157"/>
      <c r="BSQ38" s="157"/>
      <c r="BSR38" s="157"/>
      <c r="BSS38" s="157"/>
      <c r="BST38" s="157"/>
      <c r="BSU38" s="157"/>
      <c r="BSV38" s="157"/>
      <c r="BSW38" s="157"/>
      <c r="BSX38" s="157"/>
      <c r="BSY38" s="157"/>
      <c r="BSZ38" s="157"/>
      <c r="BTA38" s="157"/>
      <c r="BTB38" s="157"/>
      <c r="BTC38" s="157"/>
      <c r="BTD38" s="157"/>
      <c r="BTE38" s="157"/>
      <c r="BTF38" s="157"/>
      <c r="BTG38" s="157"/>
      <c r="BTH38" s="157"/>
      <c r="BTI38" s="157"/>
      <c r="BTJ38" s="157"/>
      <c r="BTK38" s="157"/>
      <c r="BTL38" s="157"/>
      <c r="BTM38" s="157"/>
      <c r="BTN38" s="157"/>
      <c r="BTO38" s="157"/>
      <c r="BTP38" s="157"/>
      <c r="BTQ38" s="157"/>
      <c r="BTR38" s="157"/>
      <c r="BTS38" s="157"/>
      <c r="BTT38" s="157"/>
      <c r="BTU38" s="157"/>
      <c r="BTV38" s="157"/>
      <c r="BTW38" s="157"/>
      <c r="BTX38" s="157"/>
      <c r="BTY38" s="157"/>
      <c r="BTZ38" s="157"/>
      <c r="BUA38" s="157"/>
      <c r="BUB38" s="157"/>
      <c r="BUC38" s="157"/>
      <c r="BUD38" s="157"/>
      <c r="BUE38" s="157"/>
      <c r="BUF38" s="157"/>
      <c r="BUG38" s="157"/>
      <c r="BUH38" s="157"/>
      <c r="BUI38" s="157"/>
      <c r="BUJ38" s="157"/>
      <c r="BUK38" s="157"/>
      <c r="BUL38" s="157"/>
      <c r="BUM38" s="157"/>
      <c r="BUN38" s="157"/>
      <c r="BUO38" s="157"/>
      <c r="BUP38" s="157"/>
      <c r="BUQ38" s="157"/>
      <c r="BUR38" s="157"/>
      <c r="BUS38" s="157"/>
      <c r="BUT38" s="157"/>
      <c r="BUU38" s="157"/>
      <c r="BUV38" s="157"/>
      <c r="BUW38" s="157"/>
      <c r="BUX38" s="157"/>
      <c r="BUY38" s="157"/>
      <c r="BUZ38" s="157"/>
      <c r="BVA38" s="157"/>
      <c r="BVB38" s="157"/>
      <c r="BVC38" s="157"/>
      <c r="BVD38" s="157"/>
      <c r="BVE38" s="157"/>
      <c r="BVF38" s="157"/>
      <c r="BVG38" s="157"/>
      <c r="BVH38" s="157"/>
      <c r="BVI38" s="157"/>
      <c r="BVJ38" s="157"/>
      <c r="BVK38" s="157"/>
      <c r="BVL38" s="157"/>
      <c r="BVM38" s="157"/>
      <c r="BVN38" s="157"/>
      <c r="BVO38" s="157"/>
      <c r="BVP38" s="157"/>
      <c r="BVQ38" s="157"/>
      <c r="BVR38" s="157"/>
      <c r="BVS38" s="157"/>
      <c r="BVT38" s="157"/>
      <c r="BVU38" s="157"/>
      <c r="BVV38" s="157"/>
      <c r="BVW38" s="157"/>
      <c r="BVX38" s="157"/>
      <c r="BVY38" s="157"/>
      <c r="BVZ38" s="157"/>
      <c r="BWA38" s="157"/>
      <c r="BWB38" s="157"/>
      <c r="BWC38" s="157"/>
      <c r="BWD38" s="157"/>
      <c r="BWE38" s="157"/>
      <c r="BWF38" s="157"/>
      <c r="BWG38" s="157"/>
      <c r="BWH38" s="157"/>
      <c r="BWI38" s="157"/>
      <c r="BWJ38" s="157"/>
      <c r="BWK38" s="157"/>
      <c r="BWL38" s="157"/>
      <c r="BWM38" s="157"/>
      <c r="BWN38" s="157"/>
      <c r="BWO38" s="157"/>
      <c r="BWP38" s="157"/>
      <c r="BWQ38" s="157"/>
      <c r="BWR38" s="157"/>
      <c r="BWS38" s="157"/>
      <c r="BWT38" s="157"/>
      <c r="BWU38" s="157"/>
      <c r="BWV38" s="157"/>
      <c r="BWW38" s="157"/>
      <c r="BWX38" s="157"/>
      <c r="BWY38" s="157"/>
      <c r="BWZ38" s="157"/>
      <c r="BXA38" s="157"/>
      <c r="BXB38" s="157"/>
      <c r="BXC38" s="157"/>
      <c r="BXD38" s="157"/>
      <c r="BXE38" s="157"/>
      <c r="BXF38" s="157"/>
      <c r="BXG38" s="157"/>
      <c r="BXH38" s="157"/>
      <c r="BXI38" s="157"/>
      <c r="BXJ38" s="157"/>
      <c r="BXK38" s="157"/>
      <c r="BXL38" s="157"/>
      <c r="BXM38" s="157"/>
      <c r="BXN38" s="157"/>
      <c r="BXO38" s="157"/>
      <c r="BXP38" s="157"/>
      <c r="BXQ38" s="157"/>
      <c r="BXR38" s="157"/>
      <c r="BXS38" s="157"/>
      <c r="BXT38" s="157"/>
      <c r="BXU38" s="157"/>
      <c r="BXV38" s="157"/>
      <c r="BXW38" s="157"/>
      <c r="BXX38" s="157"/>
      <c r="BXY38" s="157"/>
      <c r="BXZ38" s="157"/>
      <c r="BYA38" s="157"/>
      <c r="BYB38" s="157"/>
      <c r="BYC38" s="157"/>
      <c r="BYD38" s="157"/>
      <c r="BYE38" s="157"/>
      <c r="BYF38" s="157"/>
      <c r="BYG38" s="157"/>
      <c r="BYH38" s="157"/>
      <c r="BYI38" s="157"/>
      <c r="BYJ38" s="157"/>
      <c r="BYK38" s="157"/>
      <c r="BYL38" s="157"/>
      <c r="BYM38" s="157"/>
      <c r="BYN38" s="157"/>
      <c r="BYO38" s="157"/>
      <c r="BYP38" s="157"/>
      <c r="BYQ38" s="157"/>
      <c r="BYR38" s="157"/>
      <c r="BYS38" s="157"/>
      <c r="BYT38" s="157"/>
      <c r="BYU38" s="157"/>
      <c r="BYV38" s="157"/>
      <c r="BYW38" s="157"/>
      <c r="BYX38" s="157"/>
      <c r="BYY38" s="157"/>
      <c r="BYZ38" s="157"/>
      <c r="BZA38" s="157"/>
      <c r="BZB38" s="157"/>
      <c r="BZC38" s="157"/>
      <c r="BZD38" s="157"/>
      <c r="BZE38" s="157"/>
      <c r="BZF38" s="157"/>
      <c r="BZG38" s="157"/>
      <c r="BZH38" s="157"/>
      <c r="BZI38" s="157"/>
      <c r="BZJ38" s="157"/>
      <c r="BZK38" s="157"/>
      <c r="BZL38" s="157"/>
      <c r="BZM38" s="157"/>
      <c r="BZN38" s="157"/>
      <c r="BZO38" s="157"/>
      <c r="BZP38" s="157"/>
      <c r="BZQ38" s="157"/>
      <c r="BZR38" s="157"/>
      <c r="BZS38" s="157"/>
      <c r="BZT38" s="157"/>
      <c r="BZU38" s="157"/>
      <c r="BZV38" s="157"/>
      <c r="BZW38" s="157"/>
      <c r="BZX38" s="157"/>
      <c r="BZY38" s="157"/>
      <c r="BZZ38" s="157"/>
      <c r="CAA38" s="157"/>
      <c r="CAB38" s="157"/>
      <c r="CAC38" s="157"/>
      <c r="CAD38" s="157"/>
      <c r="CAE38" s="157"/>
      <c r="CAF38" s="157"/>
      <c r="CAG38" s="157"/>
      <c r="CAH38" s="157"/>
      <c r="CAI38" s="157"/>
      <c r="CAJ38" s="157"/>
      <c r="CAK38" s="157"/>
      <c r="CAL38" s="157"/>
      <c r="CAM38" s="157"/>
      <c r="CAN38" s="157"/>
      <c r="CAO38" s="157"/>
      <c r="CAP38" s="157"/>
      <c r="CAQ38" s="157"/>
      <c r="CAR38" s="157"/>
      <c r="CAS38" s="157"/>
      <c r="CAT38" s="157"/>
      <c r="CAU38" s="157"/>
      <c r="CAV38" s="157"/>
      <c r="CAW38" s="157"/>
      <c r="CAX38" s="157"/>
      <c r="CAY38" s="157"/>
      <c r="CAZ38" s="157"/>
      <c r="CBA38" s="157"/>
      <c r="CBB38" s="157"/>
      <c r="CBC38" s="157"/>
      <c r="CBD38" s="157"/>
      <c r="CBE38" s="157"/>
      <c r="CBF38" s="157"/>
      <c r="CBG38" s="157"/>
      <c r="CBH38" s="157"/>
      <c r="CBI38" s="157"/>
      <c r="CBJ38" s="157"/>
      <c r="CBK38" s="157"/>
      <c r="CBL38" s="157"/>
      <c r="CBM38" s="157"/>
      <c r="CBN38" s="157"/>
      <c r="CBO38" s="157"/>
      <c r="CBP38" s="157"/>
      <c r="CBQ38" s="157"/>
      <c r="CBR38" s="157"/>
      <c r="CBS38" s="157"/>
      <c r="CBT38" s="157"/>
      <c r="CBU38" s="157"/>
      <c r="CBV38" s="157"/>
      <c r="CBW38" s="157"/>
      <c r="CBX38" s="157"/>
      <c r="CBY38" s="157"/>
      <c r="CBZ38" s="157"/>
      <c r="CCA38" s="157"/>
      <c r="CCB38" s="157"/>
      <c r="CCC38" s="157"/>
      <c r="CCD38" s="157"/>
      <c r="CCE38" s="157"/>
      <c r="CCF38" s="157"/>
      <c r="CCG38" s="157"/>
      <c r="CCH38" s="157"/>
      <c r="CCI38" s="157"/>
      <c r="CCJ38" s="157"/>
      <c r="CCK38" s="157"/>
      <c r="CCL38" s="157"/>
      <c r="CCM38" s="157"/>
      <c r="CCN38" s="157"/>
      <c r="CCO38" s="157"/>
      <c r="CCP38" s="157"/>
      <c r="CCQ38" s="157"/>
      <c r="CCR38" s="157"/>
      <c r="CCS38" s="157"/>
      <c r="CCT38" s="157"/>
      <c r="CCU38" s="157"/>
      <c r="CCV38" s="157"/>
      <c r="CCW38" s="157"/>
      <c r="CCX38" s="157"/>
      <c r="CCY38" s="157"/>
      <c r="CCZ38" s="157"/>
      <c r="CDA38" s="157"/>
      <c r="CDB38" s="157"/>
      <c r="CDC38" s="157"/>
      <c r="CDD38" s="157"/>
      <c r="CDE38" s="157"/>
      <c r="CDF38" s="157"/>
      <c r="CDG38" s="157"/>
      <c r="CDH38" s="157"/>
      <c r="CDI38" s="157"/>
      <c r="CDJ38" s="157"/>
      <c r="CDK38" s="157"/>
      <c r="CDL38" s="157"/>
      <c r="CDM38" s="157"/>
      <c r="CDN38" s="157"/>
      <c r="CDO38" s="157"/>
      <c r="CDP38" s="157"/>
      <c r="CDQ38" s="157"/>
      <c r="CDR38" s="157"/>
      <c r="CDS38" s="157"/>
      <c r="CDT38" s="157"/>
      <c r="CDU38" s="157"/>
      <c r="CDV38" s="157"/>
      <c r="CDW38" s="157"/>
      <c r="CDX38" s="157"/>
      <c r="CDY38" s="157"/>
      <c r="CDZ38" s="157"/>
      <c r="CEA38" s="157"/>
      <c r="CEB38" s="157"/>
      <c r="CEC38" s="157"/>
      <c r="CED38" s="157"/>
      <c r="CEE38" s="157"/>
      <c r="CEF38" s="157"/>
      <c r="CEG38" s="157"/>
      <c r="CEH38" s="157"/>
      <c r="CEI38" s="157"/>
      <c r="CEJ38" s="157"/>
      <c r="CEK38" s="157"/>
      <c r="CEL38" s="157"/>
      <c r="CEM38" s="157"/>
      <c r="CEN38" s="157"/>
      <c r="CEO38" s="157"/>
      <c r="CEP38" s="157"/>
      <c r="CEQ38" s="157"/>
      <c r="CER38" s="157"/>
      <c r="CES38" s="157"/>
      <c r="CET38" s="157"/>
      <c r="CEU38" s="157"/>
      <c r="CEV38" s="157"/>
      <c r="CEW38" s="157"/>
      <c r="CEX38" s="157"/>
      <c r="CEY38" s="157"/>
      <c r="CEZ38" s="157"/>
      <c r="CFA38" s="157"/>
      <c r="CFB38" s="157"/>
      <c r="CFC38" s="157"/>
      <c r="CFD38" s="157"/>
      <c r="CFE38" s="157"/>
      <c r="CFF38" s="157"/>
      <c r="CFG38" s="157"/>
      <c r="CFH38" s="157"/>
      <c r="CFI38" s="157"/>
      <c r="CFJ38" s="157"/>
      <c r="CFK38" s="157"/>
      <c r="CFL38" s="157"/>
      <c r="CFM38" s="157"/>
      <c r="CFN38" s="157"/>
      <c r="CFO38" s="157"/>
      <c r="CFP38" s="157"/>
      <c r="CFQ38" s="157"/>
      <c r="CFR38" s="157"/>
      <c r="CFS38" s="157"/>
      <c r="CFT38" s="157"/>
      <c r="CFU38" s="157"/>
      <c r="CFV38" s="157"/>
      <c r="CFW38" s="157"/>
      <c r="CFX38" s="157"/>
      <c r="CFY38" s="157"/>
      <c r="CFZ38" s="157"/>
      <c r="CGA38" s="157"/>
      <c r="CGB38" s="157"/>
      <c r="CGC38" s="157"/>
      <c r="CGD38" s="157"/>
      <c r="CGE38" s="157"/>
      <c r="CGF38" s="157"/>
      <c r="CGG38" s="157"/>
      <c r="CGH38" s="157"/>
      <c r="CGI38" s="157"/>
      <c r="CGJ38" s="157"/>
      <c r="CGK38" s="157"/>
      <c r="CGL38" s="157"/>
      <c r="CGM38" s="157"/>
      <c r="CGN38" s="157"/>
      <c r="CGO38" s="157"/>
      <c r="CGP38" s="157"/>
      <c r="CGQ38" s="157"/>
      <c r="CGR38" s="157"/>
      <c r="CGS38" s="157"/>
      <c r="CGT38" s="157"/>
      <c r="CGU38" s="157"/>
      <c r="CGV38" s="157"/>
      <c r="CGW38" s="157"/>
      <c r="CGX38" s="157"/>
      <c r="CGY38" s="157"/>
      <c r="CGZ38" s="157"/>
      <c r="CHA38" s="157"/>
      <c r="CHB38" s="157"/>
      <c r="CHC38" s="157"/>
      <c r="CHD38" s="157"/>
      <c r="CHE38" s="157"/>
      <c r="CHF38" s="157"/>
      <c r="CHG38" s="157"/>
      <c r="CHH38" s="157"/>
      <c r="CHI38" s="157"/>
      <c r="CHJ38" s="157"/>
      <c r="CHK38" s="157"/>
      <c r="CHL38" s="157"/>
      <c r="CHM38" s="157"/>
      <c r="CHN38" s="157"/>
      <c r="CHO38" s="157"/>
      <c r="CHP38" s="157"/>
      <c r="CHQ38" s="157"/>
      <c r="CHR38" s="157"/>
      <c r="CHS38" s="157"/>
      <c r="CHT38" s="157"/>
      <c r="CHU38" s="157"/>
      <c r="CHV38" s="157"/>
      <c r="CHW38" s="157"/>
      <c r="CHX38" s="157"/>
      <c r="CHY38" s="157"/>
      <c r="CHZ38" s="157"/>
      <c r="CIA38" s="157"/>
      <c r="CIB38" s="157"/>
      <c r="CIC38" s="157"/>
      <c r="CID38" s="157"/>
      <c r="CIE38" s="157"/>
      <c r="CIF38" s="157"/>
      <c r="CIG38" s="157"/>
      <c r="CIH38" s="157"/>
      <c r="CII38" s="157"/>
      <c r="CIJ38" s="157"/>
      <c r="CIK38" s="157"/>
      <c r="CIL38" s="157"/>
      <c r="CIM38" s="157"/>
      <c r="CIN38" s="157"/>
      <c r="CIO38" s="157"/>
      <c r="CIP38" s="157"/>
      <c r="CIQ38" s="157"/>
      <c r="CIR38" s="157"/>
      <c r="CIS38" s="157"/>
      <c r="CIT38" s="157"/>
      <c r="CIU38" s="157"/>
      <c r="CIV38" s="157"/>
      <c r="CIW38" s="157"/>
      <c r="CIX38" s="157"/>
      <c r="CIY38" s="157"/>
      <c r="CIZ38" s="157"/>
      <c r="CJA38" s="157"/>
      <c r="CJB38" s="157"/>
      <c r="CJC38" s="157"/>
      <c r="CJD38" s="157"/>
      <c r="CJE38" s="157"/>
      <c r="CJF38" s="157"/>
      <c r="CJG38" s="157"/>
      <c r="CJH38" s="157"/>
      <c r="CJI38" s="157"/>
      <c r="CJJ38" s="157"/>
      <c r="CJK38" s="157"/>
      <c r="CJL38" s="157"/>
      <c r="CJM38" s="157"/>
      <c r="CJN38" s="157"/>
      <c r="CJO38" s="157"/>
      <c r="CJP38" s="157"/>
      <c r="CJQ38" s="157"/>
      <c r="CJR38" s="157"/>
      <c r="CJS38" s="157"/>
      <c r="CJT38" s="157"/>
      <c r="CJU38" s="157"/>
      <c r="CJV38" s="157"/>
      <c r="CJW38" s="157"/>
      <c r="CJX38" s="157"/>
      <c r="CJY38" s="157"/>
      <c r="CJZ38" s="157"/>
      <c r="CKA38" s="157"/>
      <c r="CKB38" s="157"/>
      <c r="CKC38" s="157"/>
      <c r="CKD38" s="157"/>
      <c r="CKE38" s="157"/>
      <c r="CKF38" s="157"/>
      <c r="CKG38" s="157"/>
      <c r="CKH38" s="157"/>
      <c r="CKI38" s="157"/>
      <c r="CKJ38" s="157"/>
      <c r="CKK38" s="157"/>
      <c r="CKL38" s="157"/>
      <c r="CKM38" s="157"/>
      <c r="CKN38" s="157"/>
      <c r="CKO38" s="157"/>
      <c r="CKP38" s="157"/>
      <c r="CKQ38" s="157"/>
      <c r="CKR38" s="157"/>
      <c r="CKS38" s="157"/>
      <c r="CKT38" s="157"/>
      <c r="CKU38" s="157"/>
      <c r="CKV38" s="157"/>
      <c r="CKW38" s="157"/>
      <c r="CKX38" s="157"/>
      <c r="CKY38" s="157"/>
      <c r="CKZ38" s="157"/>
      <c r="CLA38" s="157"/>
      <c r="CLB38" s="157"/>
      <c r="CLC38" s="157"/>
      <c r="CLD38" s="157"/>
      <c r="CLE38" s="157"/>
      <c r="CLF38" s="157"/>
      <c r="CLG38" s="157"/>
      <c r="CLH38" s="157"/>
      <c r="CLI38" s="157"/>
      <c r="CLJ38" s="157"/>
      <c r="CLK38" s="157"/>
      <c r="CLL38" s="157"/>
      <c r="CLM38" s="157"/>
      <c r="CLN38" s="157"/>
      <c r="CLO38" s="157"/>
      <c r="CLP38" s="157"/>
      <c r="CLQ38" s="157"/>
      <c r="CLR38" s="157"/>
      <c r="CLS38" s="157"/>
      <c r="CLT38" s="157"/>
      <c r="CLU38" s="157"/>
      <c r="CLV38" s="157"/>
      <c r="CLW38" s="157"/>
      <c r="CLX38" s="157"/>
      <c r="CLY38" s="157"/>
      <c r="CLZ38" s="157"/>
      <c r="CMA38" s="157"/>
      <c r="CMB38" s="157"/>
      <c r="CMC38" s="157"/>
      <c r="CMD38" s="157"/>
      <c r="CME38" s="157"/>
      <c r="CMF38" s="157"/>
      <c r="CMG38" s="157"/>
      <c r="CMH38" s="157"/>
      <c r="CMI38" s="157"/>
      <c r="CMJ38" s="157"/>
      <c r="CMK38" s="157"/>
      <c r="CML38" s="157"/>
      <c r="CMM38" s="157"/>
      <c r="CMN38" s="157"/>
      <c r="CMO38" s="157"/>
      <c r="CMP38" s="157"/>
      <c r="CMQ38" s="157"/>
      <c r="CMR38" s="157"/>
      <c r="CMS38" s="157"/>
      <c r="CMT38" s="157"/>
      <c r="CMU38" s="157"/>
      <c r="CMV38" s="157"/>
      <c r="CMW38" s="157"/>
      <c r="CMX38" s="157"/>
      <c r="CMY38" s="157"/>
      <c r="CMZ38" s="157"/>
      <c r="CNA38" s="157"/>
      <c r="CNB38" s="157"/>
      <c r="CNC38" s="157"/>
      <c r="CND38" s="157"/>
      <c r="CNE38" s="157"/>
      <c r="CNF38" s="157"/>
      <c r="CNG38" s="157"/>
      <c r="CNH38" s="157"/>
      <c r="CNI38" s="157"/>
      <c r="CNJ38" s="157"/>
      <c r="CNK38" s="157"/>
      <c r="CNL38" s="157"/>
      <c r="CNM38" s="157"/>
      <c r="CNN38" s="157"/>
      <c r="CNO38" s="157"/>
      <c r="CNP38" s="157"/>
      <c r="CNQ38" s="157"/>
      <c r="CNR38" s="157"/>
      <c r="CNS38" s="157"/>
      <c r="CNT38" s="157"/>
      <c r="CNU38" s="157"/>
      <c r="CNV38" s="157"/>
      <c r="CNW38" s="157"/>
      <c r="CNX38" s="157"/>
      <c r="CNY38" s="157"/>
      <c r="CNZ38" s="157"/>
      <c r="COA38" s="157"/>
      <c r="COB38" s="157"/>
      <c r="COC38" s="157"/>
      <c r="COD38" s="157"/>
      <c r="COE38" s="157"/>
      <c r="COF38" s="157"/>
      <c r="COG38" s="157"/>
      <c r="COH38" s="157"/>
      <c r="COI38" s="157"/>
      <c r="COJ38" s="157"/>
      <c r="COK38" s="157"/>
      <c r="COL38" s="157"/>
      <c r="COM38" s="157"/>
      <c r="CON38" s="157"/>
      <c r="COO38" s="157"/>
      <c r="COP38" s="157"/>
      <c r="COQ38" s="157"/>
      <c r="COR38" s="157"/>
      <c r="COS38" s="157"/>
      <c r="COT38" s="157"/>
      <c r="COU38" s="157"/>
      <c r="COV38" s="157"/>
      <c r="COW38" s="157"/>
      <c r="COX38" s="157"/>
      <c r="COY38" s="157"/>
      <c r="COZ38" s="157"/>
      <c r="CPA38" s="157"/>
      <c r="CPB38" s="157"/>
      <c r="CPC38" s="157"/>
      <c r="CPD38" s="157"/>
      <c r="CPE38" s="157"/>
      <c r="CPF38" s="157"/>
      <c r="CPG38" s="157"/>
      <c r="CPH38" s="157"/>
      <c r="CPI38" s="157"/>
      <c r="CPJ38" s="157"/>
      <c r="CPK38" s="157"/>
      <c r="CPL38" s="157"/>
      <c r="CPM38" s="157"/>
      <c r="CPN38" s="157"/>
      <c r="CPO38" s="157"/>
      <c r="CPP38" s="157"/>
      <c r="CPQ38" s="157"/>
      <c r="CPR38" s="157"/>
      <c r="CPS38" s="157"/>
      <c r="CPT38" s="157"/>
      <c r="CPU38" s="157"/>
      <c r="CPV38" s="157"/>
      <c r="CPW38" s="157"/>
      <c r="CPX38" s="157"/>
      <c r="CPY38" s="157"/>
      <c r="CPZ38" s="157"/>
      <c r="CQA38" s="157"/>
      <c r="CQB38" s="157"/>
      <c r="CQC38" s="157"/>
      <c r="CQD38" s="157"/>
      <c r="CQE38" s="157"/>
      <c r="CQF38" s="157"/>
      <c r="CQG38" s="157"/>
      <c r="CQH38" s="157"/>
      <c r="CQI38" s="157"/>
      <c r="CQJ38" s="157"/>
      <c r="CQK38" s="157"/>
      <c r="CQL38" s="157"/>
      <c r="CQM38" s="157"/>
      <c r="CQN38" s="157"/>
      <c r="CQO38" s="157"/>
      <c r="CQP38" s="157"/>
      <c r="CQQ38" s="157"/>
      <c r="CQR38" s="157"/>
      <c r="CQS38" s="157"/>
      <c r="CQT38" s="157"/>
      <c r="CQU38" s="157"/>
      <c r="CQV38" s="157"/>
      <c r="CQW38" s="157"/>
      <c r="CQX38" s="157"/>
      <c r="CQY38" s="157"/>
      <c r="CQZ38" s="157"/>
      <c r="CRA38" s="157"/>
      <c r="CRB38" s="157"/>
      <c r="CRC38" s="157"/>
      <c r="CRD38" s="157"/>
      <c r="CRE38" s="157"/>
      <c r="CRF38" s="157"/>
      <c r="CRG38" s="157"/>
      <c r="CRH38" s="157"/>
      <c r="CRI38" s="157"/>
      <c r="CRJ38" s="157"/>
      <c r="CRK38" s="157"/>
      <c r="CRL38" s="157"/>
      <c r="CRM38" s="157"/>
      <c r="CRN38" s="157"/>
      <c r="CRO38" s="157"/>
      <c r="CRP38" s="157"/>
      <c r="CRQ38" s="157"/>
      <c r="CRR38" s="157"/>
      <c r="CRS38" s="157"/>
      <c r="CRT38" s="157"/>
      <c r="CRU38" s="157"/>
      <c r="CRV38" s="157"/>
      <c r="CRW38" s="157"/>
      <c r="CRX38" s="157"/>
      <c r="CRY38" s="157"/>
      <c r="CRZ38" s="157"/>
      <c r="CSA38" s="157"/>
      <c r="CSB38" s="157"/>
      <c r="CSC38" s="157"/>
      <c r="CSD38" s="157"/>
      <c r="CSE38" s="157"/>
      <c r="CSF38" s="157"/>
      <c r="CSG38" s="157"/>
      <c r="CSH38" s="157"/>
      <c r="CSI38" s="157"/>
      <c r="CSJ38" s="157"/>
      <c r="CSK38" s="157"/>
      <c r="CSL38" s="157"/>
      <c r="CSM38" s="157"/>
      <c r="CSN38" s="157"/>
      <c r="CSO38" s="157"/>
      <c r="CSP38" s="157"/>
      <c r="CSQ38" s="157"/>
      <c r="CSR38" s="157"/>
      <c r="CSS38" s="157"/>
      <c r="CST38" s="157"/>
      <c r="CSU38" s="157"/>
      <c r="CSV38" s="157"/>
      <c r="CSW38" s="157"/>
      <c r="CSX38" s="157"/>
      <c r="CSY38" s="157"/>
      <c r="CSZ38" s="157"/>
      <c r="CTA38" s="157"/>
      <c r="CTB38" s="157"/>
      <c r="CTC38" s="157"/>
      <c r="CTD38" s="157"/>
      <c r="CTE38" s="157"/>
      <c r="CTF38" s="157"/>
      <c r="CTG38" s="157"/>
      <c r="CTH38" s="157"/>
      <c r="CTI38" s="157"/>
      <c r="CTJ38" s="157"/>
      <c r="CTK38" s="157"/>
      <c r="CTL38" s="157"/>
      <c r="CTM38" s="157"/>
      <c r="CTN38" s="157"/>
      <c r="CTO38" s="157"/>
      <c r="CTP38" s="157"/>
      <c r="CTQ38" s="157"/>
      <c r="CTR38" s="157"/>
      <c r="CTS38" s="157"/>
      <c r="CTT38" s="157"/>
      <c r="CTU38" s="157"/>
      <c r="CTV38" s="157"/>
      <c r="CTW38" s="157"/>
      <c r="CTX38" s="157"/>
      <c r="CTY38" s="157"/>
      <c r="CTZ38" s="157"/>
      <c r="CUA38" s="157"/>
      <c r="CUB38" s="157"/>
      <c r="CUC38" s="157"/>
      <c r="CUD38" s="157"/>
      <c r="CUE38" s="157"/>
      <c r="CUF38" s="157"/>
      <c r="CUG38" s="157"/>
      <c r="CUH38" s="157"/>
      <c r="CUI38" s="157"/>
      <c r="CUJ38" s="157"/>
      <c r="CUK38" s="157"/>
      <c r="CUL38" s="157"/>
      <c r="CUM38" s="157"/>
      <c r="CUN38" s="157"/>
      <c r="CUO38" s="157"/>
      <c r="CUP38" s="157"/>
      <c r="CUQ38" s="157"/>
      <c r="CUR38" s="157"/>
      <c r="CUS38" s="157"/>
      <c r="CUT38" s="157"/>
      <c r="CUU38" s="157"/>
      <c r="CUV38" s="157"/>
      <c r="CUW38" s="157"/>
      <c r="CUX38" s="157"/>
      <c r="CUY38" s="157"/>
      <c r="CUZ38" s="157"/>
      <c r="CVA38" s="157"/>
      <c r="CVB38" s="157"/>
      <c r="CVC38" s="157"/>
      <c r="CVD38" s="157"/>
      <c r="CVE38" s="157"/>
      <c r="CVF38" s="157"/>
      <c r="CVG38" s="157"/>
      <c r="CVH38" s="157"/>
      <c r="CVI38" s="157"/>
      <c r="CVJ38" s="157"/>
      <c r="CVK38" s="157"/>
      <c r="CVL38" s="157"/>
      <c r="CVM38" s="157"/>
      <c r="CVN38" s="157"/>
      <c r="CVO38" s="157"/>
      <c r="CVP38" s="157"/>
      <c r="CVQ38" s="157"/>
      <c r="CVR38" s="157"/>
      <c r="CVS38" s="157"/>
      <c r="CVT38" s="157"/>
      <c r="CVU38" s="157"/>
      <c r="CVV38" s="157"/>
      <c r="CVW38" s="157"/>
      <c r="CVX38" s="157"/>
      <c r="CVY38" s="157"/>
      <c r="CVZ38" s="157"/>
      <c r="CWA38" s="157"/>
      <c r="CWB38" s="157"/>
      <c r="CWC38" s="157"/>
      <c r="CWD38" s="157"/>
      <c r="CWE38" s="157"/>
      <c r="CWF38" s="157"/>
      <c r="CWG38" s="157"/>
      <c r="CWH38" s="157"/>
      <c r="CWI38" s="157"/>
      <c r="CWJ38" s="157"/>
      <c r="CWK38" s="157"/>
      <c r="CWL38" s="157"/>
      <c r="CWM38" s="157"/>
      <c r="CWN38" s="157"/>
      <c r="CWO38" s="157"/>
      <c r="CWP38" s="157"/>
      <c r="CWQ38" s="157"/>
      <c r="CWR38" s="157"/>
      <c r="CWS38" s="157"/>
      <c r="CWT38" s="157"/>
      <c r="CWU38" s="157"/>
      <c r="CWV38" s="157"/>
      <c r="CWW38" s="157"/>
      <c r="CWX38" s="157"/>
      <c r="CWY38" s="157"/>
      <c r="CWZ38" s="157"/>
      <c r="CXA38" s="157"/>
      <c r="CXB38" s="157"/>
      <c r="CXC38" s="157"/>
      <c r="CXD38" s="157"/>
      <c r="CXE38" s="157"/>
      <c r="CXF38" s="157"/>
      <c r="CXG38" s="157"/>
      <c r="CXH38" s="157"/>
      <c r="CXI38" s="157"/>
      <c r="CXJ38" s="157"/>
      <c r="CXK38" s="157"/>
      <c r="CXL38" s="157"/>
      <c r="CXM38" s="157"/>
      <c r="CXN38" s="157"/>
      <c r="CXO38" s="157"/>
      <c r="CXP38" s="157"/>
      <c r="CXQ38" s="157"/>
      <c r="CXR38" s="157"/>
      <c r="CXS38" s="157"/>
      <c r="CXT38" s="157"/>
      <c r="CXU38" s="157"/>
      <c r="CXV38" s="157"/>
      <c r="CXW38" s="157"/>
      <c r="CXX38" s="157"/>
      <c r="CXY38" s="157"/>
      <c r="CXZ38" s="157"/>
      <c r="CYA38" s="157"/>
      <c r="CYB38" s="157"/>
      <c r="CYC38" s="157"/>
      <c r="CYD38" s="157"/>
      <c r="CYE38" s="157"/>
      <c r="CYF38" s="157"/>
      <c r="CYG38" s="157"/>
      <c r="CYH38" s="157"/>
      <c r="CYI38" s="157"/>
      <c r="CYJ38" s="157"/>
      <c r="CYK38" s="157"/>
      <c r="CYL38" s="157"/>
      <c r="CYM38" s="157"/>
      <c r="CYN38" s="157"/>
      <c r="CYO38" s="157"/>
      <c r="CYP38" s="157"/>
      <c r="CYQ38" s="157"/>
      <c r="CYR38" s="157"/>
      <c r="CYS38" s="157"/>
      <c r="CYT38" s="157"/>
      <c r="CYU38" s="157"/>
      <c r="CYV38" s="157"/>
      <c r="CYW38" s="157"/>
      <c r="CYX38" s="157"/>
      <c r="CYY38" s="157"/>
      <c r="CYZ38" s="157"/>
      <c r="CZA38" s="157"/>
      <c r="CZB38" s="157"/>
      <c r="CZC38" s="157"/>
      <c r="CZD38" s="157"/>
      <c r="CZE38" s="157"/>
      <c r="CZF38" s="157"/>
      <c r="CZG38" s="157"/>
      <c r="CZH38" s="157"/>
      <c r="CZI38" s="157"/>
      <c r="CZJ38" s="157"/>
      <c r="CZK38" s="157"/>
      <c r="CZL38" s="157"/>
      <c r="CZM38" s="157"/>
      <c r="CZN38" s="157"/>
      <c r="CZO38" s="157"/>
      <c r="CZP38" s="157"/>
      <c r="CZQ38" s="157"/>
      <c r="CZR38" s="157"/>
      <c r="CZS38" s="157"/>
      <c r="CZT38" s="157"/>
      <c r="CZU38" s="157"/>
      <c r="CZV38" s="157"/>
      <c r="CZW38" s="157"/>
      <c r="CZX38" s="157"/>
      <c r="CZY38" s="157"/>
      <c r="CZZ38" s="157"/>
      <c r="DAA38" s="157"/>
      <c r="DAB38" s="157"/>
      <c r="DAC38" s="157"/>
      <c r="DAD38" s="157"/>
      <c r="DAE38" s="157"/>
      <c r="DAF38" s="157"/>
      <c r="DAG38" s="157"/>
      <c r="DAH38" s="157"/>
      <c r="DAI38" s="157"/>
      <c r="DAJ38" s="157"/>
      <c r="DAK38" s="157"/>
      <c r="DAL38" s="157"/>
      <c r="DAM38" s="157"/>
      <c r="DAN38" s="157"/>
      <c r="DAO38" s="157"/>
      <c r="DAP38" s="157"/>
      <c r="DAQ38" s="157"/>
      <c r="DAR38" s="157"/>
      <c r="DAS38" s="157"/>
      <c r="DAT38" s="157"/>
      <c r="DAU38" s="157"/>
      <c r="DAV38" s="157"/>
      <c r="DAW38" s="157"/>
      <c r="DAX38" s="157"/>
      <c r="DAY38" s="157"/>
      <c r="DAZ38" s="157"/>
      <c r="DBA38" s="157"/>
      <c r="DBB38" s="157"/>
      <c r="DBC38" s="157"/>
      <c r="DBD38" s="157"/>
      <c r="DBE38" s="157"/>
      <c r="DBF38" s="157"/>
      <c r="DBG38" s="157"/>
      <c r="DBH38" s="157"/>
      <c r="DBI38" s="157"/>
      <c r="DBJ38" s="157"/>
      <c r="DBK38" s="157"/>
      <c r="DBL38" s="157"/>
      <c r="DBM38" s="157"/>
      <c r="DBN38" s="157"/>
      <c r="DBO38" s="157"/>
      <c r="DBP38" s="157"/>
      <c r="DBQ38" s="157"/>
      <c r="DBR38" s="157"/>
      <c r="DBS38" s="157"/>
      <c r="DBT38" s="157"/>
      <c r="DBU38" s="157"/>
      <c r="DBV38" s="157"/>
      <c r="DBW38" s="157"/>
      <c r="DBX38" s="157"/>
      <c r="DBY38" s="157"/>
      <c r="DBZ38" s="157"/>
      <c r="DCA38" s="157"/>
      <c r="DCB38" s="157"/>
      <c r="DCC38" s="157"/>
      <c r="DCD38" s="157"/>
      <c r="DCE38" s="157"/>
      <c r="DCF38" s="157"/>
      <c r="DCG38" s="157"/>
      <c r="DCH38" s="157"/>
      <c r="DCI38" s="157"/>
      <c r="DCJ38" s="157"/>
      <c r="DCK38" s="157"/>
      <c r="DCL38" s="157"/>
      <c r="DCM38" s="157"/>
      <c r="DCN38" s="157"/>
      <c r="DCO38" s="157"/>
      <c r="DCP38" s="157"/>
      <c r="DCQ38" s="157"/>
      <c r="DCR38" s="157"/>
      <c r="DCS38" s="157"/>
      <c r="DCT38" s="157"/>
      <c r="DCU38" s="157"/>
      <c r="DCV38" s="157"/>
      <c r="DCW38" s="157"/>
      <c r="DCX38" s="157"/>
      <c r="DCY38" s="157"/>
      <c r="DCZ38" s="157"/>
      <c r="DDA38" s="157"/>
      <c r="DDB38" s="157"/>
      <c r="DDC38" s="157"/>
      <c r="DDD38" s="157"/>
      <c r="DDE38" s="157"/>
      <c r="DDF38" s="157"/>
      <c r="DDG38" s="157"/>
      <c r="DDH38" s="157"/>
      <c r="DDI38" s="157"/>
      <c r="DDJ38" s="157"/>
      <c r="DDK38" s="157"/>
      <c r="DDL38" s="157"/>
      <c r="DDM38" s="157"/>
      <c r="DDN38" s="157"/>
      <c r="DDO38" s="157"/>
      <c r="DDP38" s="157"/>
      <c r="DDQ38" s="157"/>
      <c r="DDR38" s="157"/>
      <c r="DDS38" s="157"/>
      <c r="DDT38" s="157"/>
      <c r="DDU38" s="157"/>
      <c r="DDV38" s="157"/>
      <c r="DDW38" s="157"/>
      <c r="DDX38" s="157"/>
      <c r="DDY38" s="157"/>
      <c r="DDZ38" s="157"/>
      <c r="DEA38" s="157"/>
      <c r="DEB38" s="157"/>
      <c r="DEC38" s="157"/>
      <c r="DED38" s="157"/>
      <c r="DEE38" s="157"/>
      <c r="DEF38" s="157"/>
      <c r="DEG38" s="157"/>
      <c r="DEH38" s="157"/>
      <c r="DEI38" s="157"/>
      <c r="DEJ38" s="157"/>
      <c r="DEK38" s="157"/>
      <c r="DEL38" s="157"/>
      <c r="DEM38" s="157"/>
      <c r="DEN38" s="157"/>
      <c r="DEO38" s="157"/>
      <c r="DEP38" s="157"/>
      <c r="DEQ38" s="157"/>
      <c r="DER38" s="157"/>
      <c r="DES38" s="157"/>
      <c r="DET38" s="157"/>
      <c r="DEU38" s="157"/>
      <c r="DEV38" s="157"/>
      <c r="DEW38" s="157"/>
      <c r="DEX38" s="157"/>
      <c r="DEY38" s="157"/>
      <c r="DEZ38" s="157"/>
      <c r="DFA38" s="157"/>
      <c r="DFB38" s="157"/>
      <c r="DFC38" s="157"/>
      <c r="DFD38" s="157"/>
      <c r="DFE38" s="157"/>
      <c r="DFF38" s="157"/>
      <c r="DFG38" s="157"/>
      <c r="DFH38" s="157"/>
      <c r="DFI38" s="157"/>
      <c r="DFJ38" s="157"/>
      <c r="DFK38" s="157"/>
      <c r="DFL38" s="157"/>
      <c r="DFM38" s="157"/>
      <c r="DFN38" s="157"/>
      <c r="DFO38" s="157"/>
      <c r="DFP38" s="157"/>
      <c r="DFQ38" s="157"/>
      <c r="DFR38" s="157"/>
      <c r="DFS38" s="157"/>
      <c r="DFT38" s="157"/>
      <c r="DFU38" s="157"/>
      <c r="DFV38" s="157"/>
      <c r="DFW38" s="157"/>
      <c r="DFX38" s="157"/>
      <c r="DFY38" s="157"/>
      <c r="DFZ38" s="157"/>
      <c r="DGA38" s="157"/>
      <c r="DGB38" s="157"/>
      <c r="DGC38" s="157"/>
      <c r="DGD38" s="157"/>
      <c r="DGE38" s="157"/>
      <c r="DGF38" s="157"/>
      <c r="DGG38" s="157"/>
      <c r="DGH38" s="157"/>
      <c r="DGI38" s="157"/>
      <c r="DGJ38" s="157"/>
      <c r="DGK38" s="157"/>
      <c r="DGL38" s="157"/>
      <c r="DGM38" s="157"/>
      <c r="DGN38" s="157"/>
      <c r="DGO38" s="157"/>
      <c r="DGP38" s="157"/>
      <c r="DGQ38" s="157"/>
      <c r="DGR38" s="157"/>
      <c r="DGS38" s="157"/>
      <c r="DGT38" s="157"/>
      <c r="DGU38" s="157"/>
      <c r="DGV38" s="157"/>
      <c r="DGW38" s="157"/>
      <c r="DGX38" s="157"/>
      <c r="DGY38" s="157"/>
      <c r="DGZ38" s="157"/>
      <c r="DHA38" s="157"/>
      <c r="DHB38" s="157"/>
      <c r="DHC38" s="157"/>
      <c r="DHD38" s="157"/>
      <c r="DHE38" s="157"/>
      <c r="DHF38" s="157"/>
      <c r="DHG38" s="157"/>
      <c r="DHH38" s="157"/>
      <c r="DHI38" s="157"/>
      <c r="DHJ38" s="157"/>
      <c r="DHK38" s="157"/>
      <c r="DHL38" s="157"/>
      <c r="DHM38" s="157"/>
      <c r="DHN38" s="157"/>
      <c r="DHO38" s="157"/>
      <c r="DHP38" s="157"/>
      <c r="DHQ38" s="157"/>
      <c r="DHR38" s="157"/>
      <c r="DHS38" s="157"/>
      <c r="DHT38" s="157"/>
      <c r="DHU38" s="157"/>
      <c r="DHV38" s="157"/>
      <c r="DHW38" s="157"/>
      <c r="DHX38" s="157"/>
      <c r="DHY38" s="157"/>
      <c r="DHZ38" s="157"/>
      <c r="DIA38" s="157"/>
      <c r="DIB38" s="157"/>
      <c r="DIC38" s="157"/>
      <c r="DID38" s="157"/>
      <c r="DIE38" s="157"/>
      <c r="DIF38" s="157"/>
      <c r="DIG38" s="157"/>
      <c r="DIH38" s="157"/>
      <c r="DII38" s="157"/>
      <c r="DIJ38" s="157"/>
      <c r="DIK38" s="157"/>
      <c r="DIL38" s="157"/>
      <c r="DIM38" s="157"/>
      <c r="DIN38" s="157"/>
      <c r="DIO38" s="157"/>
      <c r="DIP38" s="157"/>
      <c r="DIQ38" s="157"/>
      <c r="DIR38" s="157"/>
      <c r="DIS38" s="157"/>
      <c r="DIT38" s="157"/>
      <c r="DIU38" s="157"/>
      <c r="DIV38" s="157"/>
      <c r="DIW38" s="157"/>
      <c r="DIX38" s="157"/>
      <c r="DIY38" s="157"/>
      <c r="DIZ38" s="157"/>
      <c r="DJA38" s="157"/>
      <c r="DJB38" s="157"/>
      <c r="DJC38" s="157"/>
      <c r="DJD38" s="157"/>
      <c r="DJE38" s="157"/>
      <c r="DJF38" s="157"/>
      <c r="DJG38" s="157"/>
      <c r="DJH38" s="157"/>
      <c r="DJI38" s="157"/>
      <c r="DJJ38" s="157"/>
      <c r="DJK38" s="157"/>
      <c r="DJL38" s="157"/>
      <c r="DJM38" s="157"/>
      <c r="DJN38" s="157"/>
      <c r="DJO38" s="157"/>
      <c r="DJP38" s="157"/>
      <c r="DJQ38" s="157"/>
      <c r="DJR38" s="157"/>
      <c r="DJS38" s="157"/>
      <c r="DJT38" s="157"/>
      <c r="DJU38" s="157"/>
      <c r="DJV38" s="157"/>
      <c r="DJW38" s="157"/>
      <c r="DJX38" s="157"/>
      <c r="DJY38" s="157"/>
      <c r="DJZ38" s="157"/>
      <c r="DKA38" s="157"/>
      <c r="DKB38" s="157"/>
      <c r="DKC38" s="157"/>
      <c r="DKD38" s="157"/>
      <c r="DKE38" s="157"/>
      <c r="DKF38" s="157"/>
      <c r="DKG38" s="157"/>
      <c r="DKH38" s="157"/>
      <c r="DKI38" s="157"/>
      <c r="DKJ38" s="157"/>
      <c r="DKK38" s="157"/>
      <c r="DKL38" s="157"/>
      <c r="DKM38" s="157"/>
      <c r="DKN38" s="157"/>
      <c r="DKO38" s="157"/>
      <c r="DKP38" s="157"/>
      <c r="DKQ38" s="157"/>
      <c r="DKR38" s="157"/>
      <c r="DKS38" s="157"/>
      <c r="DKT38" s="157"/>
      <c r="DKU38" s="157"/>
      <c r="DKV38" s="157"/>
      <c r="DKW38" s="157"/>
      <c r="DKX38" s="157"/>
      <c r="DKY38" s="157"/>
      <c r="DKZ38" s="157"/>
      <c r="DLA38" s="157"/>
      <c r="DLB38" s="157"/>
      <c r="DLC38" s="157"/>
      <c r="DLD38" s="157"/>
      <c r="DLE38" s="157"/>
      <c r="DLF38" s="157"/>
      <c r="DLG38" s="157"/>
      <c r="DLH38" s="157"/>
      <c r="DLI38" s="157"/>
      <c r="DLJ38" s="157"/>
      <c r="DLK38" s="157"/>
      <c r="DLL38" s="157"/>
      <c r="DLM38" s="157"/>
      <c r="DLN38" s="157"/>
      <c r="DLO38" s="157"/>
      <c r="DLP38" s="157"/>
      <c r="DLQ38" s="157"/>
      <c r="DLR38" s="157"/>
      <c r="DLS38" s="157"/>
      <c r="DLT38" s="157"/>
      <c r="DLU38" s="157"/>
      <c r="DLV38" s="157"/>
      <c r="DLW38" s="157"/>
      <c r="DLX38" s="157"/>
      <c r="DLY38" s="157"/>
      <c r="DLZ38" s="157"/>
      <c r="DMA38" s="157"/>
      <c r="DMB38" s="157"/>
      <c r="DMC38" s="157"/>
      <c r="DMD38" s="157"/>
      <c r="DME38" s="157"/>
      <c r="DMF38" s="157"/>
      <c r="DMG38" s="157"/>
      <c r="DMH38" s="157"/>
      <c r="DMI38" s="157"/>
      <c r="DMJ38" s="157"/>
      <c r="DMK38" s="157"/>
      <c r="DML38" s="157"/>
      <c r="DMM38" s="157"/>
      <c r="DMN38" s="157"/>
      <c r="DMO38" s="157"/>
      <c r="DMP38" s="157"/>
      <c r="DMQ38" s="157"/>
      <c r="DMR38" s="157"/>
      <c r="DMS38" s="157"/>
      <c r="DMT38" s="157"/>
      <c r="DMU38" s="157"/>
      <c r="DMV38" s="157"/>
      <c r="DMW38" s="157"/>
      <c r="DMX38" s="157"/>
      <c r="DMY38" s="157"/>
      <c r="DMZ38" s="157"/>
      <c r="DNA38" s="157"/>
      <c r="DNB38" s="157"/>
      <c r="DNC38" s="157"/>
      <c r="DND38" s="157"/>
      <c r="DNE38" s="157"/>
      <c r="DNF38" s="157"/>
      <c r="DNG38" s="157"/>
      <c r="DNH38" s="157"/>
      <c r="DNI38" s="157"/>
      <c r="DNJ38" s="157"/>
      <c r="DNK38" s="157"/>
      <c r="DNL38" s="157"/>
      <c r="DNM38" s="157"/>
      <c r="DNN38" s="157"/>
      <c r="DNO38" s="157"/>
      <c r="DNP38" s="157"/>
      <c r="DNQ38" s="157"/>
      <c r="DNR38" s="157"/>
      <c r="DNS38" s="157"/>
      <c r="DNT38" s="157"/>
      <c r="DNU38" s="157"/>
      <c r="DNV38" s="157"/>
      <c r="DNW38" s="157"/>
      <c r="DNX38" s="157"/>
      <c r="DNY38" s="157"/>
      <c r="DNZ38" s="157"/>
      <c r="DOA38" s="157"/>
      <c r="DOB38" s="157"/>
      <c r="DOC38" s="157"/>
      <c r="DOD38" s="157"/>
      <c r="DOE38" s="157"/>
      <c r="DOF38" s="157"/>
      <c r="DOG38" s="157"/>
      <c r="DOH38" s="157"/>
      <c r="DOI38" s="157"/>
      <c r="DOJ38" s="157"/>
      <c r="DOK38" s="157"/>
      <c r="DOL38" s="157"/>
      <c r="DOM38" s="157"/>
      <c r="DON38" s="157"/>
      <c r="DOO38" s="157"/>
      <c r="DOP38" s="157"/>
      <c r="DOQ38" s="157"/>
      <c r="DOR38" s="157"/>
      <c r="DOS38" s="157"/>
      <c r="DOT38" s="157"/>
      <c r="DOU38" s="157"/>
      <c r="DOV38" s="157"/>
      <c r="DOW38" s="157"/>
      <c r="DOX38" s="157"/>
      <c r="DOY38" s="157"/>
      <c r="DOZ38" s="157"/>
      <c r="DPA38" s="157"/>
      <c r="DPB38" s="157"/>
      <c r="DPC38" s="157"/>
      <c r="DPD38" s="157"/>
      <c r="DPE38" s="157"/>
      <c r="DPF38" s="157"/>
      <c r="DPG38" s="157"/>
      <c r="DPH38" s="157"/>
      <c r="DPI38" s="157"/>
      <c r="DPJ38" s="157"/>
      <c r="DPK38" s="157"/>
      <c r="DPL38" s="157"/>
      <c r="DPM38" s="157"/>
      <c r="DPN38" s="157"/>
      <c r="DPO38" s="157"/>
      <c r="DPP38" s="157"/>
      <c r="DPQ38" s="157"/>
      <c r="DPR38" s="157"/>
      <c r="DPS38" s="157"/>
      <c r="DPT38" s="157"/>
      <c r="DPU38" s="157"/>
      <c r="DPV38" s="157"/>
      <c r="DPW38" s="157"/>
      <c r="DPX38" s="157"/>
      <c r="DPY38" s="157"/>
      <c r="DPZ38" s="157"/>
      <c r="DQA38" s="157"/>
      <c r="DQB38" s="157"/>
      <c r="DQC38" s="157"/>
      <c r="DQD38" s="157"/>
      <c r="DQE38" s="157"/>
      <c r="DQF38" s="157"/>
      <c r="DQG38" s="157"/>
      <c r="DQH38" s="157"/>
      <c r="DQI38" s="157"/>
      <c r="DQJ38" s="157"/>
      <c r="DQK38" s="157"/>
      <c r="DQL38" s="157"/>
      <c r="DQM38" s="157"/>
      <c r="DQN38" s="157"/>
      <c r="DQO38" s="157"/>
      <c r="DQP38" s="157"/>
      <c r="DQQ38" s="157"/>
      <c r="DQR38" s="157"/>
      <c r="DQS38" s="157"/>
      <c r="DQT38" s="157"/>
      <c r="DQU38" s="157"/>
      <c r="DQV38" s="157"/>
      <c r="DQW38" s="157"/>
      <c r="DQX38" s="157"/>
      <c r="DQY38" s="157"/>
      <c r="DQZ38" s="157"/>
      <c r="DRA38" s="157"/>
      <c r="DRB38" s="157"/>
      <c r="DRC38" s="157"/>
      <c r="DRD38" s="157"/>
      <c r="DRE38" s="157"/>
      <c r="DRF38" s="157"/>
      <c r="DRG38" s="157"/>
      <c r="DRH38" s="157"/>
      <c r="DRI38" s="157"/>
      <c r="DRJ38" s="157"/>
      <c r="DRK38" s="157"/>
      <c r="DRL38" s="157"/>
      <c r="DRM38" s="157"/>
      <c r="DRN38" s="157"/>
      <c r="DRO38" s="157"/>
      <c r="DRP38" s="157"/>
      <c r="DRQ38" s="157"/>
      <c r="DRR38" s="157"/>
      <c r="DRS38" s="157"/>
      <c r="DRT38" s="157"/>
      <c r="DRU38" s="157"/>
      <c r="DRV38" s="157"/>
      <c r="DRW38" s="157"/>
      <c r="DRX38" s="157"/>
      <c r="DRY38" s="157"/>
      <c r="DRZ38" s="157"/>
      <c r="DSA38" s="157"/>
      <c r="DSB38" s="157"/>
      <c r="DSC38" s="157"/>
      <c r="DSD38" s="157"/>
      <c r="DSE38" s="157"/>
      <c r="DSF38" s="157"/>
      <c r="DSG38" s="157"/>
      <c r="DSH38" s="157"/>
      <c r="DSI38" s="157"/>
      <c r="DSJ38" s="157"/>
      <c r="DSK38" s="157"/>
      <c r="DSL38" s="157"/>
      <c r="DSM38" s="157"/>
      <c r="DSN38" s="157"/>
      <c r="DSO38" s="157"/>
      <c r="DSP38" s="157"/>
      <c r="DSQ38" s="157"/>
      <c r="DSR38" s="157"/>
      <c r="DSS38" s="157"/>
      <c r="DST38" s="157"/>
      <c r="DSU38" s="157"/>
      <c r="DSV38" s="157"/>
      <c r="DSW38" s="157"/>
      <c r="DSX38" s="157"/>
      <c r="DSY38" s="157"/>
      <c r="DSZ38" s="157"/>
      <c r="DTA38" s="157"/>
      <c r="DTB38" s="157"/>
      <c r="DTC38" s="157"/>
      <c r="DTD38" s="157"/>
      <c r="DTE38" s="157"/>
      <c r="DTF38" s="157"/>
      <c r="DTG38" s="157"/>
      <c r="DTH38" s="157"/>
      <c r="DTI38" s="157"/>
      <c r="DTJ38" s="157"/>
      <c r="DTK38" s="157"/>
      <c r="DTL38" s="157"/>
      <c r="DTM38" s="157"/>
      <c r="DTN38" s="157"/>
      <c r="DTO38" s="157"/>
      <c r="DTP38" s="157"/>
      <c r="DTQ38" s="157"/>
      <c r="DTR38" s="157"/>
      <c r="DTS38" s="157"/>
      <c r="DTT38" s="157"/>
      <c r="DTU38" s="157"/>
      <c r="DTV38" s="157"/>
      <c r="DTW38" s="157"/>
      <c r="DTX38" s="157"/>
      <c r="DTY38" s="157"/>
      <c r="DTZ38" s="157"/>
      <c r="DUA38" s="157"/>
      <c r="DUB38" s="157"/>
      <c r="DUC38" s="157"/>
      <c r="DUD38" s="157"/>
      <c r="DUE38" s="157"/>
      <c r="DUF38" s="157"/>
      <c r="DUG38" s="157"/>
      <c r="DUH38" s="157"/>
      <c r="DUI38" s="157"/>
      <c r="DUJ38" s="157"/>
      <c r="DUK38" s="157"/>
      <c r="DUL38" s="157"/>
      <c r="DUM38" s="157"/>
      <c r="DUN38" s="157"/>
      <c r="DUO38" s="157"/>
      <c r="DUP38" s="157"/>
      <c r="DUQ38" s="157"/>
      <c r="DUR38" s="157"/>
      <c r="DUS38" s="157"/>
      <c r="DUT38" s="157"/>
      <c r="DUU38" s="157"/>
      <c r="DUV38" s="157"/>
      <c r="DUW38" s="157"/>
      <c r="DUX38" s="157"/>
      <c r="DUY38" s="157"/>
      <c r="DUZ38" s="157"/>
      <c r="DVA38" s="157"/>
      <c r="DVB38" s="157"/>
      <c r="DVC38" s="157"/>
      <c r="DVD38" s="157"/>
      <c r="DVE38" s="157"/>
      <c r="DVF38" s="157"/>
      <c r="DVG38" s="157"/>
      <c r="DVH38" s="157"/>
      <c r="DVI38" s="157"/>
      <c r="DVJ38" s="157"/>
      <c r="DVK38" s="157"/>
      <c r="DVL38" s="157"/>
      <c r="DVM38" s="157"/>
      <c r="DVN38" s="157"/>
      <c r="DVO38" s="157"/>
      <c r="DVP38" s="157"/>
      <c r="DVQ38" s="157"/>
      <c r="DVR38" s="157"/>
      <c r="DVS38" s="157"/>
      <c r="DVT38" s="157"/>
      <c r="DVU38" s="157"/>
      <c r="DVV38" s="157"/>
      <c r="DVW38" s="157"/>
      <c r="DVX38" s="157"/>
      <c r="DVY38" s="157"/>
      <c r="DVZ38" s="157"/>
      <c r="DWA38" s="157"/>
      <c r="DWB38" s="157"/>
      <c r="DWC38" s="157"/>
      <c r="DWD38" s="157"/>
      <c r="DWE38" s="157"/>
      <c r="DWF38" s="157"/>
      <c r="DWG38" s="157"/>
      <c r="DWH38" s="157"/>
      <c r="DWI38" s="157"/>
      <c r="DWJ38" s="157"/>
      <c r="DWK38" s="157"/>
      <c r="DWL38" s="157"/>
      <c r="DWM38" s="157"/>
      <c r="DWN38" s="157"/>
      <c r="DWO38" s="157"/>
      <c r="DWP38" s="157"/>
      <c r="DWQ38" s="157"/>
      <c r="DWR38" s="157"/>
      <c r="DWS38" s="157"/>
      <c r="DWT38" s="157"/>
      <c r="DWU38" s="157"/>
      <c r="DWV38" s="157"/>
      <c r="DWW38" s="157"/>
      <c r="DWX38" s="157"/>
      <c r="DWY38" s="157"/>
      <c r="DWZ38" s="157"/>
      <c r="DXA38" s="157"/>
      <c r="DXB38" s="157"/>
      <c r="DXC38" s="157"/>
      <c r="DXD38" s="157"/>
      <c r="DXE38" s="157"/>
      <c r="DXF38" s="157"/>
      <c r="DXG38" s="157"/>
      <c r="DXH38" s="157"/>
      <c r="DXI38" s="157"/>
      <c r="DXJ38" s="157"/>
      <c r="DXK38" s="157"/>
      <c r="DXL38" s="157"/>
      <c r="DXM38" s="157"/>
      <c r="DXN38" s="157"/>
      <c r="DXO38" s="157"/>
      <c r="DXP38" s="157"/>
      <c r="DXQ38" s="157"/>
      <c r="DXR38" s="157"/>
      <c r="DXS38" s="157"/>
      <c r="DXT38" s="157"/>
      <c r="DXU38" s="157"/>
      <c r="DXV38" s="157"/>
      <c r="DXW38" s="157"/>
      <c r="DXX38" s="157"/>
      <c r="DXY38" s="157"/>
      <c r="DXZ38" s="157"/>
      <c r="DYA38" s="157"/>
      <c r="DYB38" s="157"/>
      <c r="DYC38" s="157"/>
      <c r="DYD38" s="157"/>
      <c r="DYE38" s="157"/>
      <c r="DYF38" s="157"/>
      <c r="DYG38" s="157"/>
      <c r="DYH38" s="157"/>
      <c r="DYI38" s="157"/>
      <c r="DYJ38" s="157"/>
      <c r="DYK38" s="157"/>
      <c r="DYL38" s="157"/>
      <c r="DYM38" s="157"/>
      <c r="DYN38" s="157"/>
      <c r="DYO38" s="157"/>
      <c r="DYP38" s="157"/>
      <c r="DYQ38" s="157"/>
      <c r="DYR38" s="157"/>
      <c r="DYS38" s="157"/>
      <c r="DYT38" s="157"/>
      <c r="DYU38" s="157"/>
      <c r="DYV38" s="157"/>
      <c r="DYW38" s="157"/>
      <c r="DYX38" s="157"/>
      <c r="DYY38" s="157"/>
      <c r="DYZ38" s="157"/>
      <c r="DZA38" s="157"/>
      <c r="DZB38" s="157"/>
      <c r="DZC38" s="157"/>
      <c r="DZD38" s="157"/>
      <c r="DZE38" s="157"/>
      <c r="DZF38" s="157"/>
      <c r="DZG38" s="157"/>
      <c r="DZH38" s="157"/>
      <c r="DZI38" s="157"/>
      <c r="DZJ38" s="157"/>
      <c r="DZK38" s="157"/>
      <c r="DZL38" s="157"/>
      <c r="DZM38" s="157"/>
      <c r="DZN38" s="157"/>
      <c r="DZO38" s="157"/>
      <c r="DZP38" s="157"/>
      <c r="DZQ38" s="157"/>
      <c r="DZR38" s="157"/>
      <c r="DZS38" s="157"/>
      <c r="DZT38" s="157"/>
      <c r="DZU38" s="157"/>
      <c r="DZV38" s="157"/>
      <c r="DZW38" s="157"/>
      <c r="DZX38" s="157"/>
      <c r="DZY38" s="157"/>
      <c r="DZZ38" s="157"/>
      <c r="EAA38" s="157"/>
      <c r="EAB38" s="157"/>
      <c r="EAC38" s="157"/>
      <c r="EAD38" s="157"/>
      <c r="EAE38" s="157"/>
      <c r="EAF38" s="157"/>
      <c r="EAG38" s="157"/>
      <c r="EAH38" s="157"/>
      <c r="EAI38" s="157"/>
      <c r="EAJ38" s="157"/>
      <c r="EAK38" s="157"/>
      <c r="EAL38" s="157"/>
      <c r="EAM38" s="157"/>
      <c r="EAN38" s="157"/>
      <c r="EAO38" s="157"/>
      <c r="EAP38" s="157"/>
      <c r="EAQ38" s="157"/>
      <c r="EAR38" s="157"/>
      <c r="EAS38" s="157"/>
      <c r="EAT38" s="157"/>
      <c r="EAU38" s="157"/>
      <c r="EAV38" s="157"/>
      <c r="EAW38" s="157"/>
      <c r="EAX38" s="157"/>
      <c r="EAY38" s="157"/>
      <c r="EAZ38" s="157"/>
      <c r="EBA38" s="157"/>
      <c r="EBB38" s="157"/>
      <c r="EBC38" s="157"/>
      <c r="EBD38" s="157"/>
      <c r="EBE38" s="157"/>
      <c r="EBF38" s="157"/>
      <c r="EBG38" s="157"/>
      <c r="EBH38" s="157"/>
      <c r="EBI38" s="157"/>
      <c r="EBJ38" s="157"/>
      <c r="EBK38" s="157"/>
      <c r="EBL38" s="157"/>
      <c r="EBM38" s="157"/>
      <c r="EBN38" s="157"/>
      <c r="EBO38" s="157"/>
      <c r="EBP38" s="157"/>
      <c r="EBQ38" s="157"/>
      <c r="EBR38" s="157"/>
      <c r="EBS38" s="157"/>
      <c r="EBT38" s="157"/>
      <c r="EBU38" s="157"/>
      <c r="EBV38" s="157"/>
      <c r="EBW38" s="157"/>
      <c r="EBX38" s="157"/>
      <c r="EBY38" s="157"/>
      <c r="EBZ38" s="157"/>
      <c r="ECA38" s="157"/>
      <c r="ECB38" s="157"/>
      <c r="ECC38" s="157"/>
      <c r="ECD38" s="157"/>
      <c r="ECE38" s="157"/>
      <c r="ECF38" s="157"/>
      <c r="ECG38" s="157"/>
      <c r="ECH38" s="157"/>
      <c r="ECI38" s="157"/>
      <c r="ECJ38" s="157"/>
      <c r="ECK38" s="157"/>
      <c r="ECL38" s="157"/>
      <c r="ECM38" s="157"/>
      <c r="ECN38" s="157"/>
      <c r="ECO38" s="157"/>
      <c r="ECP38" s="157"/>
      <c r="ECQ38" s="157"/>
      <c r="ECR38" s="157"/>
      <c r="ECS38" s="157"/>
      <c r="ECT38" s="157"/>
      <c r="ECU38" s="157"/>
      <c r="ECV38" s="157"/>
      <c r="ECW38" s="157"/>
      <c r="ECX38" s="157"/>
      <c r="ECY38" s="157"/>
      <c r="ECZ38" s="157"/>
      <c r="EDA38" s="157"/>
      <c r="EDB38" s="157"/>
      <c r="EDC38" s="157"/>
      <c r="EDD38" s="157"/>
      <c r="EDE38" s="157"/>
      <c r="EDF38" s="157"/>
      <c r="EDG38" s="157"/>
      <c r="EDH38" s="157"/>
      <c r="EDI38" s="157"/>
      <c r="EDJ38" s="157"/>
      <c r="EDK38" s="157"/>
      <c r="EDL38" s="157"/>
      <c r="EDM38" s="157"/>
      <c r="EDN38" s="157"/>
      <c r="EDO38" s="157"/>
      <c r="EDP38" s="157"/>
      <c r="EDQ38" s="157"/>
      <c r="EDR38" s="157"/>
      <c r="EDS38" s="157"/>
      <c r="EDT38" s="157"/>
      <c r="EDU38" s="157"/>
      <c r="EDV38" s="157"/>
      <c r="EDW38" s="157"/>
      <c r="EDX38" s="157"/>
      <c r="EDY38" s="157"/>
      <c r="EDZ38" s="157"/>
      <c r="EEA38" s="157"/>
      <c r="EEB38" s="157"/>
      <c r="EEC38" s="157"/>
      <c r="EED38" s="157"/>
      <c r="EEE38" s="157"/>
      <c r="EEF38" s="157"/>
      <c r="EEG38" s="157"/>
      <c r="EEH38" s="157"/>
      <c r="EEI38" s="157"/>
      <c r="EEJ38" s="157"/>
      <c r="EEK38" s="157"/>
      <c r="EEL38" s="157"/>
      <c r="EEM38" s="157"/>
      <c r="EEN38" s="157"/>
      <c r="EEO38" s="157"/>
      <c r="EEP38" s="157"/>
      <c r="EEQ38" s="157"/>
      <c r="EER38" s="157"/>
      <c r="EES38" s="157"/>
      <c r="EET38" s="157"/>
      <c r="EEU38" s="157"/>
      <c r="EEV38" s="157"/>
      <c r="EEW38" s="157"/>
      <c r="EEX38" s="157"/>
      <c r="EEY38" s="157"/>
      <c r="EEZ38" s="157"/>
      <c r="EFA38" s="157"/>
      <c r="EFB38" s="157"/>
      <c r="EFC38" s="157"/>
      <c r="EFD38" s="157"/>
      <c r="EFE38" s="157"/>
      <c r="EFF38" s="157"/>
      <c r="EFG38" s="157"/>
      <c r="EFH38" s="157"/>
      <c r="EFI38" s="157"/>
      <c r="EFJ38" s="157"/>
      <c r="EFK38" s="157"/>
      <c r="EFL38" s="157"/>
      <c r="EFM38" s="157"/>
      <c r="EFN38" s="157"/>
      <c r="EFO38" s="157"/>
      <c r="EFP38" s="157"/>
      <c r="EFQ38" s="157"/>
      <c r="EFR38" s="157"/>
      <c r="EFS38" s="157"/>
      <c r="EFT38" s="157"/>
      <c r="EFU38" s="157"/>
      <c r="EFV38" s="157"/>
      <c r="EFW38" s="157"/>
      <c r="EFX38" s="157"/>
      <c r="EFY38" s="157"/>
      <c r="EFZ38" s="157"/>
      <c r="EGA38" s="157"/>
      <c r="EGB38" s="157"/>
      <c r="EGC38" s="157"/>
      <c r="EGD38" s="157"/>
      <c r="EGE38" s="157"/>
      <c r="EGF38" s="157"/>
      <c r="EGG38" s="157"/>
      <c r="EGH38" s="157"/>
      <c r="EGI38" s="157"/>
      <c r="EGJ38" s="157"/>
      <c r="EGK38" s="157"/>
      <c r="EGL38" s="157"/>
      <c r="EGM38" s="157"/>
      <c r="EGN38" s="157"/>
      <c r="EGO38" s="157"/>
      <c r="EGP38" s="157"/>
      <c r="EGQ38" s="157"/>
      <c r="EGR38" s="157"/>
      <c r="EGS38" s="157"/>
      <c r="EGT38" s="157"/>
      <c r="EGU38" s="157"/>
      <c r="EGV38" s="157"/>
      <c r="EGW38" s="157"/>
      <c r="EGX38" s="157"/>
      <c r="EGY38" s="157"/>
      <c r="EGZ38" s="157"/>
      <c r="EHA38" s="157"/>
      <c r="EHB38" s="157"/>
      <c r="EHC38" s="157"/>
      <c r="EHD38" s="157"/>
      <c r="EHE38" s="157"/>
      <c r="EHF38" s="157"/>
      <c r="EHG38" s="157"/>
      <c r="EHH38" s="157"/>
      <c r="EHI38" s="157"/>
      <c r="EHJ38" s="157"/>
      <c r="EHK38" s="157"/>
      <c r="EHL38" s="157"/>
      <c r="EHM38" s="157"/>
      <c r="EHN38" s="157"/>
      <c r="EHO38" s="157"/>
      <c r="EHP38" s="157"/>
      <c r="EHQ38" s="157"/>
      <c r="EHR38" s="157"/>
      <c r="EHS38" s="157"/>
      <c r="EHT38" s="157"/>
      <c r="EHU38" s="157"/>
      <c r="EHV38" s="157"/>
      <c r="EHW38" s="157"/>
      <c r="EHX38" s="157"/>
      <c r="EHY38" s="157"/>
      <c r="EHZ38" s="157"/>
      <c r="EIA38" s="157"/>
      <c r="EIB38" s="157"/>
      <c r="EIC38" s="157"/>
      <c r="EID38" s="157"/>
      <c r="EIE38" s="157"/>
      <c r="EIF38" s="157"/>
      <c r="EIG38" s="157"/>
      <c r="EIH38" s="157"/>
      <c r="EII38" s="157"/>
      <c r="EIJ38" s="157"/>
      <c r="EIK38" s="157"/>
      <c r="EIL38" s="157"/>
      <c r="EIM38" s="157"/>
      <c r="EIN38" s="157"/>
      <c r="EIO38" s="157"/>
      <c r="EIP38" s="157"/>
      <c r="EIQ38" s="157"/>
      <c r="EIR38" s="157"/>
      <c r="EIS38" s="157"/>
      <c r="EIT38" s="157"/>
      <c r="EIU38" s="157"/>
      <c r="EIV38" s="157"/>
      <c r="EIW38" s="157"/>
      <c r="EIX38" s="157"/>
      <c r="EIY38" s="157"/>
      <c r="EIZ38" s="157"/>
      <c r="EJA38" s="157"/>
      <c r="EJB38" s="157"/>
      <c r="EJC38" s="157"/>
      <c r="EJD38" s="157"/>
      <c r="EJE38" s="157"/>
      <c r="EJF38" s="157"/>
      <c r="EJG38" s="157"/>
      <c r="EJH38" s="157"/>
      <c r="EJI38" s="157"/>
      <c r="EJJ38" s="157"/>
      <c r="EJK38" s="157"/>
      <c r="EJL38" s="157"/>
      <c r="EJM38" s="157"/>
      <c r="EJN38" s="157"/>
      <c r="EJO38" s="157"/>
      <c r="EJP38" s="157"/>
      <c r="EJQ38" s="157"/>
      <c r="EJR38" s="157"/>
      <c r="EJS38" s="157"/>
      <c r="EJT38" s="157"/>
      <c r="EJU38" s="157"/>
      <c r="EJV38" s="157"/>
      <c r="EJW38" s="157"/>
      <c r="EJX38" s="157"/>
      <c r="EJY38" s="157"/>
      <c r="EJZ38" s="157"/>
      <c r="EKA38" s="157"/>
      <c r="EKB38" s="157"/>
      <c r="EKC38" s="157"/>
      <c r="EKD38" s="157"/>
      <c r="EKE38" s="157"/>
      <c r="EKF38" s="157"/>
      <c r="EKG38" s="157"/>
      <c r="EKH38" s="157"/>
      <c r="EKI38" s="157"/>
      <c r="EKJ38" s="157"/>
      <c r="EKK38" s="157"/>
      <c r="EKL38" s="157"/>
      <c r="EKM38" s="157"/>
      <c r="EKN38" s="157"/>
      <c r="EKO38" s="157"/>
      <c r="EKP38" s="157"/>
      <c r="EKQ38" s="157"/>
      <c r="EKR38" s="157"/>
      <c r="EKS38" s="157"/>
      <c r="EKT38" s="157"/>
      <c r="EKU38" s="157"/>
      <c r="EKV38" s="157"/>
      <c r="EKW38" s="157"/>
      <c r="EKX38" s="157"/>
      <c r="EKY38" s="157"/>
      <c r="EKZ38" s="157"/>
      <c r="ELA38" s="157"/>
      <c r="ELB38" s="157"/>
      <c r="ELC38" s="157"/>
      <c r="ELD38" s="157"/>
      <c r="ELE38" s="157"/>
      <c r="ELF38" s="157"/>
      <c r="ELG38" s="157"/>
      <c r="ELH38" s="157"/>
      <c r="ELI38" s="157"/>
      <c r="ELJ38" s="157"/>
      <c r="ELK38" s="157"/>
      <c r="ELL38" s="157"/>
      <c r="ELM38" s="157"/>
      <c r="ELN38" s="157"/>
      <c r="ELO38" s="157"/>
      <c r="ELP38" s="157"/>
      <c r="ELQ38" s="157"/>
      <c r="ELR38" s="157"/>
      <c r="ELS38" s="157"/>
      <c r="ELT38" s="157"/>
      <c r="ELU38" s="157"/>
      <c r="ELV38" s="157"/>
      <c r="ELW38" s="157"/>
      <c r="ELX38" s="157"/>
      <c r="ELY38" s="157"/>
      <c r="ELZ38" s="157"/>
      <c r="EMA38" s="157"/>
      <c r="EMB38" s="157"/>
      <c r="EMC38" s="157"/>
      <c r="EMD38" s="157"/>
      <c r="EME38" s="157"/>
      <c r="EMF38" s="157"/>
      <c r="EMG38" s="157"/>
      <c r="EMH38" s="157"/>
      <c r="EMI38" s="157"/>
      <c r="EMJ38" s="157"/>
      <c r="EMK38" s="157"/>
      <c r="EML38" s="157"/>
      <c r="EMM38" s="157"/>
      <c r="EMN38" s="157"/>
      <c r="EMO38" s="157"/>
      <c r="EMP38" s="157"/>
      <c r="EMQ38" s="157"/>
      <c r="EMR38" s="157"/>
      <c r="EMS38" s="157"/>
      <c r="EMT38" s="157"/>
      <c r="EMU38" s="157"/>
      <c r="EMV38" s="157"/>
      <c r="EMW38" s="157"/>
      <c r="EMX38" s="157"/>
      <c r="EMY38" s="157"/>
      <c r="EMZ38" s="157"/>
      <c r="ENA38" s="157"/>
      <c r="ENB38" s="157"/>
      <c r="ENC38" s="157"/>
      <c r="END38" s="157"/>
      <c r="ENE38" s="157"/>
      <c r="ENF38" s="157"/>
      <c r="ENG38" s="157"/>
      <c r="ENH38" s="157"/>
      <c r="ENI38" s="157"/>
      <c r="ENJ38" s="157"/>
      <c r="ENK38" s="157"/>
      <c r="ENL38" s="157"/>
      <c r="ENM38" s="157"/>
      <c r="ENN38" s="157"/>
      <c r="ENO38" s="157"/>
      <c r="ENP38" s="157"/>
      <c r="ENQ38" s="157"/>
      <c r="ENR38" s="157"/>
      <c r="ENS38" s="157"/>
      <c r="ENT38" s="157"/>
      <c r="ENU38" s="157"/>
      <c r="ENV38" s="157"/>
      <c r="ENW38" s="157"/>
      <c r="ENX38" s="157"/>
      <c r="ENY38" s="157"/>
      <c r="ENZ38" s="157"/>
      <c r="EOA38" s="157"/>
      <c r="EOB38" s="157"/>
      <c r="EOC38" s="157"/>
      <c r="EOD38" s="157"/>
      <c r="EOE38" s="157"/>
      <c r="EOF38" s="157"/>
      <c r="EOG38" s="157"/>
      <c r="EOH38" s="157"/>
      <c r="EOI38" s="157"/>
      <c r="EOJ38" s="157"/>
      <c r="EOK38" s="157"/>
      <c r="EOL38" s="157"/>
      <c r="EOM38" s="157"/>
      <c r="EON38" s="157"/>
      <c r="EOO38" s="157"/>
      <c r="EOP38" s="157"/>
      <c r="EOQ38" s="157"/>
      <c r="EOR38" s="157"/>
      <c r="EOS38" s="157"/>
      <c r="EOT38" s="157"/>
      <c r="EOU38" s="157"/>
      <c r="EOV38" s="157"/>
      <c r="EOW38" s="157"/>
      <c r="EOX38" s="157"/>
      <c r="EOY38" s="157"/>
      <c r="EOZ38" s="157"/>
      <c r="EPA38" s="157"/>
      <c r="EPB38" s="157"/>
      <c r="EPC38" s="157"/>
      <c r="EPD38" s="157"/>
      <c r="EPE38" s="157"/>
      <c r="EPF38" s="157"/>
      <c r="EPG38" s="157"/>
      <c r="EPH38" s="157"/>
      <c r="EPI38" s="157"/>
      <c r="EPJ38" s="157"/>
      <c r="EPK38" s="157"/>
      <c r="EPL38" s="157"/>
      <c r="EPM38" s="157"/>
      <c r="EPN38" s="157"/>
      <c r="EPO38" s="157"/>
      <c r="EPP38" s="157"/>
      <c r="EPQ38" s="157"/>
      <c r="EPR38" s="157"/>
      <c r="EPS38" s="157"/>
      <c r="EPT38" s="157"/>
      <c r="EPU38" s="157"/>
      <c r="EPV38" s="157"/>
      <c r="EPW38" s="157"/>
      <c r="EPX38" s="157"/>
      <c r="EPY38" s="157"/>
      <c r="EPZ38" s="157"/>
      <c r="EQA38" s="157"/>
      <c r="EQB38" s="157"/>
      <c r="EQC38" s="157"/>
      <c r="EQD38" s="157"/>
      <c r="EQE38" s="157"/>
      <c r="EQF38" s="157"/>
      <c r="EQG38" s="157"/>
      <c r="EQH38" s="157"/>
      <c r="EQI38" s="157"/>
      <c r="EQJ38" s="157"/>
      <c r="EQK38" s="157"/>
      <c r="EQL38" s="157"/>
      <c r="EQM38" s="157"/>
      <c r="EQN38" s="157"/>
      <c r="EQO38" s="157"/>
      <c r="EQP38" s="157"/>
      <c r="EQQ38" s="157"/>
      <c r="EQR38" s="157"/>
      <c r="EQS38" s="157"/>
      <c r="EQT38" s="157"/>
      <c r="EQU38" s="157"/>
      <c r="EQV38" s="157"/>
      <c r="EQW38" s="157"/>
      <c r="EQX38" s="157"/>
      <c r="EQY38" s="157"/>
      <c r="EQZ38" s="157"/>
      <c r="ERA38" s="157"/>
      <c r="ERB38" s="157"/>
      <c r="ERC38" s="157"/>
      <c r="ERD38" s="157"/>
      <c r="ERE38" s="157"/>
      <c r="ERF38" s="157"/>
      <c r="ERG38" s="157"/>
      <c r="ERH38" s="157"/>
      <c r="ERI38" s="157"/>
      <c r="ERJ38" s="157"/>
      <c r="ERK38" s="157"/>
      <c r="ERL38" s="157"/>
      <c r="ERM38" s="157"/>
      <c r="ERN38" s="157"/>
      <c r="ERO38" s="157"/>
      <c r="ERP38" s="157"/>
      <c r="ERQ38" s="157"/>
      <c r="ERR38" s="157"/>
      <c r="ERS38" s="157"/>
      <c r="ERT38" s="157"/>
      <c r="ERU38" s="157"/>
      <c r="ERV38" s="157"/>
      <c r="ERW38" s="157"/>
      <c r="ERX38" s="157"/>
      <c r="ERY38" s="157"/>
      <c r="ERZ38" s="157"/>
      <c r="ESA38" s="157"/>
      <c r="ESB38" s="157"/>
      <c r="ESC38" s="157"/>
      <c r="ESD38" s="157"/>
      <c r="ESE38" s="157"/>
      <c r="ESF38" s="157"/>
      <c r="ESG38" s="157"/>
      <c r="ESH38" s="157"/>
      <c r="ESI38" s="157"/>
      <c r="ESJ38" s="157"/>
      <c r="ESK38" s="157"/>
      <c r="ESL38" s="157"/>
      <c r="ESM38" s="157"/>
      <c r="ESN38" s="157"/>
      <c r="ESO38" s="157"/>
      <c r="ESP38" s="157"/>
      <c r="ESQ38" s="157"/>
      <c r="ESR38" s="157"/>
      <c r="ESS38" s="157"/>
      <c r="EST38" s="157"/>
      <c r="ESU38" s="157"/>
      <c r="ESV38" s="157"/>
      <c r="ESW38" s="157"/>
      <c r="ESX38" s="157"/>
      <c r="ESY38" s="157"/>
      <c r="ESZ38" s="157"/>
      <c r="ETA38" s="157"/>
      <c r="ETB38" s="157"/>
      <c r="ETC38" s="157"/>
      <c r="ETD38" s="157"/>
      <c r="ETE38" s="157"/>
      <c r="ETF38" s="157"/>
      <c r="ETG38" s="157"/>
      <c r="ETH38" s="157"/>
      <c r="ETI38" s="157"/>
      <c r="ETJ38" s="157"/>
      <c r="ETK38" s="157"/>
      <c r="ETL38" s="157"/>
      <c r="ETM38" s="157"/>
      <c r="ETN38" s="157"/>
      <c r="ETO38" s="157"/>
      <c r="ETP38" s="157"/>
      <c r="ETQ38" s="157"/>
      <c r="ETR38" s="157"/>
      <c r="ETS38" s="157"/>
      <c r="ETT38" s="157"/>
      <c r="ETU38" s="157"/>
      <c r="ETV38" s="157"/>
      <c r="ETW38" s="157"/>
      <c r="ETX38" s="157"/>
      <c r="ETY38" s="157"/>
      <c r="ETZ38" s="157"/>
      <c r="EUA38" s="157"/>
      <c r="EUB38" s="157"/>
      <c r="EUC38" s="157"/>
      <c r="EUD38" s="157"/>
      <c r="EUE38" s="157"/>
      <c r="EUF38" s="157"/>
      <c r="EUG38" s="157"/>
      <c r="EUH38" s="157"/>
      <c r="EUI38" s="157"/>
      <c r="EUJ38" s="157"/>
      <c r="EUK38" s="157"/>
      <c r="EUL38" s="157"/>
      <c r="EUM38" s="157"/>
      <c r="EUN38" s="157"/>
      <c r="EUO38" s="157"/>
      <c r="EUP38" s="157"/>
      <c r="EUQ38" s="157"/>
      <c r="EUR38" s="157"/>
      <c r="EUS38" s="157"/>
      <c r="EUT38" s="157"/>
      <c r="EUU38" s="157"/>
      <c r="EUV38" s="157"/>
      <c r="EUW38" s="157"/>
      <c r="EUX38" s="157"/>
      <c r="EUY38" s="157"/>
      <c r="EUZ38" s="157"/>
      <c r="EVA38" s="157"/>
      <c r="EVB38" s="157"/>
      <c r="EVC38" s="157"/>
      <c r="EVD38" s="157"/>
      <c r="EVE38" s="157"/>
      <c r="EVF38" s="157"/>
      <c r="EVG38" s="157"/>
      <c r="EVH38" s="157"/>
      <c r="EVI38" s="157"/>
      <c r="EVJ38" s="157"/>
      <c r="EVK38" s="157"/>
      <c r="EVL38" s="157"/>
      <c r="EVM38" s="157"/>
      <c r="EVN38" s="157"/>
      <c r="EVO38" s="157"/>
      <c r="EVP38" s="157"/>
      <c r="EVQ38" s="157"/>
      <c r="EVR38" s="157"/>
      <c r="EVS38" s="157"/>
      <c r="EVT38" s="157"/>
      <c r="EVU38" s="157"/>
      <c r="EVV38" s="157"/>
      <c r="EVW38" s="157"/>
      <c r="EVX38" s="157"/>
      <c r="EVY38" s="157"/>
      <c r="EVZ38" s="157"/>
      <c r="EWA38" s="157"/>
      <c r="EWB38" s="157"/>
      <c r="EWC38" s="157"/>
      <c r="EWD38" s="157"/>
      <c r="EWE38" s="157"/>
      <c r="EWF38" s="157"/>
      <c r="EWG38" s="157"/>
      <c r="EWH38" s="157"/>
      <c r="EWI38" s="157"/>
      <c r="EWJ38" s="157"/>
      <c r="EWK38" s="157"/>
      <c r="EWL38" s="157"/>
      <c r="EWM38" s="157"/>
      <c r="EWN38" s="157"/>
      <c r="EWO38" s="157"/>
      <c r="EWP38" s="157"/>
      <c r="EWQ38" s="157"/>
      <c r="EWR38" s="157"/>
      <c r="EWS38" s="157"/>
      <c r="EWT38" s="157"/>
      <c r="EWU38" s="157"/>
      <c r="EWV38" s="157"/>
      <c r="EWW38" s="157"/>
      <c r="EWX38" s="157"/>
      <c r="EWY38" s="157"/>
      <c r="EWZ38" s="157"/>
      <c r="EXA38" s="157"/>
      <c r="EXB38" s="157"/>
      <c r="EXC38" s="157"/>
      <c r="EXD38" s="157"/>
      <c r="EXE38" s="157"/>
      <c r="EXF38" s="157"/>
      <c r="EXG38" s="157"/>
      <c r="EXH38" s="157"/>
      <c r="EXI38" s="157"/>
      <c r="EXJ38" s="157"/>
      <c r="EXK38" s="157"/>
      <c r="EXL38" s="157"/>
      <c r="EXM38" s="157"/>
      <c r="EXN38" s="157"/>
      <c r="EXO38" s="157"/>
      <c r="EXP38" s="157"/>
      <c r="EXQ38" s="157"/>
      <c r="EXR38" s="157"/>
      <c r="EXS38" s="157"/>
      <c r="EXT38" s="157"/>
      <c r="EXU38" s="157"/>
      <c r="EXV38" s="157"/>
      <c r="EXW38" s="157"/>
      <c r="EXX38" s="157"/>
      <c r="EXY38" s="157"/>
      <c r="EXZ38" s="157"/>
      <c r="EYA38" s="157"/>
      <c r="EYB38" s="157"/>
      <c r="EYC38" s="157"/>
      <c r="EYD38" s="157"/>
      <c r="EYE38" s="157"/>
      <c r="EYF38" s="157"/>
      <c r="EYG38" s="157"/>
      <c r="EYH38" s="157"/>
      <c r="EYI38" s="157"/>
      <c r="EYJ38" s="157"/>
      <c r="EYK38" s="157"/>
      <c r="EYL38" s="157"/>
      <c r="EYM38" s="157"/>
      <c r="EYN38" s="157"/>
      <c r="EYO38" s="157"/>
      <c r="EYP38" s="157"/>
      <c r="EYQ38" s="157"/>
      <c r="EYR38" s="157"/>
      <c r="EYS38" s="157"/>
      <c r="EYT38" s="157"/>
      <c r="EYU38" s="157"/>
      <c r="EYV38" s="157"/>
      <c r="EYW38" s="157"/>
      <c r="EYX38" s="157"/>
      <c r="EYY38" s="157"/>
      <c r="EYZ38" s="157"/>
      <c r="EZA38" s="157"/>
      <c r="EZB38" s="157"/>
      <c r="EZC38" s="157"/>
      <c r="EZD38" s="157"/>
      <c r="EZE38" s="157"/>
      <c r="EZF38" s="157"/>
      <c r="EZG38" s="157"/>
      <c r="EZH38" s="157"/>
      <c r="EZI38" s="157"/>
      <c r="EZJ38" s="157"/>
      <c r="EZK38" s="157"/>
      <c r="EZL38" s="157"/>
      <c r="EZM38" s="157"/>
      <c r="EZN38" s="157"/>
      <c r="EZO38" s="157"/>
      <c r="EZP38" s="157"/>
      <c r="EZQ38" s="157"/>
      <c r="EZR38" s="157"/>
      <c r="EZS38" s="157"/>
      <c r="EZT38" s="157"/>
      <c r="EZU38" s="157"/>
      <c r="EZV38" s="157"/>
      <c r="EZW38" s="157"/>
      <c r="EZX38" s="157"/>
      <c r="EZY38" s="157"/>
      <c r="EZZ38" s="157"/>
      <c r="FAA38" s="157"/>
      <c r="FAB38" s="157"/>
      <c r="FAC38" s="157"/>
      <c r="FAD38" s="157"/>
      <c r="FAE38" s="157"/>
      <c r="FAF38" s="157"/>
      <c r="FAG38" s="157"/>
      <c r="FAH38" s="157"/>
      <c r="FAI38" s="157"/>
      <c r="FAJ38" s="157"/>
      <c r="FAK38" s="157"/>
      <c r="FAL38" s="157"/>
      <c r="FAM38" s="157"/>
      <c r="FAN38" s="157"/>
      <c r="FAO38" s="157"/>
      <c r="FAP38" s="157"/>
      <c r="FAQ38" s="157"/>
      <c r="FAR38" s="157"/>
      <c r="FAS38" s="157"/>
      <c r="FAT38" s="157"/>
      <c r="FAU38" s="157"/>
      <c r="FAV38" s="157"/>
      <c r="FAW38" s="157"/>
      <c r="FAX38" s="157"/>
      <c r="FAY38" s="157"/>
      <c r="FAZ38" s="157"/>
      <c r="FBA38" s="157"/>
      <c r="FBB38" s="157"/>
      <c r="FBC38" s="157"/>
      <c r="FBD38" s="157"/>
      <c r="FBE38" s="157"/>
      <c r="FBF38" s="157"/>
      <c r="FBG38" s="157"/>
      <c r="FBH38" s="157"/>
      <c r="FBI38" s="157"/>
      <c r="FBJ38" s="157"/>
      <c r="FBK38" s="157"/>
      <c r="FBL38" s="157"/>
      <c r="FBM38" s="157"/>
      <c r="FBN38" s="157"/>
      <c r="FBO38" s="157"/>
      <c r="FBP38" s="157"/>
      <c r="FBQ38" s="157"/>
      <c r="FBR38" s="157"/>
      <c r="FBS38" s="157"/>
      <c r="FBT38" s="157"/>
      <c r="FBU38" s="157"/>
      <c r="FBV38" s="157"/>
      <c r="FBW38" s="157"/>
      <c r="FBX38" s="157"/>
      <c r="FBY38" s="157"/>
      <c r="FBZ38" s="157"/>
      <c r="FCA38" s="157"/>
      <c r="FCB38" s="157"/>
      <c r="FCC38" s="157"/>
      <c r="FCD38" s="157"/>
      <c r="FCE38" s="157"/>
      <c r="FCF38" s="157"/>
      <c r="FCG38" s="157"/>
      <c r="FCH38" s="157"/>
      <c r="FCI38" s="157"/>
      <c r="FCJ38" s="157"/>
      <c r="FCK38" s="157"/>
      <c r="FCL38" s="157"/>
      <c r="FCM38" s="157"/>
      <c r="FCN38" s="157"/>
      <c r="FCO38" s="157"/>
      <c r="FCP38" s="157"/>
      <c r="FCQ38" s="157"/>
      <c r="FCR38" s="157"/>
      <c r="FCS38" s="157"/>
      <c r="FCT38" s="157"/>
      <c r="FCU38" s="157"/>
      <c r="FCV38" s="157"/>
      <c r="FCW38" s="157"/>
      <c r="FCX38" s="157"/>
      <c r="FCY38" s="157"/>
      <c r="FCZ38" s="157"/>
      <c r="FDA38" s="157"/>
      <c r="FDB38" s="157"/>
      <c r="FDC38" s="157"/>
      <c r="FDD38" s="157"/>
      <c r="FDE38" s="157"/>
      <c r="FDF38" s="157"/>
      <c r="FDG38" s="157"/>
      <c r="FDH38" s="157"/>
      <c r="FDI38" s="157"/>
      <c r="FDJ38" s="157"/>
      <c r="FDK38" s="157"/>
      <c r="FDL38" s="157"/>
      <c r="FDM38" s="157"/>
      <c r="FDN38" s="157"/>
      <c r="FDO38" s="157"/>
      <c r="FDP38" s="157"/>
      <c r="FDQ38" s="157"/>
      <c r="FDR38" s="157"/>
      <c r="FDS38" s="157"/>
      <c r="FDT38" s="157"/>
      <c r="FDU38" s="157"/>
      <c r="FDV38" s="157"/>
      <c r="FDW38" s="157"/>
      <c r="FDX38" s="157"/>
      <c r="FDY38" s="157"/>
      <c r="FDZ38" s="157"/>
      <c r="FEA38" s="157"/>
      <c r="FEB38" s="157"/>
      <c r="FEC38" s="157"/>
      <c r="FED38" s="157"/>
      <c r="FEE38" s="157"/>
      <c r="FEF38" s="157"/>
      <c r="FEG38" s="157"/>
      <c r="FEH38" s="157"/>
      <c r="FEI38" s="157"/>
      <c r="FEJ38" s="157"/>
      <c r="FEK38" s="157"/>
      <c r="FEL38" s="157"/>
      <c r="FEM38" s="157"/>
      <c r="FEN38" s="157"/>
      <c r="FEO38" s="157"/>
      <c r="FEP38" s="157"/>
      <c r="FEQ38" s="157"/>
      <c r="FER38" s="157"/>
      <c r="FES38" s="157"/>
      <c r="FET38" s="157"/>
      <c r="FEU38" s="157"/>
      <c r="FEV38" s="157"/>
      <c r="FEW38" s="157"/>
      <c r="FEX38" s="157"/>
      <c r="FEY38" s="157"/>
      <c r="FEZ38" s="157"/>
      <c r="FFA38" s="157"/>
      <c r="FFB38" s="157"/>
      <c r="FFC38" s="157"/>
      <c r="FFD38" s="157"/>
      <c r="FFE38" s="157"/>
      <c r="FFF38" s="157"/>
      <c r="FFG38" s="157"/>
      <c r="FFH38" s="157"/>
      <c r="FFI38" s="157"/>
      <c r="FFJ38" s="157"/>
      <c r="FFK38" s="157"/>
      <c r="FFL38" s="157"/>
      <c r="FFM38" s="157"/>
      <c r="FFN38" s="157"/>
      <c r="FFO38" s="157"/>
      <c r="FFP38" s="157"/>
      <c r="FFQ38" s="157"/>
      <c r="FFR38" s="157"/>
      <c r="FFS38" s="157"/>
      <c r="FFT38" s="157"/>
      <c r="FFU38" s="157"/>
      <c r="FFV38" s="157"/>
      <c r="FFW38" s="157"/>
      <c r="FFX38" s="157"/>
      <c r="FFY38" s="157"/>
      <c r="FFZ38" s="157"/>
      <c r="FGA38" s="157"/>
      <c r="FGB38" s="157"/>
      <c r="FGC38" s="157"/>
      <c r="FGD38" s="157"/>
      <c r="FGE38" s="157"/>
      <c r="FGF38" s="157"/>
      <c r="FGG38" s="157"/>
      <c r="FGH38" s="157"/>
      <c r="FGI38" s="157"/>
      <c r="FGJ38" s="157"/>
      <c r="FGK38" s="157"/>
      <c r="FGL38" s="157"/>
      <c r="FGM38" s="157"/>
      <c r="FGN38" s="157"/>
      <c r="FGO38" s="157"/>
      <c r="FGP38" s="157"/>
      <c r="FGQ38" s="157"/>
      <c r="FGR38" s="157"/>
      <c r="FGS38" s="157"/>
      <c r="FGT38" s="157"/>
      <c r="FGU38" s="157"/>
      <c r="FGV38" s="157"/>
      <c r="FGW38" s="157"/>
      <c r="FGX38" s="157"/>
      <c r="FGY38" s="157"/>
      <c r="FGZ38" s="157"/>
      <c r="FHA38" s="157"/>
      <c r="FHB38" s="157"/>
      <c r="FHC38" s="157"/>
      <c r="FHD38" s="157"/>
      <c r="FHE38" s="157"/>
      <c r="FHF38" s="157"/>
      <c r="FHG38" s="157"/>
      <c r="FHH38" s="157"/>
      <c r="FHI38" s="157"/>
      <c r="FHJ38" s="157"/>
      <c r="FHK38" s="157"/>
      <c r="FHL38" s="157"/>
      <c r="FHM38" s="157"/>
      <c r="FHN38" s="157"/>
      <c r="FHO38" s="157"/>
      <c r="FHP38" s="157"/>
      <c r="FHQ38" s="157"/>
      <c r="FHR38" s="157"/>
      <c r="FHS38" s="157"/>
      <c r="FHT38" s="157"/>
      <c r="FHU38" s="157"/>
      <c r="FHV38" s="157"/>
      <c r="FHW38" s="157"/>
      <c r="FHX38" s="157"/>
      <c r="FHY38" s="157"/>
      <c r="FHZ38" s="157"/>
      <c r="FIA38" s="157"/>
      <c r="FIB38" s="157"/>
      <c r="FIC38" s="157"/>
      <c r="FID38" s="157"/>
      <c r="FIE38" s="157"/>
      <c r="FIF38" s="157"/>
      <c r="FIG38" s="157"/>
      <c r="FIH38" s="157"/>
      <c r="FII38" s="157"/>
      <c r="FIJ38" s="157"/>
      <c r="FIK38" s="157"/>
      <c r="FIL38" s="157"/>
      <c r="FIM38" s="157"/>
      <c r="FIN38" s="157"/>
      <c r="FIO38" s="157"/>
      <c r="FIP38" s="157"/>
      <c r="FIQ38" s="157"/>
      <c r="FIR38" s="157"/>
      <c r="FIS38" s="157"/>
      <c r="FIT38" s="157"/>
      <c r="FIU38" s="157"/>
      <c r="FIV38" s="157"/>
      <c r="FIW38" s="157"/>
      <c r="FIX38" s="157"/>
      <c r="FIY38" s="157"/>
      <c r="FIZ38" s="157"/>
      <c r="FJA38" s="157"/>
      <c r="FJB38" s="157"/>
      <c r="FJC38" s="157"/>
      <c r="FJD38" s="157"/>
      <c r="FJE38" s="157"/>
      <c r="FJF38" s="157"/>
      <c r="FJG38" s="157"/>
      <c r="FJH38" s="157"/>
      <c r="FJI38" s="157"/>
      <c r="FJJ38" s="157"/>
      <c r="FJK38" s="157"/>
      <c r="FJL38" s="157"/>
      <c r="FJM38" s="157"/>
      <c r="FJN38" s="157"/>
      <c r="FJO38" s="157"/>
      <c r="FJP38" s="157"/>
      <c r="FJQ38" s="157"/>
      <c r="FJR38" s="157"/>
      <c r="FJS38" s="157"/>
      <c r="FJT38" s="157"/>
      <c r="FJU38" s="157"/>
      <c r="FJV38" s="157"/>
      <c r="FJW38" s="157"/>
      <c r="FJX38" s="157"/>
      <c r="FJY38" s="157"/>
      <c r="FJZ38" s="157"/>
      <c r="FKA38" s="157"/>
      <c r="FKB38" s="157"/>
      <c r="FKC38" s="157"/>
      <c r="FKD38" s="157"/>
      <c r="FKE38" s="157"/>
      <c r="FKF38" s="157"/>
      <c r="FKG38" s="157"/>
      <c r="FKH38" s="157"/>
      <c r="FKI38" s="157"/>
      <c r="FKJ38" s="157"/>
      <c r="FKK38" s="157"/>
      <c r="FKL38" s="157"/>
      <c r="FKM38" s="157"/>
      <c r="FKN38" s="157"/>
      <c r="FKO38" s="157"/>
      <c r="FKP38" s="157"/>
      <c r="FKQ38" s="157"/>
      <c r="FKR38" s="157"/>
      <c r="FKS38" s="157"/>
      <c r="FKT38" s="157"/>
      <c r="FKU38" s="157"/>
      <c r="FKV38" s="157"/>
      <c r="FKW38" s="157"/>
      <c r="FKX38" s="157"/>
      <c r="FKY38" s="157"/>
      <c r="FKZ38" s="157"/>
      <c r="FLA38" s="157"/>
      <c r="FLB38" s="157"/>
      <c r="FLC38" s="157"/>
      <c r="FLD38" s="157"/>
      <c r="FLE38" s="157"/>
      <c r="FLF38" s="157"/>
      <c r="FLG38" s="157"/>
      <c r="FLH38" s="157"/>
      <c r="FLI38" s="157"/>
      <c r="FLJ38" s="157"/>
      <c r="FLK38" s="157"/>
      <c r="FLL38" s="157"/>
      <c r="FLM38" s="157"/>
      <c r="FLN38" s="157"/>
      <c r="FLO38" s="157"/>
      <c r="FLP38" s="157"/>
      <c r="FLQ38" s="157"/>
      <c r="FLR38" s="157"/>
      <c r="FLS38" s="157"/>
      <c r="FLT38" s="157"/>
      <c r="FLU38" s="157"/>
      <c r="FLV38" s="157"/>
      <c r="FLW38" s="157"/>
      <c r="FLX38" s="157"/>
      <c r="FLY38" s="157"/>
      <c r="FLZ38" s="157"/>
      <c r="FMA38" s="157"/>
      <c r="FMB38" s="157"/>
      <c r="FMC38" s="157"/>
      <c r="FMD38" s="157"/>
      <c r="FME38" s="157"/>
      <c r="FMF38" s="157"/>
      <c r="FMG38" s="157"/>
      <c r="FMH38" s="157"/>
      <c r="FMI38" s="157"/>
      <c r="FMJ38" s="157"/>
      <c r="FMK38" s="157"/>
      <c r="FML38" s="157"/>
      <c r="FMM38" s="157"/>
      <c r="FMN38" s="157"/>
      <c r="FMO38" s="157"/>
      <c r="FMP38" s="157"/>
      <c r="FMQ38" s="157"/>
      <c r="FMR38" s="157"/>
      <c r="FMS38" s="157"/>
      <c r="FMT38" s="157"/>
      <c r="FMU38" s="157"/>
      <c r="FMV38" s="157"/>
      <c r="FMW38" s="157"/>
      <c r="FMX38" s="157"/>
      <c r="FMY38" s="157"/>
      <c r="FMZ38" s="157"/>
      <c r="FNA38" s="157"/>
      <c r="FNB38" s="157"/>
      <c r="FNC38" s="157"/>
      <c r="FND38" s="157"/>
      <c r="FNE38" s="157"/>
      <c r="FNF38" s="157"/>
      <c r="FNG38" s="157"/>
      <c r="FNH38" s="157"/>
      <c r="FNI38" s="157"/>
      <c r="FNJ38" s="157"/>
      <c r="FNK38" s="157"/>
      <c r="FNL38" s="157"/>
      <c r="FNM38" s="157"/>
      <c r="FNN38" s="157"/>
      <c r="FNO38" s="157"/>
      <c r="FNP38" s="157"/>
      <c r="FNQ38" s="157"/>
      <c r="FNR38" s="157"/>
      <c r="FNS38" s="157"/>
      <c r="FNT38" s="157"/>
      <c r="FNU38" s="157"/>
      <c r="FNV38" s="157"/>
      <c r="FNW38" s="157"/>
      <c r="FNX38" s="157"/>
      <c r="FNY38" s="157"/>
      <c r="FNZ38" s="157"/>
      <c r="FOA38" s="157"/>
      <c r="FOB38" s="157"/>
      <c r="FOC38" s="157"/>
      <c r="FOD38" s="157"/>
      <c r="FOE38" s="157"/>
      <c r="FOF38" s="157"/>
      <c r="FOG38" s="157"/>
      <c r="FOH38" s="157"/>
      <c r="FOI38" s="157"/>
      <c r="FOJ38" s="157"/>
      <c r="FOK38" s="157"/>
      <c r="FOL38" s="157"/>
      <c r="FOM38" s="157"/>
      <c r="FON38" s="157"/>
      <c r="FOO38" s="157"/>
      <c r="FOP38" s="157"/>
      <c r="FOQ38" s="157"/>
      <c r="FOR38" s="157"/>
      <c r="FOS38" s="157"/>
      <c r="FOT38" s="157"/>
      <c r="FOU38" s="157"/>
      <c r="FOV38" s="157"/>
      <c r="FOW38" s="157"/>
      <c r="FOX38" s="157"/>
      <c r="FOY38" s="157"/>
      <c r="FOZ38" s="157"/>
      <c r="FPA38" s="157"/>
      <c r="FPB38" s="157"/>
      <c r="FPC38" s="157"/>
      <c r="FPD38" s="157"/>
      <c r="FPE38" s="157"/>
      <c r="FPF38" s="157"/>
      <c r="FPG38" s="157"/>
      <c r="FPH38" s="157"/>
      <c r="FPI38" s="157"/>
      <c r="FPJ38" s="157"/>
      <c r="FPK38" s="157"/>
      <c r="FPL38" s="157"/>
      <c r="FPM38" s="157"/>
      <c r="FPN38" s="157"/>
      <c r="FPO38" s="157"/>
      <c r="FPP38" s="157"/>
      <c r="FPQ38" s="157"/>
      <c r="FPR38" s="157"/>
      <c r="FPS38" s="157"/>
      <c r="FPT38" s="157"/>
      <c r="FPU38" s="157"/>
      <c r="FPV38" s="157"/>
      <c r="FPW38" s="157"/>
      <c r="FPX38" s="157"/>
      <c r="FPY38" s="157"/>
      <c r="FPZ38" s="157"/>
      <c r="FQA38" s="157"/>
      <c r="FQB38" s="157"/>
      <c r="FQC38" s="157"/>
      <c r="FQD38" s="157"/>
      <c r="FQE38" s="157"/>
      <c r="FQF38" s="157"/>
      <c r="FQG38" s="157"/>
      <c r="FQH38" s="157"/>
      <c r="FQI38" s="157"/>
      <c r="FQJ38" s="157"/>
      <c r="FQK38" s="157"/>
      <c r="FQL38" s="157"/>
      <c r="FQM38" s="157"/>
      <c r="FQN38" s="157"/>
      <c r="FQO38" s="157"/>
      <c r="FQP38" s="157"/>
      <c r="FQQ38" s="157"/>
      <c r="FQR38" s="157"/>
      <c r="FQS38" s="157"/>
      <c r="FQT38" s="157"/>
      <c r="FQU38" s="157"/>
      <c r="FQV38" s="157"/>
      <c r="FQW38" s="157"/>
      <c r="FQX38" s="157"/>
      <c r="FQY38" s="157"/>
      <c r="FQZ38" s="157"/>
      <c r="FRA38" s="157"/>
      <c r="FRB38" s="157"/>
      <c r="FRC38" s="157"/>
      <c r="FRD38" s="157"/>
      <c r="FRE38" s="157"/>
      <c r="FRF38" s="157"/>
      <c r="FRG38" s="157"/>
      <c r="FRH38" s="157"/>
      <c r="FRI38" s="157"/>
      <c r="FRJ38" s="157"/>
      <c r="FRK38" s="157"/>
      <c r="FRL38" s="157"/>
      <c r="FRM38" s="157"/>
      <c r="FRN38" s="157"/>
      <c r="FRO38" s="157"/>
      <c r="FRP38" s="157"/>
      <c r="FRQ38" s="157"/>
      <c r="FRR38" s="157"/>
      <c r="FRS38" s="157"/>
      <c r="FRT38" s="157"/>
      <c r="FRU38" s="157"/>
      <c r="FRV38" s="157"/>
      <c r="FRW38" s="157"/>
      <c r="FRX38" s="157"/>
      <c r="FRY38" s="157"/>
      <c r="FRZ38" s="157"/>
      <c r="FSA38" s="157"/>
      <c r="FSB38" s="157"/>
      <c r="FSC38" s="157"/>
      <c r="FSD38" s="157"/>
      <c r="FSE38" s="157"/>
      <c r="FSF38" s="157"/>
      <c r="FSG38" s="157"/>
      <c r="FSH38" s="157"/>
      <c r="FSI38" s="157"/>
      <c r="FSJ38" s="157"/>
      <c r="FSK38" s="157"/>
      <c r="FSL38" s="157"/>
      <c r="FSM38" s="157"/>
      <c r="FSN38" s="157"/>
      <c r="FSO38" s="157"/>
      <c r="FSP38" s="157"/>
      <c r="FSQ38" s="157"/>
      <c r="FSR38" s="157"/>
      <c r="FSS38" s="157"/>
      <c r="FST38" s="157"/>
      <c r="FSU38" s="157"/>
      <c r="FSV38" s="157"/>
      <c r="FSW38" s="157"/>
      <c r="FSX38" s="157"/>
      <c r="FSY38" s="157"/>
      <c r="FSZ38" s="157"/>
      <c r="FTA38" s="157"/>
      <c r="FTB38" s="157"/>
      <c r="FTC38" s="157"/>
      <c r="FTD38" s="157"/>
      <c r="FTE38" s="157"/>
      <c r="FTF38" s="157"/>
      <c r="FTG38" s="157"/>
      <c r="FTH38" s="157"/>
      <c r="FTI38" s="157"/>
      <c r="FTJ38" s="157"/>
      <c r="FTK38" s="157"/>
      <c r="FTL38" s="157"/>
      <c r="FTM38" s="157"/>
      <c r="FTN38" s="157"/>
      <c r="FTO38" s="157"/>
      <c r="FTP38" s="157"/>
      <c r="FTQ38" s="157"/>
      <c r="FTR38" s="157"/>
      <c r="FTS38" s="157"/>
      <c r="FTT38" s="157"/>
      <c r="FTU38" s="157"/>
      <c r="FTV38" s="157"/>
      <c r="FTW38" s="157"/>
      <c r="FTX38" s="157"/>
      <c r="FTY38" s="157"/>
      <c r="FTZ38" s="157"/>
      <c r="FUA38" s="157"/>
      <c r="FUB38" s="157"/>
      <c r="FUC38" s="157"/>
      <c r="FUD38" s="157"/>
      <c r="FUE38" s="157"/>
      <c r="FUF38" s="157"/>
      <c r="FUG38" s="157"/>
      <c r="FUH38" s="157"/>
      <c r="FUI38" s="157"/>
      <c r="FUJ38" s="157"/>
      <c r="FUK38" s="157"/>
      <c r="FUL38" s="157"/>
      <c r="FUM38" s="157"/>
      <c r="FUN38" s="157"/>
      <c r="FUO38" s="157"/>
      <c r="FUP38" s="157"/>
      <c r="FUQ38" s="157"/>
      <c r="FUR38" s="157"/>
      <c r="FUS38" s="157"/>
      <c r="FUT38" s="157"/>
      <c r="FUU38" s="157"/>
      <c r="FUV38" s="157"/>
      <c r="FUW38" s="157"/>
      <c r="FUX38" s="157"/>
      <c r="FUY38" s="157"/>
      <c r="FUZ38" s="157"/>
      <c r="FVA38" s="157"/>
      <c r="FVB38" s="157"/>
      <c r="FVC38" s="157"/>
      <c r="FVD38" s="157"/>
      <c r="FVE38" s="157"/>
      <c r="FVF38" s="157"/>
      <c r="FVG38" s="157"/>
      <c r="FVH38" s="157"/>
      <c r="FVI38" s="157"/>
      <c r="FVJ38" s="157"/>
      <c r="FVK38" s="157"/>
      <c r="FVL38" s="157"/>
      <c r="FVM38" s="157"/>
      <c r="FVN38" s="157"/>
      <c r="FVO38" s="157"/>
      <c r="FVP38" s="157"/>
      <c r="FVQ38" s="157"/>
      <c r="FVR38" s="157"/>
      <c r="FVS38" s="157"/>
      <c r="FVT38" s="157"/>
      <c r="FVU38" s="157"/>
      <c r="FVV38" s="157"/>
      <c r="FVW38" s="157"/>
      <c r="FVX38" s="157"/>
      <c r="FVY38" s="157"/>
      <c r="FVZ38" s="157"/>
      <c r="FWA38" s="157"/>
      <c r="FWB38" s="157"/>
      <c r="FWC38" s="157"/>
      <c r="FWD38" s="157"/>
      <c r="FWE38" s="157"/>
      <c r="FWF38" s="157"/>
      <c r="FWG38" s="157"/>
      <c r="FWH38" s="157"/>
      <c r="FWI38" s="157"/>
      <c r="FWJ38" s="157"/>
      <c r="FWK38" s="157"/>
      <c r="FWL38" s="157"/>
      <c r="FWM38" s="157"/>
      <c r="FWN38" s="157"/>
      <c r="FWO38" s="157"/>
      <c r="FWP38" s="157"/>
      <c r="FWQ38" s="157"/>
      <c r="FWR38" s="157"/>
      <c r="FWS38" s="157"/>
      <c r="FWT38" s="157"/>
      <c r="FWU38" s="157"/>
      <c r="FWV38" s="157"/>
      <c r="FWW38" s="157"/>
      <c r="FWX38" s="157"/>
      <c r="FWY38" s="157"/>
      <c r="FWZ38" s="157"/>
      <c r="FXA38" s="157"/>
      <c r="FXB38" s="157"/>
      <c r="FXC38" s="157"/>
      <c r="FXD38" s="157"/>
      <c r="FXE38" s="157"/>
      <c r="FXF38" s="157"/>
      <c r="FXG38" s="157"/>
      <c r="FXH38" s="157"/>
      <c r="FXI38" s="157"/>
      <c r="FXJ38" s="157"/>
      <c r="FXK38" s="157"/>
      <c r="FXL38" s="157"/>
      <c r="FXM38" s="157"/>
      <c r="FXN38" s="157"/>
      <c r="FXO38" s="157"/>
      <c r="FXP38" s="157"/>
      <c r="FXQ38" s="157"/>
      <c r="FXR38" s="157"/>
      <c r="FXS38" s="157"/>
      <c r="FXT38" s="157"/>
      <c r="FXU38" s="157"/>
      <c r="FXV38" s="157"/>
      <c r="FXW38" s="157"/>
      <c r="FXX38" s="157"/>
      <c r="FXY38" s="157"/>
      <c r="FXZ38" s="157"/>
      <c r="FYA38" s="157"/>
      <c r="FYB38" s="157"/>
      <c r="FYC38" s="157"/>
      <c r="FYD38" s="157"/>
      <c r="FYE38" s="157"/>
      <c r="FYF38" s="157"/>
      <c r="FYG38" s="157"/>
      <c r="FYH38" s="157"/>
      <c r="FYI38" s="157"/>
      <c r="FYJ38" s="157"/>
      <c r="FYK38" s="157"/>
      <c r="FYL38" s="157"/>
      <c r="FYM38" s="157"/>
      <c r="FYN38" s="157"/>
      <c r="FYO38" s="157"/>
      <c r="FYP38" s="157"/>
      <c r="FYQ38" s="157"/>
      <c r="FYR38" s="157"/>
      <c r="FYS38" s="157"/>
      <c r="FYT38" s="157"/>
      <c r="FYU38" s="157"/>
      <c r="FYV38" s="157"/>
      <c r="FYW38" s="157"/>
      <c r="FYX38" s="157"/>
      <c r="FYY38" s="157"/>
      <c r="FYZ38" s="157"/>
      <c r="FZA38" s="157"/>
      <c r="FZB38" s="157"/>
      <c r="FZC38" s="157"/>
      <c r="FZD38" s="157"/>
      <c r="FZE38" s="157"/>
      <c r="FZF38" s="157"/>
      <c r="FZG38" s="157"/>
      <c r="FZH38" s="157"/>
      <c r="FZI38" s="157"/>
      <c r="FZJ38" s="157"/>
      <c r="FZK38" s="157"/>
      <c r="FZL38" s="157"/>
      <c r="FZM38" s="157"/>
      <c r="FZN38" s="157"/>
      <c r="FZO38" s="157"/>
      <c r="FZP38" s="157"/>
      <c r="FZQ38" s="157"/>
      <c r="FZR38" s="157"/>
      <c r="FZS38" s="157"/>
      <c r="FZT38" s="157"/>
      <c r="FZU38" s="157"/>
      <c r="FZV38" s="157"/>
      <c r="FZW38" s="157"/>
      <c r="FZX38" s="157"/>
      <c r="FZY38" s="157"/>
      <c r="FZZ38" s="157"/>
      <c r="GAA38" s="157"/>
      <c r="GAB38" s="157"/>
      <c r="GAC38" s="157"/>
      <c r="GAD38" s="157"/>
      <c r="GAE38" s="157"/>
      <c r="GAF38" s="157"/>
      <c r="GAG38" s="157"/>
      <c r="GAH38" s="157"/>
      <c r="GAI38" s="157"/>
      <c r="GAJ38" s="157"/>
      <c r="GAK38" s="157"/>
      <c r="GAL38" s="157"/>
      <c r="GAM38" s="157"/>
      <c r="GAN38" s="157"/>
      <c r="GAO38" s="157"/>
      <c r="GAP38" s="157"/>
      <c r="GAQ38" s="157"/>
      <c r="GAR38" s="157"/>
      <c r="GAS38" s="157"/>
      <c r="GAT38" s="157"/>
      <c r="GAU38" s="157"/>
      <c r="GAV38" s="157"/>
      <c r="GAW38" s="157"/>
      <c r="GAX38" s="157"/>
      <c r="GAY38" s="157"/>
      <c r="GAZ38" s="157"/>
      <c r="GBA38" s="157"/>
      <c r="GBB38" s="157"/>
      <c r="GBC38" s="157"/>
      <c r="GBD38" s="157"/>
      <c r="GBE38" s="157"/>
      <c r="GBF38" s="157"/>
      <c r="GBG38" s="157"/>
      <c r="GBH38" s="157"/>
      <c r="GBI38" s="157"/>
      <c r="GBJ38" s="157"/>
      <c r="GBK38" s="157"/>
      <c r="GBL38" s="157"/>
      <c r="GBM38" s="157"/>
      <c r="GBN38" s="157"/>
      <c r="GBO38" s="157"/>
      <c r="GBP38" s="157"/>
      <c r="GBQ38" s="157"/>
      <c r="GBR38" s="157"/>
      <c r="GBS38" s="157"/>
      <c r="GBT38" s="157"/>
      <c r="GBU38" s="157"/>
      <c r="GBV38" s="157"/>
      <c r="GBW38" s="157"/>
      <c r="GBX38" s="157"/>
      <c r="GBY38" s="157"/>
      <c r="GBZ38" s="157"/>
      <c r="GCA38" s="157"/>
      <c r="GCB38" s="157"/>
      <c r="GCC38" s="157"/>
      <c r="GCD38" s="157"/>
      <c r="GCE38" s="157"/>
      <c r="GCF38" s="157"/>
      <c r="GCG38" s="157"/>
      <c r="GCH38" s="157"/>
      <c r="GCI38" s="157"/>
      <c r="GCJ38" s="157"/>
      <c r="GCK38" s="157"/>
      <c r="GCL38" s="157"/>
      <c r="GCM38" s="157"/>
      <c r="GCN38" s="157"/>
      <c r="GCO38" s="157"/>
      <c r="GCP38" s="157"/>
      <c r="GCQ38" s="157"/>
      <c r="GCR38" s="157"/>
      <c r="GCS38" s="157"/>
      <c r="GCT38" s="157"/>
      <c r="GCU38" s="157"/>
      <c r="GCV38" s="157"/>
      <c r="GCW38" s="157"/>
      <c r="GCX38" s="157"/>
      <c r="GCY38" s="157"/>
      <c r="GCZ38" s="157"/>
      <c r="GDA38" s="157"/>
      <c r="GDB38" s="157"/>
      <c r="GDC38" s="157"/>
      <c r="GDD38" s="157"/>
      <c r="GDE38" s="157"/>
      <c r="GDF38" s="157"/>
      <c r="GDG38" s="157"/>
      <c r="GDH38" s="157"/>
      <c r="GDI38" s="157"/>
      <c r="GDJ38" s="157"/>
      <c r="GDK38" s="157"/>
      <c r="GDL38" s="157"/>
      <c r="GDM38" s="157"/>
      <c r="GDN38" s="157"/>
      <c r="GDO38" s="157"/>
      <c r="GDP38" s="157"/>
      <c r="GDQ38" s="157"/>
      <c r="GDR38" s="157"/>
      <c r="GDS38" s="157"/>
      <c r="GDT38" s="157"/>
      <c r="GDU38" s="157"/>
      <c r="GDV38" s="157"/>
      <c r="GDW38" s="157"/>
      <c r="GDX38" s="157"/>
      <c r="GDY38" s="157"/>
      <c r="GDZ38" s="157"/>
      <c r="GEA38" s="157"/>
      <c r="GEB38" s="157"/>
      <c r="GEC38" s="157"/>
      <c r="GED38" s="157"/>
      <c r="GEE38" s="157"/>
      <c r="GEF38" s="157"/>
      <c r="GEG38" s="157"/>
      <c r="GEH38" s="157"/>
      <c r="GEI38" s="157"/>
      <c r="GEJ38" s="157"/>
      <c r="GEK38" s="157"/>
      <c r="GEL38" s="157"/>
      <c r="GEM38" s="157"/>
      <c r="GEN38" s="157"/>
      <c r="GEO38" s="157"/>
      <c r="GEP38" s="157"/>
      <c r="GEQ38" s="157"/>
      <c r="GER38" s="157"/>
      <c r="GES38" s="157"/>
      <c r="GET38" s="157"/>
      <c r="GEU38" s="157"/>
      <c r="GEV38" s="157"/>
      <c r="GEW38" s="157"/>
      <c r="GEX38" s="157"/>
      <c r="GEY38" s="157"/>
      <c r="GEZ38" s="157"/>
      <c r="GFA38" s="157"/>
      <c r="GFB38" s="157"/>
      <c r="GFC38" s="157"/>
      <c r="GFD38" s="157"/>
      <c r="GFE38" s="157"/>
      <c r="GFF38" s="157"/>
      <c r="GFG38" s="157"/>
      <c r="GFH38" s="157"/>
      <c r="GFI38" s="157"/>
      <c r="GFJ38" s="157"/>
      <c r="GFK38" s="157"/>
      <c r="GFL38" s="157"/>
      <c r="GFM38" s="157"/>
      <c r="GFN38" s="157"/>
      <c r="GFO38" s="157"/>
      <c r="GFP38" s="157"/>
      <c r="GFQ38" s="157"/>
      <c r="GFR38" s="157"/>
      <c r="GFS38" s="157"/>
      <c r="GFT38" s="157"/>
      <c r="GFU38" s="157"/>
      <c r="GFV38" s="157"/>
      <c r="GFW38" s="157"/>
      <c r="GFX38" s="157"/>
      <c r="GFY38" s="157"/>
      <c r="GFZ38" s="157"/>
      <c r="GGA38" s="157"/>
      <c r="GGB38" s="157"/>
      <c r="GGC38" s="157"/>
      <c r="GGD38" s="157"/>
      <c r="GGE38" s="157"/>
      <c r="GGF38" s="157"/>
      <c r="GGG38" s="157"/>
      <c r="GGH38" s="157"/>
      <c r="GGI38" s="157"/>
      <c r="GGJ38" s="157"/>
      <c r="GGK38" s="157"/>
      <c r="GGL38" s="157"/>
      <c r="GGM38" s="157"/>
      <c r="GGN38" s="157"/>
      <c r="GGO38" s="157"/>
      <c r="GGP38" s="157"/>
      <c r="GGQ38" s="157"/>
      <c r="GGR38" s="157"/>
      <c r="GGS38" s="157"/>
      <c r="GGT38" s="157"/>
      <c r="GGU38" s="157"/>
      <c r="GGV38" s="157"/>
      <c r="GGW38" s="157"/>
      <c r="GGX38" s="157"/>
      <c r="GGY38" s="157"/>
      <c r="GGZ38" s="157"/>
      <c r="GHA38" s="157"/>
      <c r="GHB38" s="157"/>
      <c r="GHC38" s="157"/>
      <c r="GHD38" s="157"/>
      <c r="GHE38" s="157"/>
      <c r="GHF38" s="157"/>
      <c r="GHG38" s="157"/>
      <c r="GHH38" s="157"/>
      <c r="GHI38" s="157"/>
      <c r="GHJ38" s="157"/>
      <c r="GHK38" s="157"/>
      <c r="GHL38" s="157"/>
      <c r="GHM38" s="157"/>
      <c r="GHN38" s="157"/>
      <c r="GHO38" s="157"/>
      <c r="GHP38" s="157"/>
      <c r="GHQ38" s="157"/>
      <c r="GHR38" s="157"/>
      <c r="GHS38" s="157"/>
      <c r="GHT38" s="157"/>
      <c r="GHU38" s="157"/>
      <c r="GHV38" s="157"/>
      <c r="GHW38" s="157"/>
      <c r="GHX38" s="157"/>
      <c r="GHY38" s="157"/>
      <c r="GHZ38" s="157"/>
      <c r="GIA38" s="157"/>
      <c r="GIB38" s="157"/>
      <c r="GIC38" s="157"/>
      <c r="GID38" s="157"/>
      <c r="GIE38" s="157"/>
      <c r="GIF38" s="157"/>
      <c r="GIG38" s="157"/>
      <c r="GIH38" s="157"/>
      <c r="GII38" s="157"/>
      <c r="GIJ38" s="157"/>
      <c r="GIK38" s="157"/>
      <c r="GIL38" s="157"/>
      <c r="GIM38" s="157"/>
      <c r="GIN38" s="157"/>
      <c r="GIO38" s="157"/>
      <c r="GIP38" s="157"/>
      <c r="GIQ38" s="157"/>
      <c r="GIR38" s="157"/>
      <c r="GIS38" s="157"/>
      <c r="GIT38" s="157"/>
      <c r="GIU38" s="157"/>
      <c r="GIV38" s="157"/>
      <c r="GIW38" s="157"/>
      <c r="GIX38" s="157"/>
      <c r="GIY38" s="157"/>
      <c r="GIZ38" s="157"/>
      <c r="GJA38" s="157"/>
      <c r="GJB38" s="157"/>
      <c r="GJC38" s="157"/>
      <c r="GJD38" s="157"/>
      <c r="GJE38" s="157"/>
      <c r="GJF38" s="157"/>
      <c r="GJG38" s="157"/>
      <c r="GJH38" s="157"/>
      <c r="GJI38" s="157"/>
      <c r="GJJ38" s="157"/>
      <c r="GJK38" s="157"/>
      <c r="GJL38" s="157"/>
      <c r="GJM38" s="157"/>
      <c r="GJN38" s="157"/>
      <c r="GJO38" s="157"/>
      <c r="GJP38" s="157"/>
      <c r="GJQ38" s="157"/>
      <c r="GJR38" s="157"/>
      <c r="GJS38" s="157"/>
      <c r="GJT38" s="157"/>
      <c r="GJU38" s="157"/>
      <c r="GJV38" s="157"/>
      <c r="GJW38" s="157"/>
      <c r="GJX38" s="157"/>
      <c r="GJY38" s="157"/>
      <c r="GJZ38" s="157"/>
      <c r="GKA38" s="157"/>
      <c r="GKB38" s="157"/>
      <c r="GKC38" s="157"/>
      <c r="GKD38" s="157"/>
      <c r="GKE38" s="157"/>
      <c r="GKF38" s="157"/>
      <c r="GKG38" s="157"/>
      <c r="GKH38" s="157"/>
      <c r="GKI38" s="157"/>
      <c r="GKJ38" s="157"/>
      <c r="GKK38" s="157"/>
      <c r="GKL38" s="157"/>
      <c r="GKM38" s="157"/>
      <c r="GKN38" s="157"/>
      <c r="GKO38" s="157"/>
      <c r="GKP38" s="157"/>
      <c r="GKQ38" s="157"/>
      <c r="GKR38" s="157"/>
      <c r="GKS38" s="157"/>
      <c r="GKT38" s="157"/>
      <c r="GKU38" s="157"/>
      <c r="GKV38" s="157"/>
      <c r="GKW38" s="157"/>
      <c r="GKX38" s="157"/>
      <c r="GKY38" s="157"/>
      <c r="GKZ38" s="157"/>
      <c r="GLA38" s="157"/>
      <c r="GLB38" s="157"/>
      <c r="GLC38" s="157"/>
      <c r="GLD38" s="157"/>
      <c r="GLE38" s="157"/>
      <c r="GLF38" s="157"/>
      <c r="GLG38" s="157"/>
      <c r="GLH38" s="157"/>
      <c r="GLI38" s="157"/>
      <c r="GLJ38" s="157"/>
      <c r="GLK38" s="157"/>
      <c r="GLL38" s="157"/>
      <c r="GLM38" s="157"/>
      <c r="GLN38" s="157"/>
      <c r="GLO38" s="157"/>
      <c r="GLP38" s="157"/>
      <c r="GLQ38" s="157"/>
      <c r="GLR38" s="157"/>
      <c r="GLS38" s="157"/>
      <c r="GLT38" s="157"/>
      <c r="GLU38" s="157"/>
      <c r="GLV38" s="157"/>
      <c r="GLW38" s="157"/>
      <c r="GLX38" s="157"/>
      <c r="GLY38" s="157"/>
      <c r="GLZ38" s="157"/>
      <c r="GMA38" s="157"/>
      <c r="GMB38" s="157"/>
      <c r="GMC38" s="157"/>
      <c r="GMD38" s="157"/>
      <c r="GME38" s="157"/>
      <c r="GMF38" s="157"/>
      <c r="GMG38" s="157"/>
      <c r="GMH38" s="157"/>
      <c r="GMI38" s="157"/>
      <c r="GMJ38" s="157"/>
      <c r="GMK38" s="157"/>
      <c r="GML38" s="157"/>
      <c r="GMM38" s="157"/>
      <c r="GMN38" s="157"/>
      <c r="GMO38" s="157"/>
      <c r="GMP38" s="157"/>
      <c r="GMQ38" s="157"/>
      <c r="GMR38" s="157"/>
      <c r="GMS38" s="157"/>
      <c r="GMT38" s="157"/>
      <c r="GMU38" s="157"/>
      <c r="GMV38" s="157"/>
      <c r="GMW38" s="157"/>
      <c r="GMX38" s="157"/>
      <c r="GMY38" s="157"/>
      <c r="GMZ38" s="157"/>
      <c r="GNA38" s="157"/>
      <c r="GNB38" s="157"/>
      <c r="GNC38" s="157"/>
      <c r="GND38" s="157"/>
      <c r="GNE38" s="157"/>
      <c r="GNF38" s="157"/>
      <c r="GNG38" s="157"/>
      <c r="GNH38" s="157"/>
      <c r="GNI38" s="157"/>
      <c r="GNJ38" s="157"/>
      <c r="GNK38" s="157"/>
      <c r="GNL38" s="157"/>
      <c r="GNM38" s="157"/>
      <c r="GNN38" s="157"/>
      <c r="GNO38" s="157"/>
      <c r="GNP38" s="157"/>
      <c r="GNQ38" s="157"/>
      <c r="GNR38" s="157"/>
      <c r="GNS38" s="157"/>
      <c r="GNT38" s="157"/>
      <c r="GNU38" s="157"/>
      <c r="GNV38" s="157"/>
      <c r="GNW38" s="157"/>
      <c r="GNX38" s="157"/>
      <c r="GNY38" s="157"/>
      <c r="GNZ38" s="157"/>
      <c r="GOA38" s="157"/>
      <c r="GOB38" s="157"/>
      <c r="GOC38" s="157"/>
      <c r="GOD38" s="157"/>
      <c r="GOE38" s="157"/>
      <c r="GOF38" s="157"/>
      <c r="GOG38" s="157"/>
      <c r="GOH38" s="157"/>
      <c r="GOI38" s="157"/>
      <c r="GOJ38" s="157"/>
      <c r="GOK38" s="157"/>
      <c r="GOL38" s="157"/>
      <c r="GOM38" s="157"/>
      <c r="GON38" s="157"/>
      <c r="GOO38" s="157"/>
      <c r="GOP38" s="157"/>
      <c r="GOQ38" s="157"/>
      <c r="GOR38" s="157"/>
      <c r="GOS38" s="157"/>
      <c r="GOT38" s="157"/>
      <c r="GOU38" s="157"/>
      <c r="GOV38" s="157"/>
      <c r="GOW38" s="157"/>
      <c r="GOX38" s="157"/>
      <c r="GOY38" s="157"/>
      <c r="GOZ38" s="157"/>
      <c r="GPA38" s="157"/>
      <c r="GPB38" s="157"/>
      <c r="GPC38" s="157"/>
      <c r="GPD38" s="157"/>
      <c r="GPE38" s="157"/>
      <c r="GPF38" s="157"/>
      <c r="GPG38" s="157"/>
      <c r="GPH38" s="157"/>
      <c r="GPI38" s="157"/>
      <c r="GPJ38" s="157"/>
      <c r="GPK38" s="157"/>
      <c r="GPL38" s="157"/>
      <c r="GPM38" s="157"/>
      <c r="GPN38" s="157"/>
      <c r="GPO38" s="157"/>
      <c r="GPP38" s="157"/>
      <c r="GPQ38" s="157"/>
      <c r="GPR38" s="157"/>
      <c r="GPS38" s="157"/>
      <c r="GPT38" s="157"/>
      <c r="GPU38" s="157"/>
      <c r="GPV38" s="157"/>
      <c r="GPW38" s="157"/>
      <c r="GPX38" s="157"/>
      <c r="GPY38" s="157"/>
      <c r="GPZ38" s="157"/>
      <c r="GQA38" s="157"/>
      <c r="GQB38" s="157"/>
      <c r="GQC38" s="157"/>
      <c r="GQD38" s="157"/>
      <c r="GQE38" s="157"/>
      <c r="GQF38" s="157"/>
      <c r="GQG38" s="157"/>
      <c r="GQH38" s="157"/>
      <c r="GQI38" s="157"/>
      <c r="GQJ38" s="157"/>
      <c r="GQK38" s="157"/>
      <c r="GQL38" s="157"/>
      <c r="GQM38" s="157"/>
      <c r="GQN38" s="157"/>
      <c r="GQO38" s="157"/>
      <c r="GQP38" s="157"/>
      <c r="GQQ38" s="157"/>
      <c r="GQR38" s="157"/>
      <c r="GQS38" s="157"/>
      <c r="GQT38" s="157"/>
      <c r="GQU38" s="157"/>
      <c r="GQV38" s="157"/>
      <c r="GQW38" s="157"/>
      <c r="GQX38" s="157"/>
      <c r="GQY38" s="157"/>
      <c r="GQZ38" s="157"/>
      <c r="GRA38" s="157"/>
      <c r="GRB38" s="157"/>
      <c r="GRC38" s="157"/>
      <c r="GRD38" s="157"/>
      <c r="GRE38" s="157"/>
      <c r="GRF38" s="157"/>
      <c r="GRG38" s="157"/>
      <c r="GRH38" s="157"/>
      <c r="GRI38" s="157"/>
      <c r="GRJ38" s="157"/>
      <c r="GRK38" s="157"/>
      <c r="GRL38" s="157"/>
      <c r="GRM38" s="157"/>
      <c r="GRN38" s="157"/>
      <c r="GRO38" s="157"/>
      <c r="GRP38" s="157"/>
      <c r="GRQ38" s="157"/>
      <c r="GRR38" s="157"/>
      <c r="GRS38" s="157"/>
      <c r="GRT38" s="157"/>
      <c r="GRU38" s="157"/>
      <c r="GRV38" s="157"/>
      <c r="GRW38" s="157"/>
      <c r="GRX38" s="157"/>
      <c r="GRY38" s="157"/>
      <c r="GRZ38" s="157"/>
      <c r="GSA38" s="157"/>
      <c r="GSB38" s="157"/>
      <c r="GSC38" s="157"/>
      <c r="GSD38" s="157"/>
      <c r="GSE38" s="157"/>
      <c r="GSF38" s="157"/>
      <c r="GSG38" s="157"/>
      <c r="GSH38" s="157"/>
      <c r="GSI38" s="157"/>
      <c r="GSJ38" s="157"/>
      <c r="GSK38" s="157"/>
      <c r="GSL38" s="157"/>
      <c r="GSM38" s="157"/>
      <c r="GSN38" s="157"/>
      <c r="GSO38" s="157"/>
      <c r="GSP38" s="157"/>
      <c r="GSQ38" s="157"/>
      <c r="GSR38" s="157"/>
      <c r="GSS38" s="157"/>
      <c r="GST38" s="157"/>
      <c r="GSU38" s="157"/>
      <c r="GSV38" s="157"/>
      <c r="GSW38" s="157"/>
      <c r="GSX38" s="157"/>
      <c r="GSY38" s="157"/>
      <c r="GSZ38" s="157"/>
      <c r="GTA38" s="157"/>
      <c r="GTB38" s="157"/>
      <c r="GTC38" s="157"/>
      <c r="GTD38" s="157"/>
      <c r="GTE38" s="157"/>
      <c r="GTF38" s="157"/>
      <c r="GTG38" s="157"/>
      <c r="GTH38" s="157"/>
      <c r="GTI38" s="157"/>
      <c r="GTJ38" s="157"/>
      <c r="GTK38" s="157"/>
      <c r="GTL38" s="157"/>
      <c r="GTM38" s="157"/>
      <c r="GTN38" s="157"/>
      <c r="GTO38" s="157"/>
      <c r="GTP38" s="157"/>
      <c r="GTQ38" s="157"/>
      <c r="GTR38" s="157"/>
      <c r="GTS38" s="157"/>
      <c r="GTT38" s="157"/>
      <c r="GTU38" s="157"/>
      <c r="GTV38" s="157"/>
      <c r="GTW38" s="157"/>
      <c r="GTX38" s="157"/>
      <c r="GTY38" s="157"/>
      <c r="GTZ38" s="157"/>
      <c r="GUA38" s="157"/>
      <c r="GUB38" s="157"/>
      <c r="GUC38" s="157"/>
      <c r="GUD38" s="157"/>
      <c r="GUE38" s="157"/>
      <c r="GUF38" s="157"/>
      <c r="GUG38" s="157"/>
      <c r="GUH38" s="157"/>
      <c r="GUI38" s="157"/>
      <c r="GUJ38" s="157"/>
      <c r="GUK38" s="157"/>
      <c r="GUL38" s="157"/>
      <c r="GUM38" s="157"/>
      <c r="GUN38" s="157"/>
      <c r="GUO38" s="157"/>
      <c r="GUP38" s="157"/>
      <c r="GUQ38" s="157"/>
      <c r="GUR38" s="157"/>
      <c r="GUS38" s="157"/>
      <c r="GUT38" s="157"/>
      <c r="GUU38" s="157"/>
      <c r="GUV38" s="157"/>
      <c r="GUW38" s="157"/>
      <c r="GUX38" s="157"/>
      <c r="GUY38" s="157"/>
      <c r="GUZ38" s="157"/>
      <c r="GVA38" s="157"/>
      <c r="GVB38" s="157"/>
      <c r="GVC38" s="157"/>
      <c r="GVD38" s="157"/>
      <c r="GVE38" s="157"/>
      <c r="GVF38" s="157"/>
      <c r="GVG38" s="157"/>
      <c r="GVH38" s="157"/>
      <c r="GVI38" s="157"/>
      <c r="GVJ38" s="157"/>
      <c r="GVK38" s="157"/>
      <c r="GVL38" s="157"/>
      <c r="GVM38" s="157"/>
      <c r="GVN38" s="157"/>
      <c r="GVO38" s="157"/>
      <c r="GVP38" s="157"/>
      <c r="GVQ38" s="157"/>
      <c r="GVR38" s="157"/>
      <c r="GVS38" s="157"/>
      <c r="GVT38" s="157"/>
      <c r="GVU38" s="157"/>
      <c r="GVV38" s="157"/>
      <c r="GVW38" s="157"/>
      <c r="GVX38" s="157"/>
      <c r="GVY38" s="157"/>
      <c r="GVZ38" s="157"/>
      <c r="GWA38" s="157"/>
      <c r="GWB38" s="157"/>
      <c r="GWC38" s="157"/>
      <c r="GWD38" s="157"/>
      <c r="GWE38" s="157"/>
      <c r="GWF38" s="157"/>
      <c r="GWG38" s="157"/>
      <c r="GWH38" s="157"/>
      <c r="GWI38" s="157"/>
      <c r="GWJ38" s="157"/>
      <c r="GWK38" s="157"/>
      <c r="GWL38" s="157"/>
      <c r="GWM38" s="157"/>
      <c r="GWN38" s="157"/>
      <c r="GWO38" s="157"/>
      <c r="GWP38" s="157"/>
      <c r="GWQ38" s="157"/>
      <c r="GWR38" s="157"/>
      <c r="GWS38" s="157"/>
      <c r="GWT38" s="157"/>
      <c r="GWU38" s="157"/>
      <c r="GWV38" s="157"/>
      <c r="GWW38" s="157"/>
      <c r="GWX38" s="157"/>
      <c r="GWY38" s="157"/>
      <c r="GWZ38" s="157"/>
      <c r="GXA38" s="157"/>
      <c r="GXB38" s="157"/>
      <c r="GXC38" s="157"/>
      <c r="GXD38" s="157"/>
      <c r="GXE38" s="157"/>
      <c r="GXF38" s="157"/>
      <c r="GXG38" s="157"/>
      <c r="GXH38" s="157"/>
      <c r="GXI38" s="157"/>
      <c r="GXJ38" s="157"/>
      <c r="GXK38" s="157"/>
      <c r="GXL38" s="157"/>
      <c r="GXM38" s="157"/>
      <c r="GXN38" s="157"/>
      <c r="GXO38" s="157"/>
      <c r="GXP38" s="157"/>
      <c r="GXQ38" s="157"/>
      <c r="GXR38" s="157"/>
      <c r="GXS38" s="157"/>
      <c r="GXT38" s="157"/>
      <c r="GXU38" s="157"/>
      <c r="GXV38" s="157"/>
      <c r="GXW38" s="157"/>
      <c r="GXX38" s="157"/>
      <c r="GXY38" s="157"/>
      <c r="GXZ38" s="157"/>
      <c r="GYA38" s="157"/>
      <c r="GYB38" s="157"/>
      <c r="GYC38" s="157"/>
      <c r="GYD38" s="157"/>
      <c r="GYE38" s="157"/>
      <c r="GYF38" s="157"/>
      <c r="GYG38" s="157"/>
      <c r="GYH38" s="157"/>
      <c r="GYI38" s="157"/>
      <c r="GYJ38" s="157"/>
      <c r="GYK38" s="157"/>
      <c r="GYL38" s="157"/>
      <c r="GYM38" s="157"/>
      <c r="GYN38" s="157"/>
      <c r="GYO38" s="157"/>
      <c r="GYP38" s="157"/>
      <c r="GYQ38" s="157"/>
      <c r="GYR38" s="157"/>
      <c r="GYS38" s="157"/>
      <c r="GYT38" s="157"/>
      <c r="GYU38" s="157"/>
      <c r="GYV38" s="157"/>
      <c r="GYW38" s="157"/>
      <c r="GYX38" s="157"/>
      <c r="GYY38" s="157"/>
      <c r="GYZ38" s="157"/>
      <c r="GZA38" s="157"/>
      <c r="GZB38" s="157"/>
      <c r="GZC38" s="157"/>
      <c r="GZD38" s="157"/>
      <c r="GZE38" s="157"/>
      <c r="GZF38" s="157"/>
      <c r="GZG38" s="157"/>
      <c r="GZH38" s="157"/>
      <c r="GZI38" s="157"/>
      <c r="GZJ38" s="157"/>
      <c r="GZK38" s="157"/>
      <c r="GZL38" s="157"/>
      <c r="GZM38" s="157"/>
      <c r="GZN38" s="157"/>
      <c r="GZO38" s="157"/>
      <c r="GZP38" s="157"/>
      <c r="GZQ38" s="157"/>
      <c r="GZR38" s="157"/>
      <c r="GZS38" s="157"/>
      <c r="GZT38" s="157"/>
      <c r="GZU38" s="157"/>
      <c r="GZV38" s="157"/>
      <c r="GZW38" s="157"/>
      <c r="GZX38" s="157"/>
      <c r="GZY38" s="157"/>
      <c r="GZZ38" s="157"/>
      <c r="HAA38" s="157"/>
      <c r="HAB38" s="157"/>
      <c r="HAC38" s="157"/>
      <c r="HAD38" s="157"/>
      <c r="HAE38" s="157"/>
      <c r="HAF38" s="157"/>
      <c r="HAG38" s="157"/>
      <c r="HAH38" s="157"/>
      <c r="HAI38" s="157"/>
      <c r="HAJ38" s="157"/>
      <c r="HAK38" s="157"/>
      <c r="HAL38" s="157"/>
      <c r="HAM38" s="157"/>
      <c r="HAN38" s="157"/>
      <c r="HAO38" s="157"/>
      <c r="HAP38" s="157"/>
      <c r="HAQ38" s="157"/>
      <c r="HAR38" s="157"/>
      <c r="HAS38" s="157"/>
      <c r="HAT38" s="157"/>
      <c r="HAU38" s="157"/>
      <c r="HAV38" s="157"/>
      <c r="HAW38" s="157"/>
      <c r="HAX38" s="157"/>
      <c r="HAY38" s="157"/>
      <c r="HAZ38" s="157"/>
      <c r="HBA38" s="157"/>
      <c r="HBB38" s="157"/>
      <c r="HBC38" s="157"/>
      <c r="HBD38" s="157"/>
      <c r="HBE38" s="157"/>
      <c r="HBF38" s="157"/>
      <c r="HBG38" s="157"/>
      <c r="HBH38" s="157"/>
      <c r="HBI38" s="157"/>
      <c r="HBJ38" s="157"/>
      <c r="HBK38" s="157"/>
      <c r="HBL38" s="157"/>
      <c r="HBM38" s="157"/>
      <c r="HBN38" s="157"/>
      <c r="HBO38" s="157"/>
      <c r="HBP38" s="157"/>
      <c r="HBQ38" s="157"/>
      <c r="HBR38" s="157"/>
      <c r="HBS38" s="157"/>
      <c r="HBT38" s="157"/>
      <c r="HBU38" s="157"/>
      <c r="HBV38" s="157"/>
      <c r="HBW38" s="157"/>
      <c r="HBX38" s="157"/>
      <c r="HBY38" s="157"/>
      <c r="HBZ38" s="157"/>
      <c r="HCA38" s="157"/>
      <c r="HCB38" s="157"/>
      <c r="HCC38" s="157"/>
      <c r="HCD38" s="157"/>
      <c r="HCE38" s="157"/>
      <c r="HCF38" s="157"/>
      <c r="HCG38" s="157"/>
      <c r="HCH38" s="157"/>
      <c r="HCI38" s="157"/>
      <c r="HCJ38" s="157"/>
      <c r="HCK38" s="157"/>
      <c r="HCL38" s="157"/>
      <c r="HCM38" s="157"/>
      <c r="HCN38" s="157"/>
      <c r="HCO38" s="157"/>
      <c r="HCP38" s="157"/>
      <c r="HCQ38" s="157"/>
      <c r="HCR38" s="157"/>
      <c r="HCS38" s="157"/>
      <c r="HCT38" s="157"/>
      <c r="HCU38" s="157"/>
      <c r="HCV38" s="157"/>
      <c r="HCW38" s="157"/>
      <c r="HCX38" s="157"/>
      <c r="HCY38" s="157"/>
      <c r="HCZ38" s="157"/>
      <c r="HDA38" s="157"/>
      <c r="HDB38" s="157"/>
      <c r="HDC38" s="157"/>
      <c r="HDD38" s="157"/>
      <c r="HDE38" s="157"/>
      <c r="HDF38" s="157"/>
      <c r="HDG38" s="157"/>
      <c r="HDH38" s="157"/>
      <c r="HDI38" s="157"/>
      <c r="HDJ38" s="157"/>
      <c r="HDK38" s="157"/>
      <c r="HDL38" s="157"/>
      <c r="HDM38" s="157"/>
      <c r="HDN38" s="157"/>
      <c r="HDO38" s="157"/>
      <c r="HDP38" s="157"/>
      <c r="HDQ38" s="157"/>
      <c r="HDR38" s="157"/>
      <c r="HDS38" s="157"/>
      <c r="HDT38" s="157"/>
      <c r="HDU38" s="157"/>
      <c r="HDV38" s="157"/>
      <c r="HDW38" s="157"/>
      <c r="HDX38" s="157"/>
      <c r="HDY38" s="157"/>
      <c r="HDZ38" s="157"/>
      <c r="HEA38" s="157"/>
      <c r="HEB38" s="157"/>
      <c r="HEC38" s="157"/>
      <c r="HED38" s="157"/>
      <c r="HEE38" s="157"/>
      <c r="HEF38" s="157"/>
      <c r="HEG38" s="157"/>
      <c r="HEH38" s="157"/>
      <c r="HEI38" s="157"/>
      <c r="HEJ38" s="157"/>
      <c r="HEK38" s="157"/>
      <c r="HEL38" s="157"/>
      <c r="HEM38" s="157"/>
      <c r="HEN38" s="157"/>
      <c r="HEO38" s="157"/>
      <c r="HEP38" s="157"/>
      <c r="HEQ38" s="157"/>
      <c r="HER38" s="157"/>
      <c r="HES38" s="157"/>
      <c r="HET38" s="157"/>
      <c r="HEU38" s="157"/>
      <c r="HEV38" s="157"/>
      <c r="HEW38" s="157"/>
      <c r="HEX38" s="157"/>
      <c r="HEY38" s="157"/>
      <c r="HEZ38" s="157"/>
      <c r="HFA38" s="157"/>
      <c r="HFB38" s="157"/>
      <c r="HFC38" s="157"/>
      <c r="HFD38" s="157"/>
      <c r="HFE38" s="157"/>
      <c r="HFF38" s="157"/>
      <c r="HFG38" s="157"/>
      <c r="HFH38" s="157"/>
      <c r="HFI38" s="157"/>
      <c r="HFJ38" s="157"/>
      <c r="HFK38" s="157"/>
      <c r="HFL38" s="157"/>
      <c r="HFM38" s="157"/>
      <c r="HFN38" s="157"/>
      <c r="HFO38" s="157"/>
      <c r="HFP38" s="157"/>
      <c r="HFQ38" s="157"/>
      <c r="HFR38" s="157"/>
      <c r="HFS38" s="157"/>
      <c r="HFT38" s="157"/>
      <c r="HFU38" s="157"/>
      <c r="HFV38" s="157"/>
      <c r="HFW38" s="157"/>
      <c r="HFX38" s="157"/>
      <c r="HFY38" s="157"/>
      <c r="HFZ38" s="157"/>
      <c r="HGA38" s="157"/>
      <c r="HGB38" s="157"/>
      <c r="HGC38" s="157"/>
      <c r="HGD38" s="157"/>
      <c r="HGE38" s="157"/>
      <c r="HGF38" s="157"/>
      <c r="HGG38" s="157"/>
      <c r="HGH38" s="157"/>
      <c r="HGI38" s="157"/>
      <c r="HGJ38" s="157"/>
      <c r="HGK38" s="157"/>
      <c r="HGL38" s="157"/>
      <c r="HGM38" s="157"/>
      <c r="HGN38" s="157"/>
      <c r="HGO38" s="157"/>
      <c r="HGP38" s="157"/>
      <c r="HGQ38" s="157"/>
      <c r="HGR38" s="157"/>
      <c r="HGS38" s="157"/>
      <c r="HGT38" s="157"/>
      <c r="HGU38" s="157"/>
      <c r="HGV38" s="157"/>
      <c r="HGW38" s="157"/>
      <c r="HGX38" s="157"/>
      <c r="HGY38" s="157"/>
      <c r="HGZ38" s="157"/>
      <c r="HHA38" s="157"/>
      <c r="HHB38" s="157"/>
      <c r="HHC38" s="157"/>
      <c r="HHD38" s="157"/>
      <c r="HHE38" s="157"/>
      <c r="HHF38" s="157"/>
      <c r="HHG38" s="157"/>
      <c r="HHH38" s="157"/>
      <c r="HHI38" s="157"/>
      <c r="HHJ38" s="157"/>
      <c r="HHK38" s="157"/>
      <c r="HHL38" s="157"/>
      <c r="HHM38" s="157"/>
      <c r="HHN38" s="157"/>
      <c r="HHO38" s="157"/>
      <c r="HHP38" s="157"/>
      <c r="HHQ38" s="157"/>
      <c r="HHR38" s="157"/>
      <c r="HHS38" s="157"/>
      <c r="HHT38" s="157"/>
      <c r="HHU38" s="157"/>
      <c r="HHV38" s="157"/>
      <c r="HHW38" s="157"/>
      <c r="HHX38" s="157"/>
      <c r="HHY38" s="157"/>
      <c r="HHZ38" s="157"/>
      <c r="HIA38" s="157"/>
      <c r="HIB38" s="157"/>
      <c r="HIC38" s="157"/>
      <c r="HID38" s="157"/>
      <c r="HIE38" s="157"/>
      <c r="HIF38" s="157"/>
      <c r="HIG38" s="157"/>
      <c r="HIH38" s="157"/>
      <c r="HII38" s="157"/>
      <c r="HIJ38" s="157"/>
      <c r="HIK38" s="157"/>
      <c r="HIL38" s="157"/>
      <c r="HIM38" s="157"/>
      <c r="HIN38" s="157"/>
      <c r="HIO38" s="157"/>
      <c r="HIP38" s="157"/>
      <c r="HIQ38" s="157"/>
      <c r="HIR38" s="157"/>
      <c r="HIS38" s="157"/>
      <c r="HIT38" s="157"/>
      <c r="HIU38" s="157"/>
      <c r="HIV38" s="157"/>
      <c r="HIW38" s="157"/>
      <c r="HIX38" s="157"/>
      <c r="HIY38" s="157"/>
      <c r="HIZ38" s="157"/>
      <c r="HJA38" s="157"/>
      <c r="HJB38" s="157"/>
      <c r="HJC38" s="157"/>
      <c r="HJD38" s="157"/>
      <c r="HJE38" s="157"/>
      <c r="HJF38" s="157"/>
      <c r="HJG38" s="157"/>
      <c r="HJH38" s="157"/>
      <c r="HJI38" s="157"/>
      <c r="HJJ38" s="157"/>
      <c r="HJK38" s="157"/>
      <c r="HJL38" s="157"/>
      <c r="HJM38" s="157"/>
      <c r="HJN38" s="157"/>
      <c r="HJO38" s="157"/>
      <c r="HJP38" s="157"/>
      <c r="HJQ38" s="157"/>
      <c r="HJR38" s="157"/>
      <c r="HJS38" s="157"/>
      <c r="HJT38" s="157"/>
      <c r="HJU38" s="157"/>
      <c r="HJV38" s="157"/>
      <c r="HJW38" s="157"/>
      <c r="HJX38" s="157"/>
      <c r="HJY38" s="157"/>
      <c r="HJZ38" s="157"/>
      <c r="HKA38" s="157"/>
      <c r="HKB38" s="157"/>
      <c r="HKC38" s="157"/>
      <c r="HKD38" s="157"/>
      <c r="HKE38" s="157"/>
      <c r="HKF38" s="157"/>
      <c r="HKG38" s="157"/>
      <c r="HKH38" s="157"/>
      <c r="HKI38" s="157"/>
      <c r="HKJ38" s="157"/>
      <c r="HKK38" s="157"/>
      <c r="HKL38" s="157"/>
      <c r="HKM38" s="157"/>
      <c r="HKN38" s="157"/>
      <c r="HKO38" s="157"/>
      <c r="HKP38" s="157"/>
      <c r="HKQ38" s="157"/>
      <c r="HKR38" s="157"/>
      <c r="HKS38" s="157"/>
      <c r="HKT38" s="157"/>
      <c r="HKU38" s="157"/>
      <c r="HKV38" s="157"/>
      <c r="HKW38" s="157"/>
      <c r="HKX38" s="157"/>
      <c r="HKY38" s="157"/>
      <c r="HKZ38" s="157"/>
      <c r="HLA38" s="157"/>
      <c r="HLB38" s="157"/>
      <c r="HLC38" s="157"/>
      <c r="HLD38" s="157"/>
      <c r="HLE38" s="157"/>
      <c r="HLF38" s="157"/>
      <c r="HLG38" s="157"/>
      <c r="HLH38" s="157"/>
      <c r="HLI38" s="157"/>
      <c r="HLJ38" s="157"/>
      <c r="HLK38" s="157"/>
      <c r="HLL38" s="157"/>
      <c r="HLM38" s="157"/>
      <c r="HLN38" s="157"/>
      <c r="HLO38" s="157"/>
      <c r="HLP38" s="157"/>
      <c r="HLQ38" s="157"/>
      <c r="HLR38" s="157"/>
      <c r="HLS38" s="157"/>
      <c r="HLT38" s="157"/>
      <c r="HLU38" s="157"/>
      <c r="HLV38" s="157"/>
      <c r="HLW38" s="157"/>
      <c r="HLX38" s="157"/>
      <c r="HLY38" s="157"/>
      <c r="HLZ38" s="157"/>
      <c r="HMA38" s="157"/>
      <c r="HMB38" s="157"/>
      <c r="HMC38" s="157"/>
      <c r="HMD38" s="157"/>
      <c r="HME38" s="157"/>
      <c r="HMF38" s="157"/>
      <c r="HMG38" s="157"/>
      <c r="HMH38" s="157"/>
      <c r="HMI38" s="157"/>
      <c r="HMJ38" s="157"/>
      <c r="HMK38" s="157"/>
      <c r="HML38" s="157"/>
      <c r="HMM38" s="157"/>
      <c r="HMN38" s="157"/>
      <c r="HMO38" s="157"/>
      <c r="HMP38" s="157"/>
      <c r="HMQ38" s="157"/>
      <c r="HMR38" s="157"/>
      <c r="HMS38" s="157"/>
      <c r="HMT38" s="157"/>
      <c r="HMU38" s="157"/>
      <c r="HMV38" s="157"/>
      <c r="HMW38" s="157"/>
      <c r="HMX38" s="157"/>
      <c r="HMY38" s="157"/>
      <c r="HMZ38" s="157"/>
      <c r="HNA38" s="157"/>
      <c r="HNB38" s="157"/>
      <c r="HNC38" s="157"/>
      <c r="HND38" s="157"/>
      <c r="HNE38" s="157"/>
      <c r="HNF38" s="157"/>
      <c r="HNG38" s="157"/>
      <c r="HNH38" s="157"/>
      <c r="HNI38" s="157"/>
      <c r="HNJ38" s="157"/>
      <c r="HNK38" s="157"/>
      <c r="HNL38" s="157"/>
      <c r="HNM38" s="157"/>
      <c r="HNN38" s="157"/>
      <c r="HNO38" s="157"/>
      <c r="HNP38" s="157"/>
      <c r="HNQ38" s="157"/>
      <c r="HNR38" s="157"/>
      <c r="HNS38" s="157"/>
      <c r="HNT38" s="157"/>
      <c r="HNU38" s="157"/>
      <c r="HNV38" s="157"/>
      <c r="HNW38" s="157"/>
      <c r="HNX38" s="157"/>
      <c r="HNY38" s="157"/>
      <c r="HNZ38" s="157"/>
      <c r="HOA38" s="157"/>
      <c r="HOB38" s="157"/>
      <c r="HOC38" s="157"/>
      <c r="HOD38" s="157"/>
      <c r="HOE38" s="157"/>
      <c r="HOF38" s="157"/>
      <c r="HOG38" s="157"/>
      <c r="HOH38" s="157"/>
      <c r="HOI38" s="157"/>
      <c r="HOJ38" s="157"/>
      <c r="HOK38" s="157"/>
      <c r="HOL38" s="157"/>
      <c r="HOM38" s="157"/>
      <c r="HON38" s="157"/>
      <c r="HOO38" s="157"/>
      <c r="HOP38" s="157"/>
      <c r="HOQ38" s="157"/>
      <c r="HOR38" s="157"/>
      <c r="HOS38" s="157"/>
      <c r="HOT38" s="157"/>
      <c r="HOU38" s="157"/>
      <c r="HOV38" s="157"/>
      <c r="HOW38" s="157"/>
      <c r="HOX38" s="157"/>
      <c r="HOY38" s="157"/>
      <c r="HOZ38" s="157"/>
      <c r="HPA38" s="157"/>
      <c r="HPB38" s="157"/>
      <c r="HPC38" s="157"/>
      <c r="HPD38" s="157"/>
      <c r="HPE38" s="157"/>
      <c r="HPF38" s="157"/>
      <c r="HPG38" s="157"/>
      <c r="HPH38" s="157"/>
      <c r="HPI38" s="157"/>
      <c r="HPJ38" s="157"/>
      <c r="HPK38" s="157"/>
      <c r="HPL38" s="157"/>
      <c r="HPM38" s="157"/>
      <c r="HPN38" s="157"/>
      <c r="HPO38" s="157"/>
      <c r="HPP38" s="157"/>
      <c r="HPQ38" s="157"/>
      <c r="HPR38" s="157"/>
      <c r="HPS38" s="157"/>
      <c r="HPT38" s="157"/>
      <c r="HPU38" s="157"/>
      <c r="HPV38" s="157"/>
      <c r="HPW38" s="157"/>
      <c r="HPX38" s="157"/>
      <c r="HPY38" s="157"/>
      <c r="HPZ38" s="157"/>
      <c r="HQA38" s="157"/>
      <c r="HQB38" s="157"/>
      <c r="HQC38" s="157"/>
      <c r="HQD38" s="157"/>
      <c r="HQE38" s="157"/>
      <c r="HQF38" s="157"/>
      <c r="HQG38" s="157"/>
      <c r="HQH38" s="157"/>
      <c r="HQI38" s="157"/>
      <c r="HQJ38" s="157"/>
      <c r="HQK38" s="157"/>
      <c r="HQL38" s="157"/>
      <c r="HQM38" s="157"/>
      <c r="HQN38" s="157"/>
      <c r="HQO38" s="157"/>
      <c r="HQP38" s="157"/>
      <c r="HQQ38" s="157"/>
      <c r="HQR38" s="157"/>
      <c r="HQS38" s="157"/>
      <c r="HQT38" s="157"/>
      <c r="HQU38" s="157"/>
      <c r="HQV38" s="157"/>
      <c r="HQW38" s="157"/>
      <c r="HQX38" s="157"/>
      <c r="HQY38" s="157"/>
      <c r="HQZ38" s="157"/>
      <c r="HRA38" s="157"/>
      <c r="HRB38" s="157"/>
      <c r="HRC38" s="157"/>
      <c r="HRD38" s="157"/>
      <c r="HRE38" s="157"/>
      <c r="HRF38" s="157"/>
      <c r="HRG38" s="157"/>
      <c r="HRH38" s="157"/>
      <c r="HRI38" s="157"/>
      <c r="HRJ38" s="157"/>
      <c r="HRK38" s="157"/>
      <c r="HRL38" s="157"/>
      <c r="HRM38" s="157"/>
      <c r="HRN38" s="157"/>
      <c r="HRO38" s="157"/>
      <c r="HRP38" s="157"/>
      <c r="HRQ38" s="157"/>
      <c r="HRR38" s="157"/>
      <c r="HRS38" s="157"/>
      <c r="HRT38" s="157"/>
      <c r="HRU38" s="157"/>
      <c r="HRV38" s="157"/>
      <c r="HRW38" s="157"/>
      <c r="HRX38" s="157"/>
      <c r="HRY38" s="157"/>
      <c r="HRZ38" s="157"/>
      <c r="HSA38" s="157"/>
      <c r="HSB38" s="157"/>
      <c r="HSC38" s="157"/>
      <c r="HSD38" s="157"/>
      <c r="HSE38" s="157"/>
      <c r="HSF38" s="157"/>
      <c r="HSG38" s="157"/>
      <c r="HSH38" s="157"/>
      <c r="HSI38" s="157"/>
      <c r="HSJ38" s="157"/>
      <c r="HSK38" s="157"/>
      <c r="HSL38" s="157"/>
      <c r="HSM38" s="157"/>
      <c r="HSN38" s="157"/>
      <c r="HSO38" s="157"/>
      <c r="HSP38" s="157"/>
      <c r="HSQ38" s="157"/>
      <c r="HSR38" s="157"/>
      <c r="HSS38" s="157"/>
      <c r="HST38" s="157"/>
      <c r="HSU38" s="157"/>
      <c r="HSV38" s="157"/>
      <c r="HSW38" s="157"/>
      <c r="HSX38" s="157"/>
      <c r="HSY38" s="157"/>
      <c r="HSZ38" s="157"/>
      <c r="HTA38" s="157"/>
      <c r="HTB38" s="157"/>
      <c r="HTC38" s="157"/>
      <c r="HTD38" s="157"/>
      <c r="HTE38" s="157"/>
      <c r="HTF38" s="157"/>
      <c r="HTG38" s="157"/>
      <c r="HTH38" s="157"/>
      <c r="HTI38" s="157"/>
      <c r="HTJ38" s="157"/>
      <c r="HTK38" s="157"/>
      <c r="HTL38" s="157"/>
      <c r="HTM38" s="157"/>
      <c r="HTN38" s="157"/>
      <c r="HTO38" s="157"/>
      <c r="HTP38" s="157"/>
      <c r="HTQ38" s="157"/>
      <c r="HTR38" s="157"/>
      <c r="HTS38" s="157"/>
      <c r="HTT38" s="157"/>
      <c r="HTU38" s="157"/>
      <c r="HTV38" s="157"/>
      <c r="HTW38" s="157"/>
      <c r="HTX38" s="157"/>
      <c r="HTY38" s="157"/>
      <c r="HTZ38" s="157"/>
      <c r="HUA38" s="157"/>
      <c r="HUB38" s="157"/>
      <c r="HUC38" s="157"/>
      <c r="HUD38" s="157"/>
      <c r="HUE38" s="157"/>
      <c r="HUF38" s="157"/>
      <c r="HUG38" s="157"/>
      <c r="HUH38" s="157"/>
      <c r="HUI38" s="157"/>
      <c r="HUJ38" s="157"/>
      <c r="HUK38" s="157"/>
      <c r="HUL38" s="157"/>
      <c r="HUM38" s="157"/>
      <c r="HUN38" s="157"/>
      <c r="HUO38" s="157"/>
      <c r="HUP38" s="157"/>
      <c r="HUQ38" s="157"/>
      <c r="HUR38" s="157"/>
      <c r="HUS38" s="157"/>
      <c r="HUT38" s="157"/>
      <c r="HUU38" s="157"/>
      <c r="HUV38" s="157"/>
      <c r="HUW38" s="157"/>
      <c r="HUX38" s="157"/>
      <c r="HUY38" s="157"/>
      <c r="HUZ38" s="157"/>
      <c r="HVA38" s="157"/>
      <c r="HVB38" s="157"/>
      <c r="HVC38" s="157"/>
      <c r="HVD38" s="157"/>
      <c r="HVE38" s="157"/>
      <c r="HVF38" s="157"/>
      <c r="HVG38" s="157"/>
      <c r="HVH38" s="157"/>
      <c r="HVI38" s="157"/>
      <c r="HVJ38" s="157"/>
      <c r="HVK38" s="157"/>
      <c r="HVL38" s="157"/>
      <c r="HVM38" s="157"/>
      <c r="HVN38" s="157"/>
      <c r="HVO38" s="157"/>
      <c r="HVP38" s="157"/>
      <c r="HVQ38" s="157"/>
      <c r="HVR38" s="157"/>
      <c r="HVS38" s="157"/>
      <c r="HVT38" s="157"/>
      <c r="HVU38" s="157"/>
      <c r="HVV38" s="157"/>
      <c r="HVW38" s="157"/>
      <c r="HVX38" s="157"/>
      <c r="HVY38" s="157"/>
      <c r="HVZ38" s="157"/>
      <c r="HWA38" s="157"/>
      <c r="HWB38" s="157"/>
      <c r="HWC38" s="157"/>
      <c r="HWD38" s="157"/>
      <c r="HWE38" s="157"/>
      <c r="HWF38" s="157"/>
      <c r="HWG38" s="157"/>
      <c r="HWH38" s="157"/>
      <c r="HWI38" s="157"/>
      <c r="HWJ38" s="157"/>
      <c r="HWK38" s="157"/>
      <c r="HWL38" s="157"/>
      <c r="HWM38" s="157"/>
      <c r="HWN38" s="157"/>
      <c r="HWO38" s="157"/>
      <c r="HWP38" s="157"/>
      <c r="HWQ38" s="157"/>
      <c r="HWR38" s="157"/>
      <c r="HWS38" s="157"/>
      <c r="HWT38" s="157"/>
      <c r="HWU38" s="157"/>
      <c r="HWV38" s="157"/>
      <c r="HWW38" s="157"/>
      <c r="HWX38" s="157"/>
      <c r="HWY38" s="157"/>
      <c r="HWZ38" s="157"/>
      <c r="HXA38" s="157"/>
      <c r="HXB38" s="157"/>
      <c r="HXC38" s="157"/>
      <c r="HXD38" s="157"/>
      <c r="HXE38" s="157"/>
      <c r="HXF38" s="157"/>
      <c r="HXG38" s="157"/>
      <c r="HXH38" s="157"/>
      <c r="HXI38" s="157"/>
      <c r="HXJ38" s="157"/>
      <c r="HXK38" s="157"/>
      <c r="HXL38" s="157"/>
      <c r="HXM38" s="157"/>
      <c r="HXN38" s="157"/>
      <c r="HXO38" s="157"/>
      <c r="HXP38" s="157"/>
      <c r="HXQ38" s="157"/>
      <c r="HXR38" s="157"/>
      <c r="HXS38" s="157"/>
      <c r="HXT38" s="157"/>
      <c r="HXU38" s="157"/>
      <c r="HXV38" s="157"/>
      <c r="HXW38" s="157"/>
      <c r="HXX38" s="157"/>
      <c r="HXY38" s="157"/>
      <c r="HXZ38" s="157"/>
      <c r="HYA38" s="157"/>
      <c r="HYB38" s="157"/>
      <c r="HYC38" s="157"/>
      <c r="HYD38" s="157"/>
      <c r="HYE38" s="157"/>
      <c r="HYF38" s="157"/>
      <c r="HYG38" s="157"/>
      <c r="HYH38" s="157"/>
      <c r="HYI38" s="157"/>
      <c r="HYJ38" s="157"/>
      <c r="HYK38" s="157"/>
      <c r="HYL38" s="157"/>
      <c r="HYM38" s="157"/>
      <c r="HYN38" s="157"/>
      <c r="HYO38" s="157"/>
      <c r="HYP38" s="157"/>
      <c r="HYQ38" s="157"/>
      <c r="HYR38" s="157"/>
      <c r="HYS38" s="157"/>
      <c r="HYT38" s="157"/>
      <c r="HYU38" s="157"/>
      <c r="HYV38" s="157"/>
      <c r="HYW38" s="157"/>
      <c r="HYX38" s="157"/>
      <c r="HYY38" s="157"/>
      <c r="HYZ38" s="157"/>
      <c r="HZA38" s="157"/>
      <c r="HZB38" s="157"/>
      <c r="HZC38" s="157"/>
      <c r="HZD38" s="157"/>
      <c r="HZE38" s="157"/>
      <c r="HZF38" s="157"/>
      <c r="HZG38" s="157"/>
      <c r="HZH38" s="157"/>
      <c r="HZI38" s="157"/>
      <c r="HZJ38" s="157"/>
      <c r="HZK38" s="157"/>
      <c r="HZL38" s="157"/>
      <c r="HZM38" s="157"/>
      <c r="HZN38" s="157"/>
      <c r="HZO38" s="157"/>
      <c r="HZP38" s="157"/>
      <c r="HZQ38" s="157"/>
      <c r="HZR38" s="157"/>
      <c r="HZS38" s="157"/>
      <c r="HZT38" s="157"/>
      <c r="HZU38" s="157"/>
      <c r="HZV38" s="157"/>
      <c r="HZW38" s="157"/>
      <c r="HZX38" s="157"/>
      <c r="HZY38" s="157"/>
      <c r="HZZ38" s="157"/>
      <c r="IAA38" s="157"/>
      <c r="IAB38" s="157"/>
      <c r="IAC38" s="157"/>
      <c r="IAD38" s="157"/>
      <c r="IAE38" s="157"/>
      <c r="IAF38" s="157"/>
      <c r="IAG38" s="157"/>
      <c r="IAH38" s="157"/>
      <c r="IAI38" s="157"/>
      <c r="IAJ38" s="157"/>
      <c r="IAK38" s="157"/>
      <c r="IAL38" s="157"/>
      <c r="IAM38" s="157"/>
      <c r="IAN38" s="157"/>
      <c r="IAO38" s="157"/>
      <c r="IAP38" s="157"/>
      <c r="IAQ38" s="157"/>
      <c r="IAR38" s="157"/>
      <c r="IAS38" s="157"/>
      <c r="IAT38" s="157"/>
      <c r="IAU38" s="157"/>
      <c r="IAV38" s="157"/>
      <c r="IAW38" s="157"/>
      <c r="IAX38" s="157"/>
      <c r="IAY38" s="157"/>
      <c r="IAZ38" s="157"/>
      <c r="IBA38" s="157"/>
      <c r="IBB38" s="157"/>
      <c r="IBC38" s="157"/>
      <c r="IBD38" s="157"/>
      <c r="IBE38" s="157"/>
      <c r="IBF38" s="157"/>
      <c r="IBG38" s="157"/>
      <c r="IBH38" s="157"/>
      <c r="IBI38" s="157"/>
      <c r="IBJ38" s="157"/>
      <c r="IBK38" s="157"/>
      <c r="IBL38" s="157"/>
      <c r="IBM38" s="157"/>
      <c r="IBN38" s="157"/>
      <c r="IBO38" s="157"/>
      <c r="IBP38" s="157"/>
      <c r="IBQ38" s="157"/>
      <c r="IBR38" s="157"/>
      <c r="IBS38" s="157"/>
      <c r="IBT38" s="157"/>
      <c r="IBU38" s="157"/>
      <c r="IBV38" s="157"/>
      <c r="IBW38" s="157"/>
      <c r="IBX38" s="157"/>
      <c r="IBY38" s="157"/>
      <c r="IBZ38" s="157"/>
      <c r="ICA38" s="157"/>
      <c r="ICB38" s="157"/>
      <c r="ICC38" s="157"/>
      <c r="ICD38" s="157"/>
      <c r="ICE38" s="157"/>
      <c r="ICF38" s="157"/>
      <c r="ICG38" s="157"/>
      <c r="ICH38" s="157"/>
      <c r="ICI38" s="157"/>
      <c r="ICJ38" s="157"/>
      <c r="ICK38" s="157"/>
      <c r="ICL38" s="157"/>
      <c r="ICM38" s="157"/>
      <c r="ICN38" s="157"/>
      <c r="ICO38" s="157"/>
      <c r="ICP38" s="157"/>
      <c r="ICQ38" s="157"/>
      <c r="ICR38" s="157"/>
      <c r="ICS38" s="157"/>
      <c r="ICT38" s="157"/>
      <c r="ICU38" s="157"/>
      <c r="ICV38" s="157"/>
      <c r="ICW38" s="157"/>
      <c r="ICX38" s="157"/>
      <c r="ICY38" s="157"/>
      <c r="ICZ38" s="157"/>
      <c r="IDA38" s="157"/>
      <c r="IDB38" s="157"/>
      <c r="IDC38" s="157"/>
      <c r="IDD38" s="157"/>
      <c r="IDE38" s="157"/>
      <c r="IDF38" s="157"/>
      <c r="IDG38" s="157"/>
      <c r="IDH38" s="157"/>
      <c r="IDI38" s="157"/>
      <c r="IDJ38" s="157"/>
      <c r="IDK38" s="157"/>
      <c r="IDL38" s="157"/>
      <c r="IDM38" s="157"/>
      <c r="IDN38" s="157"/>
      <c r="IDO38" s="157"/>
      <c r="IDP38" s="157"/>
      <c r="IDQ38" s="157"/>
      <c r="IDR38" s="157"/>
      <c r="IDS38" s="157"/>
      <c r="IDT38" s="157"/>
      <c r="IDU38" s="157"/>
      <c r="IDV38" s="157"/>
      <c r="IDW38" s="157"/>
      <c r="IDX38" s="157"/>
      <c r="IDY38" s="157"/>
      <c r="IDZ38" s="157"/>
      <c r="IEA38" s="157"/>
      <c r="IEB38" s="157"/>
      <c r="IEC38" s="157"/>
      <c r="IED38" s="157"/>
      <c r="IEE38" s="157"/>
      <c r="IEF38" s="157"/>
      <c r="IEG38" s="157"/>
      <c r="IEH38" s="157"/>
      <c r="IEI38" s="157"/>
      <c r="IEJ38" s="157"/>
      <c r="IEK38" s="157"/>
      <c r="IEL38" s="157"/>
      <c r="IEM38" s="157"/>
      <c r="IEN38" s="157"/>
      <c r="IEO38" s="157"/>
      <c r="IEP38" s="157"/>
      <c r="IEQ38" s="157"/>
      <c r="IER38" s="157"/>
      <c r="IES38" s="157"/>
      <c r="IET38" s="157"/>
      <c r="IEU38" s="157"/>
      <c r="IEV38" s="157"/>
      <c r="IEW38" s="157"/>
      <c r="IEX38" s="157"/>
      <c r="IEY38" s="157"/>
      <c r="IEZ38" s="157"/>
      <c r="IFA38" s="157"/>
      <c r="IFB38" s="157"/>
      <c r="IFC38" s="157"/>
      <c r="IFD38" s="157"/>
      <c r="IFE38" s="157"/>
      <c r="IFF38" s="157"/>
      <c r="IFG38" s="157"/>
      <c r="IFH38" s="157"/>
      <c r="IFI38" s="157"/>
      <c r="IFJ38" s="157"/>
      <c r="IFK38" s="157"/>
      <c r="IFL38" s="157"/>
      <c r="IFM38" s="157"/>
      <c r="IFN38" s="157"/>
      <c r="IFO38" s="157"/>
      <c r="IFP38" s="157"/>
      <c r="IFQ38" s="157"/>
      <c r="IFR38" s="157"/>
      <c r="IFS38" s="157"/>
      <c r="IFT38" s="157"/>
      <c r="IFU38" s="157"/>
      <c r="IFV38" s="157"/>
      <c r="IFW38" s="157"/>
      <c r="IFX38" s="157"/>
      <c r="IFY38" s="157"/>
      <c r="IFZ38" s="157"/>
      <c r="IGA38" s="157"/>
      <c r="IGB38" s="157"/>
      <c r="IGC38" s="157"/>
      <c r="IGD38" s="157"/>
      <c r="IGE38" s="157"/>
      <c r="IGF38" s="157"/>
      <c r="IGG38" s="157"/>
      <c r="IGH38" s="157"/>
      <c r="IGI38" s="157"/>
      <c r="IGJ38" s="157"/>
      <c r="IGK38" s="157"/>
      <c r="IGL38" s="157"/>
      <c r="IGM38" s="157"/>
      <c r="IGN38" s="157"/>
      <c r="IGO38" s="157"/>
      <c r="IGP38" s="157"/>
      <c r="IGQ38" s="157"/>
      <c r="IGR38" s="157"/>
      <c r="IGS38" s="157"/>
      <c r="IGT38" s="157"/>
      <c r="IGU38" s="157"/>
      <c r="IGV38" s="157"/>
      <c r="IGW38" s="157"/>
      <c r="IGX38" s="157"/>
      <c r="IGY38" s="157"/>
      <c r="IGZ38" s="157"/>
      <c r="IHA38" s="157"/>
      <c r="IHB38" s="157"/>
      <c r="IHC38" s="157"/>
      <c r="IHD38" s="157"/>
      <c r="IHE38" s="157"/>
      <c r="IHF38" s="157"/>
      <c r="IHG38" s="157"/>
      <c r="IHH38" s="157"/>
      <c r="IHI38" s="157"/>
      <c r="IHJ38" s="157"/>
      <c r="IHK38" s="157"/>
      <c r="IHL38" s="157"/>
      <c r="IHM38" s="157"/>
      <c r="IHN38" s="157"/>
      <c r="IHO38" s="157"/>
      <c r="IHP38" s="157"/>
      <c r="IHQ38" s="157"/>
      <c r="IHR38" s="157"/>
      <c r="IHS38" s="157"/>
      <c r="IHT38" s="157"/>
      <c r="IHU38" s="157"/>
      <c r="IHV38" s="157"/>
      <c r="IHW38" s="157"/>
      <c r="IHX38" s="157"/>
      <c r="IHY38" s="157"/>
      <c r="IHZ38" s="157"/>
      <c r="IIA38" s="157"/>
      <c r="IIB38" s="157"/>
      <c r="IIC38" s="157"/>
      <c r="IID38" s="157"/>
      <c r="IIE38" s="157"/>
      <c r="IIF38" s="157"/>
      <c r="IIG38" s="157"/>
      <c r="IIH38" s="157"/>
      <c r="III38" s="157"/>
      <c r="IIJ38" s="157"/>
      <c r="IIK38" s="157"/>
      <c r="IIL38" s="157"/>
      <c r="IIM38" s="157"/>
      <c r="IIN38" s="157"/>
      <c r="IIO38" s="157"/>
      <c r="IIP38" s="157"/>
      <c r="IIQ38" s="157"/>
      <c r="IIR38" s="157"/>
      <c r="IIS38" s="157"/>
      <c r="IIT38" s="157"/>
      <c r="IIU38" s="157"/>
      <c r="IIV38" s="157"/>
      <c r="IIW38" s="157"/>
      <c r="IIX38" s="157"/>
      <c r="IIY38" s="157"/>
      <c r="IIZ38" s="157"/>
      <c r="IJA38" s="157"/>
      <c r="IJB38" s="157"/>
      <c r="IJC38" s="157"/>
      <c r="IJD38" s="157"/>
      <c r="IJE38" s="157"/>
      <c r="IJF38" s="157"/>
      <c r="IJG38" s="157"/>
      <c r="IJH38" s="157"/>
      <c r="IJI38" s="157"/>
      <c r="IJJ38" s="157"/>
      <c r="IJK38" s="157"/>
      <c r="IJL38" s="157"/>
      <c r="IJM38" s="157"/>
      <c r="IJN38" s="157"/>
      <c r="IJO38" s="157"/>
      <c r="IJP38" s="157"/>
      <c r="IJQ38" s="157"/>
      <c r="IJR38" s="157"/>
      <c r="IJS38" s="157"/>
      <c r="IJT38" s="157"/>
      <c r="IJU38" s="157"/>
      <c r="IJV38" s="157"/>
      <c r="IJW38" s="157"/>
      <c r="IJX38" s="157"/>
      <c r="IJY38" s="157"/>
      <c r="IJZ38" s="157"/>
      <c r="IKA38" s="157"/>
      <c r="IKB38" s="157"/>
      <c r="IKC38" s="157"/>
      <c r="IKD38" s="157"/>
      <c r="IKE38" s="157"/>
      <c r="IKF38" s="157"/>
      <c r="IKG38" s="157"/>
      <c r="IKH38" s="157"/>
      <c r="IKI38" s="157"/>
      <c r="IKJ38" s="157"/>
      <c r="IKK38" s="157"/>
      <c r="IKL38" s="157"/>
      <c r="IKM38" s="157"/>
      <c r="IKN38" s="157"/>
      <c r="IKO38" s="157"/>
      <c r="IKP38" s="157"/>
      <c r="IKQ38" s="157"/>
      <c r="IKR38" s="157"/>
      <c r="IKS38" s="157"/>
      <c r="IKT38" s="157"/>
      <c r="IKU38" s="157"/>
      <c r="IKV38" s="157"/>
      <c r="IKW38" s="157"/>
      <c r="IKX38" s="157"/>
      <c r="IKY38" s="157"/>
      <c r="IKZ38" s="157"/>
      <c r="ILA38" s="157"/>
      <c r="ILB38" s="157"/>
      <c r="ILC38" s="157"/>
      <c r="ILD38" s="157"/>
      <c r="ILE38" s="157"/>
      <c r="ILF38" s="157"/>
      <c r="ILG38" s="157"/>
      <c r="ILH38" s="157"/>
      <c r="ILI38" s="157"/>
      <c r="ILJ38" s="157"/>
      <c r="ILK38" s="157"/>
      <c r="ILL38" s="157"/>
      <c r="ILM38" s="157"/>
      <c r="ILN38" s="157"/>
      <c r="ILO38" s="157"/>
      <c r="ILP38" s="157"/>
      <c r="ILQ38" s="157"/>
      <c r="ILR38" s="157"/>
      <c r="ILS38" s="157"/>
      <c r="ILT38" s="157"/>
      <c r="ILU38" s="157"/>
      <c r="ILV38" s="157"/>
      <c r="ILW38" s="157"/>
      <c r="ILX38" s="157"/>
      <c r="ILY38" s="157"/>
      <c r="ILZ38" s="157"/>
      <c r="IMA38" s="157"/>
      <c r="IMB38" s="157"/>
      <c r="IMC38" s="157"/>
      <c r="IMD38" s="157"/>
      <c r="IME38" s="157"/>
      <c r="IMF38" s="157"/>
      <c r="IMG38" s="157"/>
      <c r="IMH38" s="157"/>
      <c r="IMI38" s="157"/>
      <c r="IMJ38" s="157"/>
      <c r="IMK38" s="157"/>
      <c r="IML38" s="157"/>
      <c r="IMM38" s="157"/>
      <c r="IMN38" s="157"/>
      <c r="IMO38" s="157"/>
      <c r="IMP38" s="157"/>
      <c r="IMQ38" s="157"/>
      <c r="IMR38" s="157"/>
      <c r="IMS38" s="157"/>
      <c r="IMT38" s="157"/>
      <c r="IMU38" s="157"/>
      <c r="IMV38" s="157"/>
      <c r="IMW38" s="157"/>
      <c r="IMX38" s="157"/>
      <c r="IMY38" s="157"/>
      <c r="IMZ38" s="157"/>
      <c r="INA38" s="157"/>
      <c r="INB38" s="157"/>
      <c r="INC38" s="157"/>
      <c r="IND38" s="157"/>
      <c r="INE38" s="157"/>
      <c r="INF38" s="157"/>
      <c r="ING38" s="157"/>
      <c r="INH38" s="157"/>
      <c r="INI38" s="157"/>
      <c r="INJ38" s="157"/>
      <c r="INK38" s="157"/>
      <c r="INL38" s="157"/>
      <c r="INM38" s="157"/>
      <c r="INN38" s="157"/>
      <c r="INO38" s="157"/>
      <c r="INP38" s="157"/>
      <c r="INQ38" s="157"/>
      <c r="INR38" s="157"/>
      <c r="INS38" s="157"/>
      <c r="INT38" s="157"/>
      <c r="INU38" s="157"/>
      <c r="INV38" s="157"/>
      <c r="INW38" s="157"/>
      <c r="INX38" s="157"/>
      <c r="INY38" s="157"/>
      <c r="INZ38" s="157"/>
      <c r="IOA38" s="157"/>
      <c r="IOB38" s="157"/>
      <c r="IOC38" s="157"/>
      <c r="IOD38" s="157"/>
      <c r="IOE38" s="157"/>
      <c r="IOF38" s="157"/>
      <c r="IOG38" s="157"/>
      <c r="IOH38" s="157"/>
      <c r="IOI38" s="157"/>
      <c r="IOJ38" s="157"/>
      <c r="IOK38" s="157"/>
      <c r="IOL38" s="157"/>
      <c r="IOM38" s="157"/>
      <c r="ION38" s="157"/>
      <c r="IOO38" s="157"/>
      <c r="IOP38" s="157"/>
      <c r="IOQ38" s="157"/>
      <c r="IOR38" s="157"/>
      <c r="IOS38" s="157"/>
      <c r="IOT38" s="157"/>
      <c r="IOU38" s="157"/>
      <c r="IOV38" s="157"/>
      <c r="IOW38" s="157"/>
      <c r="IOX38" s="157"/>
      <c r="IOY38" s="157"/>
      <c r="IOZ38" s="157"/>
      <c r="IPA38" s="157"/>
      <c r="IPB38" s="157"/>
      <c r="IPC38" s="157"/>
      <c r="IPD38" s="157"/>
      <c r="IPE38" s="157"/>
      <c r="IPF38" s="157"/>
      <c r="IPG38" s="157"/>
      <c r="IPH38" s="157"/>
      <c r="IPI38" s="157"/>
      <c r="IPJ38" s="157"/>
      <c r="IPK38" s="157"/>
      <c r="IPL38" s="157"/>
      <c r="IPM38" s="157"/>
      <c r="IPN38" s="157"/>
      <c r="IPO38" s="157"/>
      <c r="IPP38" s="157"/>
      <c r="IPQ38" s="157"/>
      <c r="IPR38" s="157"/>
      <c r="IPS38" s="157"/>
      <c r="IPT38" s="157"/>
      <c r="IPU38" s="157"/>
      <c r="IPV38" s="157"/>
      <c r="IPW38" s="157"/>
      <c r="IPX38" s="157"/>
      <c r="IPY38" s="157"/>
      <c r="IPZ38" s="157"/>
      <c r="IQA38" s="157"/>
      <c r="IQB38" s="157"/>
      <c r="IQC38" s="157"/>
      <c r="IQD38" s="157"/>
      <c r="IQE38" s="157"/>
      <c r="IQF38" s="157"/>
      <c r="IQG38" s="157"/>
      <c r="IQH38" s="157"/>
      <c r="IQI38" s="157"/>
      <c r="IQJ38" s="157"/>
      <c r="IQK38" s="157"/>
      <c r="IQL38" s="157"/>
      <c r="IQM38" s="157"/>
      <c r="IQN38" s="157"/>
      <c r="IQO38" s="157"/>
      <c r="IQP38" s="157"/>
      <c r="IQQ38" s="157"/>
      <c r="IQR38" s="157"/>
      <c r="IQS38" s="157"/>
      <c r="IQT38" s="157"/>
      <c r="IQU38" s="157"/>
      <c r="IQV38" s="157"/>
      <c r="IQW38" s="157"/>
      <c r="IQX38" s="157"/>
      <c r="IQY38" s="157"/>
      <c r="IQZ38" s="157"/>
      <c r="IRA38" s="157"/>
      <c r="IRB38" s="157"/>
      <c r="IRC38" s="157"/>
      <c r="IRD38" s="157"/>
      <c r="IRE38" s="157"/>
      <c r="IRF38" s="157"/>
      <c r="IRG38" s="157"/>
      <c r="IRH38" s="157"/>
      <c r="IRI38" s="157"/>
      <c r="IRJ38" s="157"/>
      <c r="IRK38" s="157"/>
      <c r="IRL38" s="157"/>
      <c r="IRM38" s="157"/>
      <c r="IRN38" s="157"/>
      <c r="IRO38" s="157"/>
      <c r="IRP38" s="157"/>
      <c r="IRQ38" s="157"/>
      <c r="IRR38" s="157"/>
      <c r="IRS38" s="157"/>
      <c r="IRT38" s="157"/>
      <c r="IRU38" s="157"/>
      <c r="IRV38" s="157"/>
      <c r="IRW38" s="157"/>
      <c r="IRX38" s="157"/>
      <c r="IRY38" s="157"/>
      <c r="IRZ38" s="157"/>
      <c r="ISA38" s="157"/>
      <c r="ISB38" s="157"/>
      <c r="ISC38" s="157"/>
      <c r="ISD38" s="157"/>
      <c r="ISE38" s="157"/>
      <c r="ISF38" s="157"/>
      <c r="ISG38" s="157"/>
      <c r="ISH38" s="157"/>
      <c r="ISI38" s="157"/>
      <c r="ISJ38" s="157"/>
      <c r="ISK38" s="157"/>
      <c r="ISL38" s="157"/>
      <c r="ISM38" s="157"/>
      <c r="ISN38" s="157"/>
      <c r="ISO38" s="157"/>
      <c r="ISP38" s="157"/>
      <c r="ISQ38" s="157"/>
      <c r="ISR38" s="157"/>
      <c r="ISS38" s="157"/>
      <c r="IST38" s="157"/>
      <c r="ISU38" s="157"/>
      <c r="ISV38" s="157"/>
      <c r="ISW38" s="157"/>
      <c r="ISX38" s="157"/>
      <c r="ISY38" s="157"/>
      <c r="ISZ38" s="157"/>
      <c r="ITA38" s="157"/>
      <c r="ITB38" s="157"/>
      <c r="ITC38" s="157"/>
      <c r="ITD38" s="157"/>
      <c r="ITE38" s="157"/>
      <c r="ITF38" s="157"/>
      <c r="ITG38" s="157"/>
      <c r="ITH38" s="157"/>
      <c r="ITI38" s="157"/>
      <c r="ITJ38" s="157"/>
      <c r="ITK38" s="157"/>
      <c r="ITL38" s="157"/>
      <c r="ITM38" s="157"/>
      <c r="ITN38" s="157"/>
      <c r="ITO38" s="157"/>
      <c r="ITP38" s="157"/>
      <c r="ITQ38" s="157"/>
      <c r="ITR38" s="157"/>
      <c r="ITS38" s="157"/>
      <c r="ITT38" s="157"/>
      <c r="ITU38" s="157"/>
      <c r="ITV38" s="157"/>
      <c r="ITW38" s="157"/>
      <c r="ITX38" s="157"/>
      <c r="ITY38" s="157"/>
      <c r="ITZ38" s="157"/>
      <c r="IUA38" s="157"/>
      <c r="IUB38" s="157"/>
      <c r="IUC38" s="157"/>
      <c r="IUD38" s="157"/>
      <c r="IUE38" s="157"/>
      <c r="IUF38" s="157"/>
      <c r="IUG38" s="157"/>
      <c r="IUH38" s="157"/>
      <c r="IUI38" s="157"/>
      <c r="IUJ38" s="157"/>
      <c r="IUK38" s="157"/>
      <c r="IUL38" s="157"/>
      <c r="IUM38" s="157"/>
      <c r="IUN38" s="157"/>
      <c r="IUO38" s="157"/>
      <c r="IUP38" s="157"/>
      <c r="IUQ38" s="157"/>
      <c r="IUR38" s="157"/>
      <c r="IUS38" s="157"/>
      <c r="IUT38" s="157"/>
      <c r="IUU38" s="157"/>
      <c r="IUV38" s="157"/>
      <c r="IUW38" s="157"/>
      <c r="IUX38" s="157"/>
      <c r="IUY38" s="157"/>
      <c r="IUZ38" s="157"/>
      <c r="IVA38" s="157"/>
      <c r="IVB38" s="157"/>
      <c r="IVC38" s="157"/>
      <c r="IVD38" s="157"/>
      <c r="IVE38" s="157"/>
      <c r="IVF38" s="157"/>
      <c r="IVG38" s="157"/>
      <c r="IVH38" s="157"/>
      <c r="IVI38" s="157"/>
      <c r="IVJ38" s="157"/>
      <c r="IVK38" s="157"/>
      <c r="IVL38" s="157"/>
      <c r="IVM38" s="157"/>
      <c r="IVN38" s="157"/>
      <c r="IVO38" s="157"/>
      <c r="IVP38" s="157"/>
      <c r="IVQ38" s="157"/>
      <c r="IVR38" s="157"/>
      <c r="IVS38" s="157"/>
      <c r="IVT38" s="157"/>
      <c r="IVU38" s="157"/>
      <c r="IVV38" s="157"/>
      <c r="IVW38" s="157"/>
      <c r="IVX38" s="157"/>
      <c r="IVY38" s="157"/>
      <c r="IVZ38" s="157"/>
      <c r="IWA38" s="157"/>
      <c r="IWB38" s="157"/>
      <c r="IWC38" s="157"/>
      <c r="IWD38" s="157"/>
      <c r="IWE38" s="157"/>
      <c r="IWF38" s="157"/>
      <c r="IWG38" s="157"/>
      <c r="IWH38" s="157"/>
      <c r="IWI38" s="157"/>
      <c r="IWJ38" s="157"/>
      <c r="IWK38" s="157"/>
      <c r="IWL38" s="157"/>
      <c r="IWM38" s="157"/>
      <c r="IWN38" s="157"/>
      <c r="IWO38" s="157"/>
      <c r="IWP38" s="157"/>
      <c r="IWQ38" s="157"/>
      <c r="IWR38" s="157"/>
      <c r="IWS38" s="157"/>
      <c r="IWT38" s="157"/>
      <c r="IWU38" s="157"/>
      <c r="IWV38" s="157"/>
      <c r="IWW38" s="157"/>
      <c r="IWX38" s="157"/>
      <c r="IWY38" s="157"/>
      <c r="IWZ38" s="157"/>
      <c r="IXA38" s="157"/>
      <c r="IXB38" s="157"/>
      <c r="IXC38" s="157"/>
      <c r="IXD38" s="157"/>
      <c r="IXE38" s="157"/>
      <c r="IXF38" s="157"/>
      <c r="IXG38" s="157"/>
      <c r="IXH38" s="157"/>
      <c r="IXI38" s="157"/>
      <c r="IXJ38" s="157"/>
      <c r="IXK38" s="157"/>
      <c r="IXL38" s="157"/>
      <c r="IXM38" s="157"/>
      <c r="IXN38" s="157"/>
      <c r="IXO38" s="157"/>
      <c r="IXP38" s="157"/>
      <c r="IXQ38" s="157"/>
      <c r="IXR38" s="157"/>
      <c r="IXS38" s="157"/>
      <c r="IXT38" s="157"/>
      <c r="IXU38" s="157"/>
      <c r="IXV38" s="157"/>
      <c r="IXW38" s="157"/>
      <c r="IXX38" s="157"/>
      <c r="IXY38" s="157"/>
      <c r="IXZ38" s="157"/>
      <c r="IYA38" s="157"/>
      <c r="IYB38" s="157"/>
      <c r="IYC38" s="157"/>
      <c r="IYD38" s="157"/>
      <c r="IYE38" s="157"/>
      <c r="IYF38" s="157"/>
      <c r="IYG38" s="157"/>
      <c r="IYH38" s="157"/>
      <c r="IYI38" s="157"/>
      <c r="IYJ38" s="157"/>
      <c r="IYK38" s="157"/>
      <c r="IYL38" s="157"/>
      <c r="IYM38" s="157"/>
      <c r="IYN38" s="157"/>
      <c r="IYO38" s="157"/>
      <c r="IYP38" s="157"/>
      <c r="IYQ38" s="157"/>
      <c r="IYR38" s="157"/>
      <c r="IYS38" s="157"/>
      <c r="IYT38" s="157"/>
      <c r="IYU38" s="157"/>
      <c r="IYV38" s="157"/>
      <c r="IYW38" s="157"/>
      <c r="IYX38" s="157"/>
      <c r="IYY38" s="157"/>
      <c r="IYZ38" s="157"/>
      <c r="IZA38" s="157"/>
      <c r="IZB38" s="157"/>
      <c r="IZC38" s="157"/>
      <c r="IZD38" s="157"/>
      <c r="IZE38" s="157"/>
      <c r="IZF38" s="157"/>
      <c r="IZG38" s="157"/>
      <c r="IZH38" s="157"/>
      <c r="IZI38" s="157"/>
      <c r="IZJ38" s="157"/>
      <c r="IZK38" s="157"/>
      <c r="IZL38" s="157"/>
      <c r="IZM38" s="157"/>
      <c r="IZN38" s="157"/>
      <c r="IZO38" s="157"/>
      <c r="IZP38" s="157"/>
      <c r="IZQ38" s="157"/>
      <c r="IZR38" s="157"/>
      <c r="IZS38" s="157"/>
      <c r="IZT38" s="157"/>
      <c r="IZU38" s="157"/>
      <c r="IZV38" s="157"/>
      <c r="IZW38" s="157"/>
      <c r="IZX38" s="157"/>
      <c r="IZY38" s="157"/>
      <c r="IZZ38" s="157"/>
      <c r="JAA38" s="157"/>
      <c r="JAB38" s="157"/>
      <c r="JAC38" s="157"/>
      <c r="JAD38" s="157"/>
      <c r="JAE38" s="157"/>
      <c r="JAF38" s="157"/>
      <c r="JAG38" s="157"/>
      <c r="JAH38" s="157"/>
      <c r="JAI38" s="157"/>
      <c r="JAJ38" s="157"/>
      <c r="JAK38" s="157"/>
      <c r="JAL38" s="157"/>
      <c r="JAM38" s="157"/>
      <c r="JAN38" s="157"/>
      <c r="JAO38" s="157"/>
      <c r="JAP38" s="157"/>
      <c r="JAQ38" s="157"/>
      <c r="JAR38" s="157"/>
      <c r="JAS38" s="157"/>
      <c r="JAT38" s="157"/>
      <c r="JAU38" s="157"/>
      <c r="JAV38" s="157"/>
      <c r="JAW38" s="157"/>
      <c r="JAX38" s="157"/>
      <c r="JAY38" s="157"/>
      <c r="JAZ38" s="157"/>
      <c r="JBA38" s="157"/>
      <c r="JBB38" s="157"/>
      <c r="JBC38" s="157"/>
      <c r="JBD38" s="157"/>
      <c r="JBE38" s="157"/>
      <c r="JBF38" s="157"/>
      <c r="JBG38" s="157"/>
      <c r="JBH38" s="157"/>
      <c r="JBI38" s="157"/>
      <c r="JBJ38" s="157"/>
      <c r="JBK38" s="157"/>
      <c r="JBL38" s="157"/>
      <c r="JBM38" s="157"/>
      <c r="JBN38" s="157"/>
      <c r="JBO38" s="157"/>
      <c r="JBP38" s="157"/>
      <c r="JBQ38" s="157"/>
      <c r="JBR38" s="157"/>
      <c r="JBS38" s="157"/>
      <c r="JBT38" s="157"/>
      <c r="JBU38" s="157"/>
      <c r="JBV38" s="157"/>
      <c r="JBW38" s="157"/>
      <c r="JBX38" s="157"/>
      <c r="JBY38" s="157"/>
      <c r="JBZ38" s="157"/>
      <c r="JCA38" s="157"/>
      <c r="JCB38" s="157"/>
      <c r="JCC38" s="157"/>
      <c r="JCD38" s="157"/>
      <c r="JCE38" s="157"/>
      <c r="JCF38" s="157"/>
      <c r="JCG38" s="157"/>
      <c r="JCH38" s="157"/>
      <c r="JCI38" s="157"/>
      <c r="JCJ38" s="157"/>
      <c r="JCK38" s="157"/>
      <c r="JCL38" s="157"/>
      <c r="JCM38" s="157"/>
      <c r="JCN38" s="157"/>
      <c r="JCO38" s="157"/>
      <c r="JCP38" s="157"/>
      <c r="JCQ38" s="157"/>
      <c r="JCR38" s="157"/>
      <c r="JCS38" s="157"/>
      <c r="JCT38" s="157"/>
      <c r="JCU38" s="157"/>
      <c r="JCV38" s="157"/>
      <c r="JCW38" s="157"/>
      <c r="JCX38" s="157"/>
      <c r="JCY38" s="157"/>
      <c r="JCZ38" s="157"/>
      <c r="JDA38" s="157"/>
      <c r="JDB38" s="157"/>
      <c r="JDC38" s="157"/>
      <c r="JDD38" s="157"/>
      <c r="JDE38" s="157"/>
      <c r="JDF38" s="157"/>
      <c r="JDG38" s="157"/>
      <c r="JDH38" s="157"/>
      <c r="JDI38" s="157"/>
      <c r="JDJ38" s="157"/>
      <c r="JDK38" s="157"/>
      <c r="JDL38" s="157"/>
      <c r="JDM38" s="157"/>
      <c r="JDN38" s="157"/>
      <c r="JDO38" s="157"/>
      <c r="JDP38" s="157"/>
      <c r="JDQ38" s="157"/>
      <c r="JDR38" s="157"/>
      <c r="JDS38" s="157"/>
      <c r="JDT38" s="157"/>
      <c r="JDU38" s="157"/>
      <c r="JDV38" s="157"/>
      <c r="JDW38" s="157"/>
      <c r="JDX38" s="157"/>
      <c r="JDY38" s="157"/>
      <c r="JDZ38" s="157"/>
      <c r="JEA38" s="157"/>
      <c r="JEB38" s="157"/>
      <c r="JEC38" s="157"/>
      <c r="JED38" s="157"/>
      <c r="JEE38" s="157"/>
      <c r="JEF38" s="157"/>
      <c r="JEG38" s="157"/>
      <c r="JEH38" s="157"/>
      <c r="JEI38" s="157"/>
      <c r="JEJ38" s="157"/>
      <c r="JEK38" s="157"/>
      <c r="JEL38" s="157"/>
      <c r="JEM38" s="157"/>
      <c r="JEN38" s="157"/>
      <c r="JEO38" s="157"/>
      <c r="JEP38" s="157"/>
      <c r="JEQ38" s="157"/>
      <c r="JER38" s="157"/>
      <c r="JES38" s="157"/>
      <c r="JET38" s="157"/>
      <c r="JEU38" s="157"/>
      <c r="JEV38" s="157"/>
      <c r="JEW38" s="157"/>
      <c r="JEX38" s="157"/>
      <c r="JEY38" s="157"/>
      <c r="JEZ38" s="157"/>
      <c r="JFA38" s="157"/>
      <c r="JFB38" s="157"/>
      <c r="JFC38" s="157"/>
      <c r="JFD38" s="157"/>
      <c r="JFE38" s="157"/>
      <c r="JFF38" s="157"/>
      <c r="JFG38" s="157"/>
      <c r="JFH38" s="157"/>
      <c r="JFI38" s="157"/>
      <c r="JFJ38" s="157"/>
      <c r="JFK38" s="157"/>
      <c r="JFL38" s="157"/>
      <c r="JFM38" s="157"/>
      <c r="JFN38" s="157"/>
      <c r="JFO38" s="157"/>
      <c r="JFP38" s="157"/>
      <c r="JFQ38" s="157"/>
      <c r="JFR38" s="157"/>
      <c r="JFS38" s="157"/>
      <c r="JFT38" s="157"/>
      <c r="JFU38" s="157"/>
      <c r="JFV38" s="157"/>
      <c r="JFW38" s="157"/>
      <c r="JFX38" s="157"/>
      <c r="JFY38" s="157"/>
      <c r="JFZ38" s="157"/>
      <c r="JGA38" s="157"/>
      <c r="JGB38" s="157"/>
      <c r="JGC38" s="157"/>
      <c r="JGD38" s="157"/>
      <c r="JGE38" s="157"/>
      <c r="JGF38" s="157"/>
      <c r="JGG38" s="157"/>
      <c r="JGH38" s="157"/>
      <c r="JGI38" s="157"/>
      <c r="JGJ38" s="157"/>
      <c r="JGK38" s="157"/>
      <c r="JGL38" s="157"/>
      <c r="JGM38" s="157"/>
      <c r="JGN38" s="157"/>
      <c r="JGO38" s="157"/>
      <c r="JGP38" s="157"/>
      <c r="JGQ38" s="157"/>
      <c r="JGR38" s="157"/>
      <c r="JGS38" s="157"/>
      <c r="JGT38" s="157"/>
      <c r="JGU38" s="157"/>
      <c r="JGV38" s="157"/>
      <c r="JGW38" s="157"/>
      <c r="JGX38" s="157"/>
      <c r="JGY38" s="157"/>
      <c r="JGZ38" s="157"/>
      <c r="JHA38" s="157"/>
      <c r="JHB38" s="157"/>
      <c r="JHC38" s="157"/>
      <c r="JHD38" s="157"/>
      <c r="JHE38" s="157"/>
      <c r="JHF38" s="157"/>
      <c r="JHG38" s="157"/>
      <c r="JHH38" s="157"/>
      <c r="JHI38" s="157"/>
      <c r="JHJ38" s="157"/>
      <c r="JHK38" s="157"/>
      <c r="JHL38" s="157"/>
      <c r="JHM38" s="157"/>
      <c r="JHN38" s="157"/>
      <c r="JHO38" s="157"/>
      <c r="JHP38" s="157"/>
      <c r="JHQ38" s="157"/>
      <c r="JHR38" s="157"/>
      <c r="JHS38" s="157"/>
      <c r="JHT38" s="157"/>
      <c r="JHU38" s="157"/>
      <c r="JHV38" s="157"/>
      <c r="JHW38" s="157"/>
      <c r="JHX38" s="157"/>
      <c r="JHY38" s="157"/>
      <c r="JHZ38" s="157"/>
      <c r="JIA38" s="157"/>
      <c r="JIB38" s="157"/>
      <c r="JIC38" s="157"/>
      <c r="JID38" s="157"/>
      <c r="JIE38" s="157"/>
      <c r="JIF38" s="157"/>
      <c r="JIG38" s="157"/>
      <c r="JIH38" s="157"/>
      <c r="JII38" s="157"/>
      <c r="JIJ38" s="157"/>
      <c r="JIK38" s="157"/>
      <c r="JIL38" s="157"/>
      <c r="JIM38" s="157"/>
      <c r="JIN38" s="157"/>
      <c r="JIO38" s="157"/>
      <c r="JIP38" s="157"/>
      <c r="JIQ38" s="157"/>
      <c r="JIR38" s="157"/>
      <c r="JIS38" s="157"/>
      <c r="JIT38" s="157"/>
      <c r="JIU38" s="157"/>
      <c r="JIV38" s="157"/>
      <c r="JIW38" s="157"/>
      <c r="JIX38" s="157"/>
      <c r="JIY38" s="157"/>
      <c r="JIZ38" s="157"/>
      <c r="JJA38" s="157"/>
      <c r="JJB38" s="157"/>
      <c r="JJC38" s="157"/>
      <c r="JJD38" s="157"/>
      <c r="JJE38" s="157"/>
      <c r="JJF38" s="157"/>
      <c r="JJG38" s="157"/>
      <c r="JJH38" s="157"/>
      <c r="JJI38" s="157"/>
      <c r="JJJ38" s="157"/>
      <c r="JJK38" s="157"/>
      <c r="JJL38" s="157"/>
      <c r="JJM38" s="157"/>
      <c r="JJN38" s="157"/>
      <c r="JJO38" s="157"/>
      <c r="JJP38" s="157"/>
      <c r="JJQ38" s="157"/>
      <c r="JJR38" s="157"/>
      <c r="JJS38" s="157"/>
      <c r="JJT38" s="157"/>
      <c r="JJU38" s="157"/>
      <c r="JJV38" s="157"/>
      <c r="JJW38" s="157"/>
      <c r="JJX38" s="157"/>
      <c r="JJY38" s="157"/>
      <c r="JJZ38" s="157"/>
      <c r="JKA38" s="157"/>
      <c r="JKB38" s="157"/>
      <c r="JKC38" s="157"/>
      <c r="JKD38" s="157"/>
      <c r="JKE38" s="157"/>
      <c r="JKF38" s="157"/>
      <c r="JKG38" s="157"/>
      <c r="JKH38" s="157"/>
      <c r="JKI38" s="157"/>
      <c r="JKJ38" s="157"/>
      <c r="JKK38" s="157"/>
      <c r="JKL38" s="157"/>
      <c r="JKM38" s="157"/>
      <c r="JKN38" s="157"/>
      <c r="JKO38" s="157"/>
      <c r="JKP38" s="157"/>
      <c r="JKQ38" s="157"/>
      <c r="JKR38" s="157"/>
      <c r="JKS38" s="157"/>
      <c r="JKT38" s="157"/>
      <c r="JKU38" s="157"/>
      <c r="JKV38" s="157"/>
      <c r="JKW38" s="157"/>
      <c r="JKX38" s="157"/>
      <c r="JKY38" s="157"/>
      <c r="JKZ38" s="157"/>
      <c r="JLA38" s="157"/>
      <c r="JLB38" s="157"/>
      <c r="JLC38" s="157"/>
      <c r="JLD38" s="157"/>
      <c r="JLE38" s="157"/>
      <c r="JLF38" s="157"/>
      <c r="JLG38" s="157"/>
      <c r="JLH38" s="157"/>
      <c r="JLI38" s="157"/>
      <c r="JLJ38" s="157"/>
      <c r="JLK38" s="157"/>
      <c r="JLL38" s="157"/>
      <c r="JLM38" s="157"/>
      <c r="JLN38" s="157"/>
      <c r="JLO38" s="157"/>
      <c r="JLP38" s="157"/>
      <c r="JLQ38" s="157"/>
      <c r="JLR38" s="157"/>
      <c r="JLS38" s="157"/>
      <c r="JLT38" s="157"/>
      <c r="JLU38" s="157"/>
      <c r="JLV38" s="157"/>
      <c r="JLW38" s="157"/>
      <c r="JLX38" s="157"/>
      <c r="JLY38" s="157"/>
      <c r="JLZ38" s="157"/>
      <c r="JMA38" s="157"/>
      <c r="JMB38" s="157"/>
      <c r="JMC38" s="157"/>
      <c r="JMD38" s="157"/>
      <c r="JME38" s="157"/>
      <c r="JMF38" s="157"/>
      <c r="JMG38" s="157"/>
      <c r="JMH38" s="157"/>
      <c r="JMI38" s="157"/>
      <c r="JMJ38" s="157"/>
      <c r="JMK38" s="157"/>
      <c r="JML38" s="157"/>
      <c r="JMM38" s="157"/>
      <c r="JMN38" s="157"/>
      <c r="JMO38" s="157"/>
      <c r="JMP38" s="157"/>
      <c r="JMQ38" s="157"/>
      <c r="JMR38" s="157"/>
      <c r="JMS38" s="157"/>
      <c r="JMT38" s="157"/>
      <c r="JMU38" s="157"/>
      <c r="JMV38" s="157"/>
      <c r="JMW38" s="157"/>
      <c r="JMX38" s="157"/>
      <c r="JMY38" s="157"/>
      <c r="JMZ38" s="157"/>
      <c r="JNA38" s="157"/>
      <c r="JNB38" s="157"/>
      <c r="JNC38" s="157"/>
      <c r="JND38" s="157"/>
      <c r="JNE38" s="157"/>
      <c r="JNF38" s="157"/>
      <c r="JNG38" s="157"/>
      <c r="JNH38" s="157"/>
      <c r="JNI38" s="157"/>
      <c r="JNJ38" s="157"/>
      <c r="JNK38" s="157"/>
      <c r="JNL38" s="157"/>
      <c r="JNM38" s="157"/>
      <c r="JNN38" s="157"/>
      <c r="JNO38" s="157"/>
      <c r="JNP38" s="157"/>
      <c r="JNQ38" s="157"/>
      <c r="JNR38" s="157"/>
      <c r="JNS38" s="157"/>
      <c r="JNT38" s="157"/>
      <c r="JNU38" s="157"/>
      <c r="JNV38" s="157"/>
      <c r="JNW38" s="157"/>
      <c r="JNX38" s="157"/>
      <c r="JNY38" s="157"/>
      <c r="JNZ38" s="157"/>
      <c r="JOA38" s="157"/>
      <c r="JOB38" s="157"/>
      <c r="JOC38" s="157"/>
      <c r="JOD38" s="157"/>
      <c r="JOE38" s="157"/>
      <c r="JOF38" s="157"/>
      <c r="JOG38" s="157"/>
      <c r="JOH38" s="157"/>
      <c r="JOI38" s="157"/>
      <c r="JOJ38" s="157"/>
      <c r="JOK38" s="157"/>
      <c r="JOL38" s="157"/>
      <c r="JOM38" s="157"/>
      <c r="JON38" s="157"/>
      <c r="JOO38" s="157"/>
      <c r="JOP38" s="157"/>
      <c r="JOQ38" s="157"/>
      <c r="JOR38" s="157"/>
      <c r="JOS38" s="157"/>
      <c r="JOT38" s="157"/>
      <c r="JOU38" s="157"/>
      <c r="JOV38" s="157"/>
      <c r="JOW38" s="157"/>
      <c r="JOX38" s="157"/>
      <c r="JOY38" s="157"/>
      <c r="JOZ38" s="157"/>
      <c r="JPA38" s="157"/>
      <c r="JPB38" s="157"/>
      <c r="JPC38" s="157"/>
      <c r="JPD38" s="157"/>
      <c r="JPE38" s="157"/>
      <c r="JPF38" s="157"/>
      <c r="JPG38" s="157"/>
      <c r="JPH38" s="157"/>
      <c r="JPI38" s="157"/>
      <c r="JPJ38" s="157"/>
      <c r="JPK38" s="157"/>
      <c r="JPL38" s="157"/>
      <c r="JPM38" s="157"/>
      <c r="JPN38" s="157"/>
      <c r="JPO38" s="157"/>
      <c r="JPP38" s="157"/>
      <c r="JPQ38" s="157"/>
      <c r="JPR38" s="157"/>
      <c r="JPS38" s="157"/>
      <c r="JPT38" s="157"/>
      <c r="JPU38" s="157"/>
      <c r="JPV38" s="157"/>
      <c r="JPW38" s="157"/>
      <c r="JPX38" s="157"/>
      <c r="JPY38" s="157"/>
      <c r="JPZ38" s="157"/>
      <c r="JQA38" s="157"/>
      <c r="JQB38" s="157"/>
      <c r="JQC38" s="157"/>
      <c r="JQD38" s="157"/>
      <c r="JQE38" s="157"/>
      <c r="JQF38" s="157"/>
      <c r="JQG38" s="157"/>
      <c r="JQH38" s="157"/>
      <c r="JQI38" s="157"/>
      <c r="JQJ38" s="157"/>
      <c r="JQK38" s="157"/>
      <c r="JQL38" s="157"/>
      <c r="JQM38" s="157"/>
      <c r="JQN38" s="157"/>
      <c r="JQO38" s="157"/>
      <c r="JQP38" s="157"/>
      <c r="JQQ38" s="157"/>
      <c r="JQR38" s="157"/>
      <c r="JQS38" s="157"/>
      <c r="JQT38" s="157"/>
      <c r="JQU38" s="157"/>
      <c r="JQV38" s="157"/>
      <c r="JQW38" s="157"/>
      <c r="JQX38" s="157"/>
      <c r="JQY38" s="157"/>
      <c r="JQZ38" s="157"/>
      <c r="JRA38" s="157"/>
      <c r="JRB38" s="157"/>
      <c r="JRC38" s="157"/>
      <c r="JRD38" s="157"/>
      <c r="JRE38" s="157"/>
      <c r="JRF38" s="157"/>
      <c r="JRG38" s="157"/>
      <c r="JRH38" s="157"/>
      <c r="JRI38" s="157"/>
      <c r="JRJ38" s="157"/>
      <c r="JRK38" s="157"/>
      <c r="JRL38" s="157"/>
      <c r="JRM38" s="157"/>
      <c r="JRN38" s="157"/>
      <c r="JRO38" s="157"/>
      <c r="JRP38" s="157"/>
      <c r="JRQ38" s="157"/>
      <c r="JRR38" s="157"/>
      <c r="JRS38" s="157"/>
      <c r="JRT38" s="157"/>
      <c r="JRU38" s="157"/>
      <c r="JRV38" s="157"/>
      <c r="JRW38" s="157"/>
      <c r="JRX38" s="157"/>
      <c r="JRY38" s="157"/>
      <c r="JRZ38" s="157"/>
      <c r="JSA38" s="157"/>
      <c r="JSB38" s="157"/>
      <c r="JSC38" s="157"/>
      <c r="JSD38" s="157"/>
      <c r="JSE38" s="157"/>
      <c r="JSF38" s="157"/>
      <c r="JSG38" s="157"/>
      <c r="JSH38" s="157"/>
      <c r="JSI38" s="157"/>
      <c r="JSJ38" s="157"/>
      <c r="JSK38" s="157"/>
      <c r="JSL38" s="157"/>
      <c r="JSM38" s="157"/>
      <c r="JSN38" s="157"/>
      <c r="JSO38" s="157"/>
      <c r="JSP38" s="157"/>
      <c r="JSQ38" s="157"/>
      <c r="JSR38" s="157"/>
      <c r="JSS38" s="157"/>
      <c r="JST38" s="157"/>
      <c r="JSU38" s="157"/>
      <c r="JSV38" s="157"/>
      <c r="JSW38" s="157"/>
      <c r="JSX38" s="157"/>
      <c r="JSY38" s="157"/>
      <c r="JSZ38" s="157"/>
      <c r="JTA38" s="157"/>
      <c r="JTB38" s="157"/>
      <c r="JTC38" s="157"/>
      <c r="JTD38" s="157"/>
      <c r="JTE38" s="157"/>
      <c r="JTF38" s="157"/>
      <c r="JTG38" s="157"/>
      <c r="JTH38" s="157"/>
      <c r="JTI38" s="157"/>
      <c r="JTJ38" s="157"/>
      <c r="JTK38" s="157"/>
      <c r="JTL38" s="157"/>
      <c r="JTM38" s="157"/>
      <c r="JTN38" s="157"/>
      <c r="JTO38" s="157"/>
      <c r="JTP38" s="157"/>
      <c r="JTQ38" s="157"/>
      <c r="JTR38" s="157"/>
      <c r="JTS38" s="157"/>
      <c r="JTT38" s="157"/>
      <c r="JTU38" s="157"/>
      <c r="JTV38" s="157"/>
      <c r="JTW38" s="157"/>
      <c r="JTX38" s="157"/>
      <c r="JTY38" s="157"/>
      <c r="JTZ38" s="157"/>
      <c r="JUA38" s="157"/>
      <c r="JUB38" s="157"/>
      <c r="JUC38" s="157"/>
      <c r="JUD38" s="157"/>
      <c r="JUE38" s="157"/>
      <c r="JUF38" s="157"/>
      <c r="JUG38" s="157"/>
      <c r="JUH38" s="157"/>
      <c r="JUI38" s="157"/>
      <c r="JUJ38" s="157"/>
      <c r="JUK38" s="157"/>
      <c r="JUL38" s="157"/>
      <c r="JUM38" s="157"/>
      <c r="JUN38" s="157"/>
      <c r="JUO38" s="157"/>
      <c r="JUP38" s="157"/>
      <c r="JUQ38" s="157"/>
      <c r="JUR38" s="157"/>
      <c r="JUS38" s="157"/>
      <c r="JUT38" s="157"/>
      <c r="JUU38" s="157"/>
      <c r="JUV38" s="157"/>
      <c r="JUW38" s="157"/>
      <c r="JUX38" s="157"/>
      <c r="JUY38" s="157"/>
      <c r="JUZ38" s="157"/>
      <c r="JVA38" s="157"/>
      <c r="JVB38" s="157"/>
      <c r="JVC38" s="157"/>
      <c r="JVD38" s="157"/>
      <c r="JVE38" s="157"/>
      <c r="JVF38" s="157"/>
      <c r="JVG38" s="157"/>
      <c r="JVH38" s="157"/>
      <c r="JVI38" s="157"/>
      <c r="JVJ38" s="157"/>
      <c r="JVK38" s="157"/>
      <c r="JVL38" s="157"/>
      <c r="JVM38" s="157"/>
      <c r="JVN38" s="157"/>
      <c r="JVO38" s="157"/>
      <c r="JVP38" s="157"/>
      <c r="JVQ38" s="157"/>
      <c r="JVR38" s="157"/>
      <c r="JVS38" s="157"/>
      <c r="JVT38" s="157"/>
      <c r="JVU38" s="157"/>
      <c r="JVV38" s="157"/>
      <c r="JVW38" s="157"/>
      <c r="JVX38" s="157"/>
      <c r="JVY38" s="157"/>
      <c r="JVZ38" s="157"/>
      <c r="JWA38" s="157"/>
      <c r="JWB38" s="157"/>
      <c r="JWC38" s="157"/>
      <c r="JWD38" s="157"/>
      <c r="JWE38" s="157"/>
      <c r="JWF38" s="157"/>
      <c r="JWG38" s="157"/>
      <c r="JWH38" s="157"/>
      <c r="JWI38" s="157"/>
      <c r="JWJ38" s="157"/>
      <c r="JWK38" s="157"/>
      <c r="JWL38" s="157"/>
      <c r="JWM38" s="157"/>
      <c r="JWN38" s="157"/>
      <c r="JWO38" s="157"/>
      <c r="JWP38" s="157"/>
      <c r="JWQ38" s="157"/>
      <c r="JWR38" s="157"/>
      <c r="JWS38" s="157"/>
      <c r="JWT38" s="157"/>
      <c r="JWU38" s="157"/>
      <c r="JWV38" s="157"/>
      <c r="JWW38" s="157"/>
      <c r="JWX38" s="157"/>
      <c r="JWY38" s="157"/>
      <c r="JWZ38" s="157"/>
      <c r="JXA38" s="157"/>
      <c r="JXB38" s="157"/>
      <c r="JXC38" s="157"/>
      <c r="JXD38" s="157"/>
      <c r="JXE38" s="157"/>
      <c r="JXF38" s="157"/>
      <c r="JXG38" s="157"/>
      <c r="JXH38" s="157"/>
      <c r="JXI38" s="157"/>
      <c r="JXJ38" s="157"/>
      <c r="JXK38" s="157"/>
      <c r="JXL38" s="157"/>
      <c r="JXM38" s="157"/>
      <c r="JXN38" s="157"/>
      <c r="JXO38" s="157"/>
      <c r="JXP38" s="157"/>
      <c r="JXQ38" s="157"/>
      <c r="JXR38" s="157"/>
      <c r="JXS38" s="157"/>
      <c r="JXT38" s="157"/>
      <c r="JXU38" s="157"/>
      <c r="JXV38" s="157"/>
      <c r="JXW38" s="157"/>
      <c r="JXX38" s="157"/>
      <c r="JXY38" s="157"/>
      <c r="JXZ38" s="157"/>
      <c r="JYA38" s="157"/>
      <c r="JYB38" s="157"/>
      <c r="JYC38" s="157"/>
      <c r="JYD38" s="157"/>
      <c r="JYE38" s="157"/>
      <c r="JYF38" s="157"/>
      <c r="JYG38" s="157"/>
      <c r="JYH38" s="157"/>
      <c r="JYI38" s="157"/>
      <c r="JYJ38" s="157"/>
      <c r="JYK38" s="157"/>
      <c r="JYL38" s="157"/>
      <c r="JYM38" s="157"/>
      <c r="JYN38" s="157"/>
      <c r="JYO38" s="157"/>
      <c r="JYP38" s="157"/>
      <c r="JYQ38" s="157"/>
      <c r="JYR38" s="157"/>
      <c r="JYS38" s="157"/>
      <c r="JYT38" s="157"/>
      <c r="JYU38" s="157"/>
      <c r="JYV38" s="157"/>
      <c r="JYW38" s="157"/>
      <c r="JYX38" s="157"/>
      <c r="JYY38" s="157"/>
      <c r="JYZ38" s="157"/>
      <c r="JZA38" s="157"/>
      <c r="JZB38" s="157"/>
      <c r="JZC38" s="157"/>
      <c r="JZD38" s="157"/>
      <c r="JZE38" s="157"/>
      <c r="JZF38" s="157"/>
      <c r="JZG38" s="157"/>
      <c r="JZH38" s="157"/>
      <c r="JZI38" s="157"/>
      <c r="JZJ38" s="157"/>
      <c r="JZK38" s="157"/>
      <c r="JZL38" s="157"/>
      <c r="JZM38" s="157"/>
      <c r="JZN38" s="157"/>
      <c r="JZO38" s="157"/>
      <c r="JZP38" s="157"/>
      <c r="JZQ38" s="157"/>
      <c r="JZR38" s="157"/>
      <c r="JZS38" s="157"/>
      <c r="JZT38" s="157"/>
      <c r="JZU38" s="157"/>
      <c r="JZV38" s="157"/>
      <c r="JZW38" s="157"/>
      <c r="JZX38" s="157"/>
      <c r="JZY38" s="157"/>
      <c r="JZZ38" s="157"/>
      <c r="KAA38" s="157"/>
      <c r="KAB38" s="157"/>
      <c r="KAC38" s="157"/>
      <c r="KAD38" s="157"/>
      <c r="KAE38" s="157"/>
      <c r="KAF38" s="157"/>
      <c r="KAG38" s="157"/>
      <c r="KAH38" s="157"/>
      <c r="KAI38" s="157"/>
      <c r="KAJ38" s="157"/>
      <c r="KAK38" s="157"/>
      <c r="KAL38" s="157"/>
      <c r="KAM38" s="157"/>
      <c r="KAN38" s="157"/>
      <c r="KAO38" s="157"/>
      <c r="KAP38" s="157"/>
      <c r="KAQ38" s="157"/>
      <c r="KAR38" s="157"/>
      <c r="KAS38" s="157"/>
      <c r="KAT38" s="157"/>
      <c r="KAU38" s="157"/>
      <c r="KAV38" s="157"/>
      <c r="KAW38" s="157"/>
      <c r="KAX38" s="157"/>
      <c r="KAY38" s="157"/>
      <c r="KAZ38" s="157"/>
      <c r="KBA38" s="157"/>
      <c r="KBB38" s="157"/>
      <c r="KBC38" s="157"/>
      <c r="KBD38" s="157"/>
      <c r="KBE38" s="157"/>
      <c r="KBF38" s="157"/>
      <c r="KBG38" s="157"/>
      <c r="KBH38" s="157"/>
      <c r="KBI38" s="157"/>
      <c r="KBJ38" s="157"/>
      <c r="KBK38" s="157"/>
      <c r="KBL38" s="157"/>
      <c r="KBM38" s="157"/>
      <c r="KBN38" s="157"/>
      <c r="KBO38" s="157"/>
      <c r="KBP38" s="157"/>
      <c r="KBQ38" s="157"/>
      <c r="KBR38" s="157"/>
      <c r="KBS38" s="157"/>
      <c r="KBT38" s="157"/>
      <c r="KBU38" s="157"/>
      <c r="KBV38" s="157"/>
      <c r="KBW38" s="157"/>
      <c r="KBX38" s="157"/>
      <c r="KBY38" s="157"/>
      <c r="KBZ38" s="157"/>
      <c r="KCA38" s="157"/>
      <c r="KCB38" s="157"/>
      <c r="KCC38" s="157"/>
      <c r="KCD38" s="157"/>
      <c r="KCE38" s="157"/>
      <c r="KCF38" s="157"/>
      <c r="KCG38" s="157"/>
      <c r="KCH38" s="157"/>
      <c r="KCI38" s="157"/>
      <c r="KCJ38" s="157"/>
      <c r="KCK38" s="157"/>
      <c r="KCL38" s="157"/>
      <c r="KCM38" s="157"/>
      <c r="KCN38" s="157"/>
      <c r="KCO38" s="157"/>
      <c r="KCP38" s="157"/>
      <c r="KCQ38" s="157"/>
      <c r="KCR38" s="157"/>
      <c r="KCS38" s="157"/>
      <c r="KCT38" s="157"/>
      <c r="KCU38" s="157"/>
      <c r="KCV38" s="157"/>
      <c r="KCW38" s="157"/>
      <c r="KCX38" s="157"/>
      <c r="KCY38" s="157"/>
      <c r="KCZ38" s="157"/>
      <c r="KDA38" s="157"/>
      <c r="KDB38" s="157"/>
      <c r="KDC38" s="157"/>
      <c r="KDD38" s="157"/>
      <c r="KDE38" s="157"/>
      <c r="KDF38" s="157"/>
      <c r="KDG38" s="157"/>
      <c r="KDH38" s="157"/>
      <c r="KDI38" s="157"/>
      <c r="KDJ38" s="157"/>
      <c r="KDK38" s="157"/>
      <c r="KDL38" s="157"/>
      <c r="KDM38" s="157"/>
      <c r="KDN38" s="157"/>
      <c r="KDO38" s="157"/>
      <c r="KDP38" s="157"/>
      <c r="KDQ38" s="157"/>
      <c r="KDR38" s="157"/>
      <c r="KDS38" s="157"/>
      <c r="KDT38" s="157"/>
      <c r="KDU38" s="157"/>
      <c r="KDV38" s="157"/>
      <c r="KDW38" s="157"/>
      <c r="KDX38" s="157"/>
      <c r="KDY38" s="157"/>
      <c r="KDZ38" s="157"/>
      <c r="KEA38" s="157"/>
      <c r="KEB38" s="157"/>
      <c r="KEC38" s="157"/>
      <c r="KED38" s="157"/>
      <c r="KEE38" s="157"/>
      <c r="KEF38" s="157"/>
      <c r="KEG38" s="157"/>
      <c r="KEH38" s="157"/>
      <c r="KEI38" s="157"/>
      <c r="KEJ38" s="157"/>
      <c r="KEK38" s="157"/>
      <c r="KEL38" s="157"/>
      <c r="KEM38" s="157"/>
      <c r="KEN38" s="157"/>
      <c r="KEO38" s="157"/>
      <c r="KEP38" s="157"/>
      <c r="KEQ38" s="157"/>
      <c r="KER38" s="157"/>
      <c r="KES38" s="157"/>
      <c r="KET38" s="157"/>
      <c r="KEU38" s="157"/>
      <c r="KEV38" s="157"/>
      <c r="KEW38" s="157"/>
      <c r="KEX38" s="157"/>
      <c r="KEY38" s="157"/>
      <c r="KEZ38" s="157"/>
      <c r="KFA38" s="157"/>
      <c r="KFB38" s="157"/>
      <c r="KFC38" s="157"/>
      <c r="KFD38" s="157"/>
      <c r="KFE38" s="157"/>
      <c r="KFF38" s="157"/>
      <c r="KFG38" s="157"/>
      <c r="KFH38" s="157"/>
      <c r="KFI38" s="157"/>
      <c r="KFJ38" s="157"/>
      <c r="KFK38" s="157"/>
      <c r="KFL38" s="157"/>
      <c r="KFM38" s="157"/>
      <c r="KFN38" s="157"/>
      <c r="KFO38" s="157"/>
      <c r="KFP38" s="157"/>
      <c r="KFQ38" s="157"/>
      <c r="KFR38" s="157"/>
      <c r="KFS38" s="157"/>
      <c r="KFT38" s="157"/>
      <c r="KFU38" s="157"/>
      <c r="KFV38" s="157"/>
      <c r="KFW38" s="157"/>
      <c r="KFX38" s="157"/>
      <c r="KFY38" s="157"/>
      <c r="KFZ38" s="157"/>
      <c r="KGA38" s="157"/>
      <c r="KGB38" s="157"/>
      <c r="KGC38" s="157"/>
      <c r="KGD38" s="157"/>
      <c r="KGE38" s="157"/>
      <c r="KGF38" s="157"/>
      <c r="KGG38" s="157"/>
      <c r="KGH38" s="157"/>
      <c r="KGI38" s="157"/>
      <c r="KGJ38" s="157"/>
      <c r="KGK38" s="157"/>
      <c r="KGL38" s="157"/>
      <c r="KGM38" s="157"/>
      <c r="KGN38" s="157"/>
      <c r="KGO38" s="157"/>
      <c r="KGP38" s="157"/>
      <c r="KGQ38" s="157"/>
      <c r="KGR38" s="157"/>
      <c r="KGS38" s="157"/>
      <c r="KGT38" s="157"/>
      <c r="KGU38" s="157"/>
      <c r="KGV38" s="157"/>
      <c r="KGW38" s="157"/>
      <c r="KGX38" s="157"/>
      <c r="KGY38" s="157"/>
      <c r="KGZ38" s="157"/>
      <c r="KHA38" s="157"/>
      <c r="KHB38" s="157"/>
      <c r="KHC38" s="157"/>
      <c r="KHD38" s="157"/>
      <c r="KHE38" s="157"/>
      <c r="KHF38" s="157"/>
      <c r="KHG38" s="157"/>
      <c r="KHH38" s="157"/>
      <c r="KHI38" s="157"/>
      <c r="KHJ38" s="157"/>
      <c r="KHK38" s="157"/>
      <c r="KHL38" s="157"/>
      <c r="KHM38" s="157"/>
      <c r="KHN38" s="157"/>
      <c r="KHO38" s="157"/>
      <c r="KHP38" s="157"/>
      <c r="KHQ38" s="157"/>
      <c r="KHR38" s="157"/>
      <c r="KHS38" s="157"/>
      <c r="KHT38" s="157"/>
      <c r="KHU38" s="157"/>
      <c r="KHV38" s="157"/>
      <c r="KHW38" s="157"/>
      <c r="KHX38" s="157"/>
      <c r="KHY38" s="157"/>
      <c r="KHZ38" s="157"/>
      <c r="KIA38" s="157"/>
      <c r="KIB38" s="157"/>
      <c r="KIC38" s="157"/>
      <c r="KID38" s="157"/>
      <c r="KIE38" s="157"/>
      <c r="KIF38" s="157"/>
      <c r="KIG38" s="157"/>
      <c r="KIH38" s="157"/>
      <c r="KII38" s="157"/>
      <c r="KIJ38" s="157"/>
      <c r="KIK38" s="157"/>
      <c r="KIL38" s="157"/>
      <c r="KIM38" s="157"/>
      <c r="KIN38" s="157"/>
      <c r="KIO38" s="157"/>
      <c r="KIP38" s="157"/>
      <c r="KIQ38" s="157"/>
      <c r="KIR38" s="157"/>
      <c r="KIS38" s="157"/>
      <c r="KIT38" s="157"/>
      <c r="KIU38" s="157"/>
      <c r="KIV38" s="157"/>
      <c r="KIW38" s="157"/>
      <c r="KIX38" s="157"/>
      <c r="KIY38" s="157"/>
      <c r="KIZ38" s="157"/>
      <c r="KJA38" s="157"/>
      <c r="KJB38" s="157"/>
      <c r="KJC38" s="157"/>
      <c r="KJD38" s="157"/>
      <c r="KJE38" s="157"/>
      <c r="KJF38" s="157"/>
      <c r="KJG38" s="157"/>
      <c r="KJH38" s="157"/>
      <c r="KJI38" s="157"/>
      <c r="KJJ38" s="157"/>
      <c r="KJK38" s="157"/>
      <c r="KJL38" s="157"/>
      <c r="KJM38" s="157"/>
      <c r="KJN38" s="157"/>
      <c r="KJO38" s="157"/>
      <c r="KJP38" s="157"/>
      <c r="KJQ38" s="157"/>
      <c r="KJR38" s="157"/>
      <c r="KJS38" s="157"/>
      <c r="KJT38" s="157"/>
      <c r="KJU38" s="157"/>
      <c r="KJV38" s="157"/>
      <c r="KJW38" s="157"/>
      <c r="KJX38" s="157"/>
      <c r="KJY38" s="157"/>
      <c r="KJZ38" s="157"/>
      <c r="KKA38" s="157"/>
      <c r="KKB38" s="157"/>
      <c r="KKC38" s="157"/>
      <c r="KKD38" s="157"/>
      <c r="KKE38" s="157"/>
      <c r="KKF38" s="157"/>
      <c r="KKG38" s="157"/>
      <c r="KKH38" s="157"/>
      <c r="KKI38" s="157"/>
      <c r="KKJ38" s="157"/>
      <c r="KKK38" s="157"/>
      <c r="KKL38" s="157"/>
      <c r="KKM38" s="157"/>
      <c r="KKN38" s="157"/>
      <c r="KKO38" s="157"/>
      <c r="KKP38" s="157"/>
      <c r="KKQ38" s="157"/>
      <c r="KKR38" s="157"/>
      <c r="KKS38" s="157"/>
      <c r="KKT38" s="157"/>
      <c r="KKU38" s="157"/>
      <c r="KKV38" s="157"/>
      <c r="KKW38" s="157"/>
      <c r="KKX38" s="157"/>
      <c r="KKY38" s="157"/>
      <c r="KKZ38" s="157"/>
      <c r="KLA38" s="157"/>
      <c r="KLB38" s="157"/>
      <c r="KLC38" s="157"/>
      <c r="KLD38" s="157"/>
      <c r="KLE38" s="157"/>
      <c r="KLF38" s="157"/>
      <c r="KLG38" s="157"/>
      <c r="KLH38" s="157"/>
      <c r="KLI38" s="157"/>
      <c r="KLJ38" s="157"/>
      <c r="KLK38" s="157"/>
      <c r="KLL38" s="157"/>
      <c r="KLM38" s="157"/>
      <c r="KLN38" s="157"/>
      <c r="KLO38" s="157"/>
      <c r="KLP38" s="157"/>
      <c r="KLQ38" s="157"/>
      <c r="KLR38" s="157"/>
      <c r="KLS38" s="157"/>
      <c r="KLT38" s="157"/>
      <c r="KLU38" s="157"/>
      <c r="KLV38" s="157"/>
      <c r="KLW38" s="157"/>
      <c r="KLX38" s="157"/>
      <c r="KLY38" s="157"/>
      <c r="KLZ38" s="157"/>
      <c r="KMA38" s="157"/>
      <c r="KMB38" s="157"/>
      <c r="KMC38" s="157"/>
      <c r="KMD38" s="157"/>
      <c r="KME38" s="157"/>
      <c r="KMF38" s="157"/>
      <c r="KMG38" s="157"/>
      <c r="KMH38" s="157"/>
      <c r="KMI38" s="157"/>
      <c r="KMJ38" s="157"/>
      <c r="KMK38" s="157"/>
      <c r="KML38" s="157"/>
      <c r="KMM38" s="157"/>
      <c r="KMN38" s="157"/>
      <c r="KMO38" s="157"/>
      <c r="KMP38" s="157"/>
      <c r="KMQ38" s="157"/>
      <c r="KMR38" s="157"/>
      <c r="KMS38" s="157"/>
      <c r="KMT38" s="157"/>
      <c r="KMU38" s="157"/>
      <c r="KMV38" s="157"/>
      <c r="KMW38" s="157"/>
      <c r="KMX38" s="157"/>
      <c r="KMY38" s="157"/>
      <c r="KMZ38" s="157"/>
      <c r="KNA38" s="157"/>
      <c r="KNB38" s="157"/>
      <c r="KNC38" s="157"/>
      <c r="KND38" s="157"/>
      <c r="KNE38" s="157"/>
      <c r="KNF38" s="157"/>
      <c r="KNG38" s="157"/>
      <c r="KNH38" s="157"/>
      <c r="KNI38" s="157"/>
      <c r="KNJ38" s="157"/>
      <c r="KNK38" s="157"/>
      <c r="KNL38" s="157"/>
      <c r="KNM38" s="157"/>
      <c r="KNN38" s="157"/>
      <c r="KNO38" s="157"/>
      <c r="KNP38" s="157"/>
      <c r="KNQ38" s="157"/>
      <c r="KNR38" s="157"/>
      <c r="KNS38" s="157"/>
      <c r="KNT38" s="157"/>
      <c r="KNU38" s="157"/>
      <c r="KNV38" s="157"/>
      <c r="KNW38" s="157"/>
      <c r="KNX38" s="157"/>
      <c r="KNY38" s="157"/>
      <c r="KNZ38" s="157"/>
      <c r="KOA38" s="157"/>
      <c r="KOB38" s="157"/>
      <c r="KOC38" s="157"/>
      <c r="KOD38" s="157"/>
      <c r="KOE38" s="157"/>
      <c r="KOF38" s="157"/>
      <c r="KOG38" s="157"/>
      <c r="KOH38" s="157"/>
      <c r="KOI38" s="157"/>
      <c r="KOJ38" s="157"/>
      <c r="KOK38" s="157"/>
      <c r="KOL38" s="157"/>
      <c r="KOM38" s="157"/>
      <c r="KON38" s="157"/>
      <c r="KOO38" s="157"/>
      <c r="KOP38" s="157"/>
      <c r="KOQ38" s="157"/>
      <c r="KOR38" s="157"/>
      <c r="KOS38" s="157"/>
      <c r="KOT38" s="157"/>
      <c r="KOU38" s="157"/>
      <c r="KOV38" s="157"/>
      <c r="KOW38" s="157"/>
      <c r="KOX38" s="157"/>
      <c r="KOY38" s="157"/>
      <c r="KOZ38" s="157"/>
      <c r="KPA38" s="157"/>
      <c r="KPB38" s="157"/>
      <c r="KPC38" s="157"/>
      <c r="KPD38" s="157"/>
      <c r="KPE38" s="157"/>
      <c r="KPF38" s="157"/>
      <c r="KPG38" s="157"/>
      <c r="KPH38" s="157"/>
      <c r="KPI38" s="157"/>
      <c r="KPJ38" s="157"/>
      <c r="KPK38" s="157"/>
      <c r="KPL38" s="157"/>
      <c r="KPM38" s="157"/>
      <c r="KPN38" s="157"/>
      <c r="KPO38" s="157"/>
      <c r="KPP38" s="157"/>
      <c r="KPQ38" s="157"/>
      <c r="KPR38" s="157"/>
      <c r="KPS38" s="157"/>
      <c r="KPT38" s="157"/>
      <c r="KPU38" s="157"/>
      <c r="KPV38" s="157"/>
      <c r="KPW38" s="157"/>
      <c r="KPX38" s="157"/>
      <c r="KPY38" s="157"/>
      <c r="KPZ38" s="157"/>
      <c r="KQA38" s="157"/>
      <c r="KQB38" s="157"/>
      <c r="KQC38" s="157"/>
      <c r="KQD38" s="157"/>
      <c r="KQE38" s="157"/>
      <c r="KQF38" s="157"/>
      <c r="KQG38" s="157"/>
      <c r="KQH38" s="157"/>
      <c r="KQI38" s="157"/>
      <c r="KQJ38" s="157"/>
      <c r="KQK38" s="157"/>
      <c r="KQL38" s="157"/>
      <c r="KQM38" s="157"/>
      <c r="KQN38" s="157"/>
      <c r="KQO38" s="157"/>
      <c r="KQP38" s="157"/>
      <c r="KQQ38" s="157"/>
      <c r="KQR38" s="157"/>
      <c r="KQS38" s="157"/>
      <c r="KQT38" s="157"/>
      <c r="KQU38" s="157"/>
      <c r="KQV38" s="157"/>
      <c r="KQW38" s="157"/>
      <c r="KQX38" s="157"/>
      <c r="KQY38" s="157"/>
      <c r="KQZ38" s="157"/>
      <c r="KRA38" s="157"/>
      <c r="KRB38" s="157"/>
      <c r="KRC38" s="157"/>
      <c r="KRD38" s="157"/>
      <c r="KRE38" s="157"/>
      <c r="KRF38" s="157"/>
      <c r="KRG38" s="157"/>
      <c r="KRH38" s="157"/>
      <c r="KRI38" s="157"/>
      <c r="KRJ38" s="157"/>
      <c r="KRK38" s="157"/>
      <c r="KRL38" s="157"/>
      <c r="KRM38" s="157"/>
      <c r="KRN38" s="157"/>
      <c r="KRO38" s="157"/>
      <c r="KRP38" s="157"/>
      <c r="KRQ38" s="157"/>
      <c r="KRR38" s="157"/>
      <c r="KRS38" s="157"/>
      <c r="KRT38" s="157"/>
      <c r="KRU38" s="157"/>
      <c r="KRV38" s="157"/>
      <c r="KRW38" s="157"/>
      <c r="KRX38" s="157"/>
      <c r="KRY38" s="157"/>
      <c r="KRZ38" s="157"/>
      <c r="KSA38" s="157"/>
      <c r="KSB38" s="157"/>
      <c r="KSC38" s="157"/>
      <c r="KSD38" s="157"/>
      <c r="KSE38" s="157"/>
      <c r="KSF38" s="157"/>
      <c r="KSG38" s="157"/>
      <c r="KSH38" s="157"/>
      <c r="KSI38" s="157"/>
      <c r="KSJ38" s="157"/>
      <c r="KSK38" s="157"/>
      <c r="KSL38" s="157"/>
      <c r="KSM38" s="157"/>
      <c r="KSN38" s="157"/>
      <c r="KSO38" s="157"/>
      <c r="KSP38" s="157"/>
      <c r="KSQ38" s="157"/>
      <c r="KSR38" s="157"/>
      <c r="KSS38" s="157"/>
      <c r="KST38" s="157"/>
      <c r="KSU38" s="157"/>
      <c r="KSV38" s="157"/>
      <c r="KSW38" s="157"/>
      <c r="KSX38" s="157"/>
      <c r="KSY38" s="157"/>
      <c r="KSZ38" s="157"/>
      <c r="KTA38" s="157"/>
      <c r="KTB38" s="157"/>
      <c r="KTC38" s="157"/>
      <c r="KTD38" s="157"/>
      <c r="KTE38" s="157"/>
      <c r="KTF38" s="157"/>
      <c r="KTG38" s="157"/>
      <c r="KTH38" s="157"/>
      <c r="KTI38" s="157"/>
      <c r="KTJ38" s="157"/>
      <c r="KTK38" s="157"/>
      <c r="KTL38" s="157"/>
      <c r="KTM38" s="157"/>
      <c r="KTN38" s="157"/>
      <c r="KTO38" s="157"/>
      <c r="KTP38" s="157"/>
      <c r="KTQ38" s="157"/>
      <c r="KTR38" s="157"/>
      <c r="KTS38" s="157"/>
      <c r="KTT38" s="157"/>
      <c r="KTU38" s="157"/>
      <c r="KTV38" s="157"/>
      <c r="KTW38" s="157"/>
      <c r="KTX38" s="157"/>
      <c r="KTY38" s="157"/>
      <c r="KTZ38" s="157"/>
      <c r="KUA38" s="157"/>
      <c r="KUB38" s="157"/>
      <c r="KUC38" s="157"/>
      <c r="KUD38" s="157"/>
      <c r="KUE38" s="157"/>
      <c r="KUF38" s="157"/>
      <c r="KUG38" s="157"/>
      <c r="KUH38" s="157"/>
      <c r="KUI38" s="157"/>
      <c r="KUJ38" s="157"/>
      <c r="KUK38" s="157"/>
      <c r="KUL38" s="157"/>
      <c r="KUM38" s="157"/>
      <c r="KUN38" s="157"/>
      <c r="KUO38" s="157"/>
      <c r="KUP38" s="157"/>
      <c r="KUQ38" s="157"/>
      <c r="KUR38" s="157"/>
      <c r="KUS38" s="157"/>
      <c r="KUT38" s="157"/>
      <c r="KUU38" s="157"/>
      <c r="KUV38" s="157"/>
      <c r="KUW38" s="157"/>
      <c r="KUX38" s="157"/>
      <c r="KUY38" s="157"/>
      <c r="KUZ38" s="157"/>
      <c r="KVA38" s="157"/>
      <c r="KVB38" s="157"/>
      <c r="KVC38" s="157"/>
      <c r="KVD38" s="157"/>
      <c r="KVE38" s="157"/>
      <c r="KVF38" s="157"/>
      <c r="KVG38" s="157"/>
      <c r="KVH38" s="157"/>
      <c r="KVI38" s="157"/>
      <c r="KVJ38" s="157"/>
      <c r="KVK38" s="157"/>
      <c r="KVL38" s="157"/>
      <c r="KVM38" s="157"/>
      <c r="KVN38" s="157"/>
      <c r="KVO38" s="157"/>
      <c r="KVP38" s="157"/>
      <c r="KVQ38" s="157"/>
      <c r="KVR38" s="157"/>
      <c r="KVS38" s="157"/>
      <c r="KVT38" s="157"/>
      <c r="KVU38" s="157"/>
      <c r="KVV38" s="157"/>
      <c r="KVW38" s="157"/>
      <c r="KVX38" s="157"/>
      <c r="KVY38" s="157"/>
      <c r="KVZ38" s="157"/>
      <c r="KWA38" s="157"/>
      <c r="KWB38" s="157"/>
      <c r="KWC38" s="157"/>
      <c r="KWD38" s="157"/>
      <c r="KWE38" s="157"/>
      <c r="KWF38" s="157"/>
      <c r="KWG38" s="157"/>
      <c r="KWH38" s="157"/>
      <c r="KWI38" s="157"/>
      <c r="KWJ38" s="157"/>
      <c r="KWK38" s="157"/>
      <c r="KWL38" s="157"/>
      <c r="KWM38" s="157"/>
      <c r="KWN38" s="157"/>
      <c r="KWO38" s="157"/>
      <c r="KWP38" s="157"/>
      <c r="KWQ38" s="157"/>
      <c r="KWR38" s="157"/>
      <c r="KWS38" s="157"/>
      <c r="KWT38" s="157"/>
      <c r="KWU38" s="157"/>
      <c r="KWV38" s="157"/>
      <c r="KWW38" s="157"/>
      <c r="KWX38" s="157"/>
      <c r="KWY38" s="157"/>
      <c r="KWZ38" s="157"/>
      <c r="KXA38" s="157"/>
      <c r="KXB38" s="157"/>
      <c r="KXC38" s="157"/>
      <c r="KXD38" s="157"/>
      <c r="KXE38" s="157"/>
      <c r="KXF38" s="157"/>
      <c r="KXG38" s="157"/>
      <c r="KXH38" s="157"/>
      <c r="KXI38" s="157"/>
      <c r="KXJ38" s="157"/>
      <c r="KXK38" s="157"/>
      <c r="KXL38" s="157"/>
      <c r="KXM38" s="157"/>
      <c r="KXN38" s="157"/>
      <c r="KXO38" s="157"/>
      <c r="KXP38" s="157"/>
      <c r="KXQ38" s="157"/>
      <c r="KXR38" s="157"/>
      <c r="KXS38" s="157"/>
      <c r="KXT38" s="157"/>
      <c r="KXU38" s="157"/>
      <c r="KXV38" s="157"/>
      <c r="KXW38" s="157"/>
      <c r="KXX38" s="157"/>
      <c r="KXY38" s="157"/>
      <c r="KXZ38" s="157"/>
      <c r="KYA38" s="157"/>
      <c r="KYB38" s="157"/>
      <c r="KYC38" s="157"/>
      <c r="KYD38" s="157"/>
      <c r="KYE38" s="157"/>
      <c r="KYF38" s="157"/>
      <c r="KYG38" s="157"/>
      <c r="KYH38" s="157"/>
      <c r="KYI38" s="157"/>
      <c r="KYJ38" s="157"/>
      <c r="KYK38" s="157"/>
      <c r="KYL38" s="157"/>
      <c r="KYM38" s="157"/>
      <c r="KYN38" s="157"/>
      <c r="KYO38" s="157"/>
      <c r="KYP38" s="157"/>
      <c r="KYQ38" s="157"/>
      <c r="KYR38" s="157"/>
      <c r="KYS38" s="157"/>
      <c r="KYT38" s="157"/>
      <c r="KYU38" s="157"/>
      <c r="KYV38" s="157"/>
      <c r="KYW38" s="157"/>
      <c r="KYX38" s="157"/>
      <c r="KYY38" s="157"/>
      <c r="KYZ38" s="157"/>
      <c r="KZA38" s="157"/>
      <c r="KZB38" s="157"/>
      <c r="KZC38" s="157"/>
      <c r="KZD38" s="157"/>
      <c r="KZE38" s="157"/>
      <c r="KZF38" s="157"/>
      <c r="KZG38" s="157"/>
      <c r="KZH38" s="157"/>
      <c r="KZI38" s="157"/>
      <c r="KZJ38" s="157"/>
      <c r="KZK38" s="157"/>
      <c r="KZL38" s="157"/>
      <c r="KZM38" s="157"/>
      <c r="KZN38" s="157"/>
      <c r="KZO38" s="157"/>
      <c r="KZP38" s="157"/>
      <c r="KZQ38" s="157"/>
      <c r="KZR38" s="157"/>
      <c r="KZS38" s="157"/>
      <c r="KZT38" s="157"/>
      <c r="KZU38" s="157"/>
      <c r="KZV38" s="157"/>
      <c r="KZW38" s="157"/>
      <c r="KZX38" s="157"/>
      <c r="KZY38" s="157"/>
      <c r="KZZ38" s="157"/>
      <c r="LAA38" s="157"/>
      <c r="LAB38" s="157"/>
      <c r="LAC38" s="157"/>
      <c r="LAD38" s="157"/>
      <c r="LAE38" s="157"/>
      <c r="LAF38" s="157"/>
      <c r="LAG38" s="157"/>
      <c r="LAH38" s="157"/>
      <c r="LAI38" s="157"/>
      <c r="LAJ38" s="157"/>
      <c r="LAK38" s="157"/>
      <c r="LAL38" s="157"/>
      <c r="LAM38" s="157"/>
      <c r="LAN38" s="157"/>
      <c r="LAO38" s="157"/>
      <c r="LAP38" s="157"/>
      <c r="LAQ38" s="157"/>
      <c r="LAR38" s="157"/>
      <c r="LAS38" s="157"/>
      <c r="LAT38" s="157"/>
      <c r="LAU38" s="157"/>
      <c r="LAV38" s="157"/>
      <c r="LAW38" s="157"/>
      <c r="LAX38" s="157"/>
      <c r="LAY38" s="157"/>
      <c r="LAZ38" s="157"/>
      <c r="LBA38" s="157"/>
      <c r="LBB38" s="157"/>
      <c r="LBC38" s="157"/>
      <c r="LBD38" s="157"/>
      <c r="LBE38" s="157"/>
      <c r="LBF38" s="157"/>
      <c r="LBG38" s="157"/>
      <c r="LBH38" s="157"/>
      <c r="LBI38" s="157"/>
      <c r="LBJ38" s="157"/>
      <c r="LBK38" s="157"/>
      <c r="LBL38" s="157"/>
      <c r="LBM38" s="157"/>
      <c r="LBN38" s="157"/>
      <c r="LBO38" s="157"/>
      <c r="LBP38" s="157"/>
      <c r="LBQ38" s="157"/>
      <c r="LBR38" s="157"/>
      <c r="LBS38" s="157"/>
      <c r="LBT38" s="157"/>
      <c r="LBU38" s="157"/>
      <c r="LBV38" s="157"/>
      <c r="LBW38" s="157"/>
      <c r="LBX38" s="157"/>
      <c r="LBY38" s="157"/>
      <c r="LBZ38" s="157"/>
      <c r="LCA38" s="157"/>
      <c r="LCB38" s="157"/>
      <c r="LCC38" s="157"/>
      <c r="LCD38" s="157"/>
      <c r="LCE38" s="157"/>
      <c r="LCF38" s="157"/>
      <c r="LCG38" s="157"/>
      <c r="LCH38" s="157"/>
      <c r="LCI38" s="157"/>
      <c r="LCJ38" s="157"/>
      <c r="LCK38" s="157"/>
      <c r="LCL38" s="157"/>
      <c r="LCM38" s="157"/>
      <c r="LCN38" s="157"/>
      <c r="LCO38" s="157"/>
      <c r="LCP38" s="157"/>
      <c r="LCQ38" s="157"/>
      <c r="LCR38" s="157"/>
      <c r="LCS38" s="157"/>
      <c r="LCT38" s="157"/>
      <c r="LCU38" s="157"/>
      <c r="LCV38" s="157"/>
      <c r="LCW38" s="157"/>
      <c r="LCX38" s="157"/>
      <c r="LCY38" s="157"/>
      <c r="LCZ38" s="157"/>
      <c r="LDA38" s="157"/>
      <c r="LDB38" s="157"/>
      <c r="LDC38" s="157"/>
      <c r="LDD38" s="157"/>
      <c r="LDE38" s="157"/>
      <c r="LDF38" s="157"/>
      <c r="LDG38" s="157"/>
      <c r="LDH38" s="157"/>
      <c r="LDI38" s="157"/>
      <c r="LDJ38" s="157"/>
      <c r="LDK38" s="157"/>
      <c r="LDL38" s="157"/>
      <c r="LDM38" s="157"/>
      <c r="LDN38" s="157"/>
      <c r="LDO38" s="157"/>
      <c r="LDP38" s="157"/>
      <c r="LDQ38" s="157"/>
      <c r="LDR38" s="157"/>
      <c r="LDS38" s="157"/>
      <c r="LDT38" s="157"/>
      <c r="LDU38" s="157"/>
      <c r="LDV38" s="157"/>
      <c r="LDW38" s="157"/>
      <c r="LDX38" s="157"/>
      <c r="LDY38" s="157"/>
      <c r="LDZ38" s="157"/>
      <c r="LEA38" s="157"/>
      <c r="LEB38" s="157"/>
      <c r="LEC38" s="157"/>
      <c r="LED38" s="157"/>
      <c r="LEE38" s="157"/>
      <c r="LEF38" s="157"/>
      <c r="LEG38" s="157"/>
      <c r="LEH38" s="157"/>
      <c r="LEI38" s="157"/>
      <c r="LEJ38" s="157"/>
      <c r="LEK38" s="157"/>
      <c r="LEL38" s="157"/>
      <c r="LEM38" s="157"/>
      <c r="LEN38" s="157"/>
      <c r="LEO38" s="157"/>
      <c r="LEP38" s="157"/>
      <c r="LEQ38" s="157"/>
      <c r="LER38" s="157"/>
      <c r="LES38" s="157"/>
      <c r="LET38" s="157"/>
      <c r="LEU38" s="157"/>
      <c r="LEV38" s="157"/>
      <c r="LEW38" s="157"/>
      <c r="LEX38" s="157"/>
      <c r="LEY38" s="157"/>
      <c r="LEZ38" s="157"/>
      <c r="LFA38" s="157"/>
      <c r="LFB38" s="157"/>
      <c r="LFC38" s="157"/>
      <c r="LFD38" s="157"/>
      <c r="LFE38" s="157"/>
      <c r="LFF38" s="157"/>
      <c r="LFG38" s="157"/>
      <c r="LFH38" s="157"/>
      <c r="LFI38" s="157"/>
      <c r="LFJ38" s="157"/>
      <c r="LFK38" s="157"/>
      <c r="LFL38" s="157"/>
      <c r="LFM38" s="157"/>
      <c r="LFN38" s="157"/>
      <c r="LFO38" s="157"/>
      <c r="LFP38" s="157"/>
      <c r="LFQ38" s="157"/>
      <c r="LFR38" s="157"/>
      <c r="LFS38" s="157"/>
      <c r="LFT38" s="157"/>
      <c r="LFU38" s="157"/>
      <c r="LFV38" s="157"/>
      <c r="LFW38" s="157"/>
      <c r="LFX38" s="157"/>
      <c r="LFY38" s="157"/>
      <c r="LFZ38" s="157"/>
      <c r="LGA38" s="157"/>
      <c r="LGB38" s="157"/>
      <c r="LGC38" s="157"/>
      <c r="LGD38" s="157"/>
      <c r="LGE38" s="157"/>
      <c r="LGF38" s="157"/>
      <c r="LGG38" s="157"/>
      <c r="LGH38" s="157"/>
      <c r="LGI38" s="157"/>
      <c r="LGJ38" s="157"/>
      <c r="LGK38" s="157"/>
      <c r="LGL38" s="157"/>
      <c r="LGM38" s="157"/>
      <c r="LGN38" s="157"/>
      <c r="LGO38" s="157"/>
      <c r="LGP38" s="157"/>
      <c r="LGQ38" s="157"/>
      <c r="LGR38" s="157"/>
      <c r="LGS38" s="157"/>
      <c r="LGT38" s="157"/>
      <c r="LGU38" s="157"/>
      <c r="LGV38" s="157"/>
      <c r="LGW38" s="157"/>
      <c r="LGX38" s="157"/>
      <c r="LGY38" s="157"/>
      <c r="LGZ38" s="157"/>
      <c r="LHA38" s="157"/>
      <c r="LHB38" s="157"/>
      <c r="LHC38" s="157"/>
      <c r="LHD38" s="157"/>
      <c r="LHE38" s="157"/>
      <c r="LHF38" s="157"/>
      <c r="LHG38" s="157"/>
      <c r="LHH38" s="157"/>
      <c r="LHI38" s="157"/>
      <c r="LHJ38" s="157"/>
      <c r="LHK38" s="157"/>
      <c r="LHL38" s="157"/>
      <c r="LHM38" s="157"/>
      <c r="LHN38" s="157"/>
      <c r="LHO38" s="157"/>
      <c r="LHP38" s="157"/>
      <c r="LHQ38" s="157"/>
      <c r="LHR38" s="157"/>
      <c r="LHS38" s="157"/>
      <c r="LHT38" s="157"/>
      <c r="LHU38" s="157"/>
      <c r="LHV38" s="157"/>
      <c r="LHW38" s="157"/>
      <c r="LHX38" s="157"/>
      <c r="LHY38" s="157"/>
      <c r="LHZ38" s="157"/>
      <c r="LIA38" s="157"/>
      <c r="LIB38" s="157"/>
      <c r="LIC38" s="157"/>
      <c r="LID38" s="157"/>
      <c r="LIE38" s="157"/>
      <c r="LIF38" s="157"/>
      <c r="LIG38" s="157"/>
      <c r="LIH38" s="157"/>
      <c r="LII38" s="157"/>
      <c r="LIJ38" s="157"/>
      <c r="LIK38" s="157"/>
      <c r="LIL38" s="157"/>
      <c r="LIM38" s="157"/>
      <c r="LIN38" s="157"/>
      <c r="LIO38" s="157"/>
      <c r="LIP38" s="157"/>
      <c r="LIQ38" s="157"/>
      <c r="LIR38" s="157"/>
      <c r="LIS38" s="157"/>
      <c r="LIT38" s="157"/>
      <c r="LIU38" s="157"/>
      <c r="LIV38" s="157"/>
      <c r="LIW38" s="157"/>
      <c r="LIX38" s="157"/>
      <c r="LIY38" s="157"/>
      <c r="LIZ38" s="157"/>
      <c r="LJA38" s="157"/>
      <c r="LJB38" s="157"/>
      <c r="LJC38" s="157"/>
      <c r="LJD38" s="157"/>
      <c r="LJE38" s="157"/>
      <c r="LJF38" s="157"/>
      <c r="LJG38" s="157"/>
      <c r="LJH38" s="157"/>
      <c r="LJI38" s="157"/>
      <c r="LJJ38" s="157"/>
      <c r="LJK38" s="157"/>
      <c r="LJL38" s="157"/>
      <c r="LJM38" s="157"/>
      <c r="LJN38" s="157"/>
      <c r="LJO38" s="157"/>
      <c r="LJP38" s="157"/>
      <c r="LJQ38" s="157"/>
      <c r="LJR38" s="157"/>
      <c r="LJS38" s="157"/>
      <c r="LJT38" s="157"/>
      <c r="LJU38" s="157"/>
      <c r="LJV38" s="157"/>
      <c r="LJW38" s="157"/>
      <c r="LJX38" s="157"/>
      <c r="LJY38" s="157"/>
      <c r="LJZ38" s="157"/>
      <c r="LKA38" s="157"/>
      <c r="LKB38" s="157"/>
      <c r="LKC38" s="157"/>
      <c r="LKD38" s="157"/>
      <c r="LKE38" s="157"/>
      <c r="LKF38" s="157"/>
      <c r="LKG38" s="157"/>
      <c r="LKH38" s="157"/>
      <c r="LKI38" s="157"/>
      <c r="LKJ38" s="157"/>
      <c r="LKK38" s="157"/>
      <c r="LKL38" s="157"/>
      <c r="LKM38" s="157"/>
      <c r="LKN38" s="157"/>
      <c r="LKO38" s="157"/>
      <c r="LKP38" s="157"/>
      <c r="LKQ38" s="157"/>
      <c r="LKR38" s="157"/>
      <c r="LKS38" s="157"/>
      <c r="LKT38" s="157"/>
      <c r="LKU38" s="157"/>
      <c r="LKV38" s="157"/>
      <c r="LKW38" s="157"/>
      <c r="LKX38" s="157"/>
      <c r="LKY38" s="157"/>
      <c r="LKZ38" s="157"/>
      <c r="LLA38" s="157"/>
      <c r="LLB38" s="157"/>
      <c r="LLC38" s="157"/>
      <c r="LLD38" s="157"/>
      <c r="LLE38" s="157"/>
      <c r="LLF38" s="157"/>
      <c r="LLG38" s="157"/>
      <c r="LLH38" s="157"/>
      <c r="LLI38" s="157"/>
      <c r="LLJ38" s="157"/>
      <c r="LLK38" s="157"/>
      <c r="LLL38" s="157"/>
      <c r="LLM38" s="157"/>
      <c r="LLN38" s="157"/>
      <c r="LLO38" s="157"/>
      <c r="LLP38" s="157"/>
      <c r="LLQ38" s="157"/>
      <c r="LLR38" s="157"/>
      <c r="LLS38" s="157"/>
      <c r="LLT38" s="157"/>
      <c r="LLU38" s="157"/>
      <c r="LLV38" s="157"/>
      <c r="LLW38" s="157"/>
      <c r="LLX38" s="157"/>
      <c r="LLY38" s="157"/>
      <c r="LLZ38" s="157"/>
      <c r="LMA38" s="157"/>
      <c r="LMB38" s="157"/>
      <c r="LMC38" s="157"/>
      <c r="LMD38" s="157"/>
      <c r="LME38" s="157"/>
      <c r="LMF38" s="157"/>
      <c r="LMG38" s="157"/>
      <c r="LMH38" s="157"/>
      <c r="LMI38" s="157"/>
      <c r="LMJ38" s="157"/>
      <c r="LMK38" s="157"/>
      <c r="LML38" s="157"/>
      <c r="LMM38" s="157"/>
      <c r="LMN38" s="157"/>
      <c r="LMO38" s="157"/>
      <c r="LMP38" s="157"/>
      <c r="LMQ38" s="157"/>
      <c r="LMR38" s="157"/>
      <c r="LMS38" s="157"/>
      <c r="LMT38" s="157"/>
      <c r="LMU38" s="157"/>
      <c r="LMV38" s="157"/>
      <c r="LMW38" s="157"/>
      <c r="LMX38" s="157"/>
      <c r="LMY38" s="157"/>
      <c r="LMZ38" s="157"/>
      <c r="LNA38" s="157"/>
      <c r="LNB38" s="157"/>
      <c r="LNC38" s="157"/>
      <c r="LND38" s="157"/>
      <c r="LNE38" s="157"/>
      <c r="LNF38" s="157"/>
      <c r="LNG38" s="157"/>
      <c r="LNH38" s="157"/>
      <c r="LNI38" s="157"/>
      <c r="LNJ38" s="157"/>
      <c r="LNK38" s="157"/>
      <c r="LNL38" s="157"/>
      <c r="LNM38" s="157"/>
      <c r="LNN38" s="157"/>
      <c r="LNO38" s="157"/>
      <c r="LNP38" s="157"/>
      <c r="LNQ38" s="157"/>
      <c r="LNR38" s="157"/>
      <c r="LNS38" s="157"/>
      <c r="LNT38" s="157"/>
      <c r="LNU38" s="157"/>
      <c r="LNV38" s="157"/>
      <c r="LNW38" s="157"/>
      <c r="LNX38" s="157"/>
      <c r="LNY38" s="157"/>
      <c r="LNZ38" s="157"/>
      <c r="LOA38" s="157"/>
      <c r="LOB38" s="157"/>
      <c r="LOC38" s="157"/>
      <c r="LOD38" s="157"/>
      <c r="LOE38" s="157"/>
      <c r="LOF38" s="157"/>
      <c r="LOG38" s="157"/>
      <c r="LOH38" s="157"/>
      <c r="LOI38" s="157"/>
      <c r="LOJ38" s="157"/>
      <c r="LOK38" s="157"/>
      <c r="LOL38" s="157"/>
      <c r="LOM38" s="157"/>
      <c r="LON38" s="157"/>
      <c r="LOO38" s="157"/>
      <c r="LOP38" s="157"/>
      <c r="LOQ38" s="157"/>
      <c r="LOR38" s="157"/>
      <c r="LOS38" s="157"/>
      <c r="LOT38" s="157"/>
      <c r="LOU38" s="157"/>
      <c r="LOV38" s="157"/>
      <c r="LOW38" s="157"/>
      <c r="LOX38" s="157"/>
      <c r="LOY38" s="157"/>
      <c r="LOZ38" s="157"/>
      <c r="LPA38" s="157"/>
      <c r="LPB38" s="157"/>
      <c r="LPC38" s="157"/>
      <c r="LPD38" s="157"/>
      <c r="LPE38" s="157"/>
      <c r="LPF38" s="157"/>
      <c r="LPG38" s="157"/>
      <c r="LPH38" s="157"/>
      <c r="LPI38" s="157"/>
      <c r="LPJ38" s="157"/>
      <c r="LPK38" s="157"/>
      <c r="LPL38" s="157"/>
      <c r="LPM38" s="157"/>
      <c r="LPN38" s="157"/>
      <c r="LPO38" s="157"/>
      <c r="LPP38" s="157"/>
      <c r="LPQ38" s="157"/>
      <c r="LPR38" s="157"/>
      <c r="LPS38" s="157"/>
      <c r="LPT38" s="157"/>
      <c r="LPU38" s="157"/>
      <c r="LPV38" s="157"/>
      <c r="LPW38" s="157"/>
      <c r="LPX38" s="157"/>
      <c r="LPY38" s="157"/>
      <c r="LPZ38" s="157"/>
      <c r="LQA38" s="157"/>
      <c r="LQB38" s="157"/>
      <c r="LQC38" s="157"/>
      <c r="LQD38" s="157"/>
      <c r="LQE38" s="157"/>
      <c r="LQF38" s="157"/>
      <c r="LQG38" s="157"/>
      <c r="LQH38" s="157"/>
      <c r="LQI38" s="157"/>
      <c r="LQJ38" s="157"/>
      <c r="LQK38" s="157"/>
      <c r="LQL38" s="157"/>
      <c r="LQM38" s="157"/>
      <c r="LQN38" s="157"/>
      <c r="LQO38" s="157"/>
      <c r="LQP38" s="157"/>
      <c r="LQQ38" s="157"/>
      <c r="LQR38" s="157"/>
      <c r="LQS38" s="157"/>
      <c r="LQT38" s="157"/>
      <c r="LQU38" s="157"/>
      <c r="LQV38" s="157"/>
      <c r="LQW38" s="157"/>
      <c r="LQX38" s="157"/>
      <c r="LQY38" s="157"/>
      <c r="LQZ38" s="157"/>
      <c r="LRA38" s="157"/>
      <c r="LRB38" s="157"/>
      <c r="LRC38" s="157"/>
      <c r="LRD38" s="157"/>
      <c r="LRE38" s="157"/>
      <c r="LRF38" s="157"/>
      <c r="LRG38" s="157"/>
      <c r="LRH38" s="157"/>
      <c r="LRI38" s="157"/>
      <c r="LRJ38" s="157"/>
      <c r="LRK38" s="157"/>
      <c r="LRL38" s="157"/>
      <c r="LRM38" s="157"/>
      <c r="LRN38" s="157"/>
      <c r="LRO38" s="157"/>
      <c r="LRP38" s="157"/>
      <c r="LRQ38" s="157"/>
      <c r="LRR38" s="157"/>
      <c r="LRS38" s="157"/>
      <c r="LRT38" s="157"/>
      <c r="LRU38" s="157"/>
      <c r="LRV38" s="157"/>
      <c r="LRW38" s="157"/>
      <c r="LRX38" s="157"/>
      <c r="LRY38" s="157"/>
      <c r="LRZ38" s="157"/>
      <c r="LSA38" s="157"/>
      <c r="LSB38" s="157"/>
      <c r="LSC38" s="157"/>
      <c r="LSD38" s="157"/>
      <c r="LSE38" s="157"/>
      <c r="LSF38" s="157"/>
      <c r="LSG38" s="157"/>
      <c r="LSH38" s="157"/>
      <c r="LSI38" s="157"/>
      <c r="LSJ38" s="157"/>
      <c r="LSK38" s="157"/>
      <c r="LSL38" s="157"/>
      <c r="LSM38" s="157"/>
      <c r="LSN38" s="157"/>
      <c r="LSO38" s="157"/>
      <c r="LSP38" s="157"/>
      <c r="LSQ38" s="157"/>
      <c r="LSR38" s="157"/>
      <c r="LSS38" s="157"/>
      <c r="LST38" s="157"/>
      <c r="LSU38" s="157"/>
      <c r="LSV38" s="157"/>
      <c r="LSW38" s="157"/>
      <c r="LSX38" s="157"/>
      <c r="LSY38" s="157"/>
      <c r="LSZ38" s="157"/>
      <c r="LTA38" s="157"/>
      <c r="LTB38" s="157"/>
      <c r="LTC38" s="157"/>
      <c r="LTD38" s="157"/>
      <c r="LTE38" s="157"/>
      <c r="LTF38" s="157"/>
      <c r="LTG38" s="157"/>
      <c r="LTH38" s="157"/>
      <c r="LTI38" s="157"/>
      <c r="LTJ38" s="157"/>
      <c r="LTK38" s="157"/>
      <c r="LTL38" s="157"/>
      <c r="LTM38" s="157"/>
      <c r="LTN38" s="157"/>
      <c r="LTO38" s="157"/>
      <c r="LTP38" s="157"/>
      <c r="LTQ38" s="157"/>
      <c r="LTR38" s="157"/>
      <c r="LTS38" s="157"/>
      <c r="LTT38" s="157"/>
      <c r="LTU38" s="157"/>
      <c r="LTV38" s="157"/>
      <c r="LTW38" s="157"/>
      <c r="LTX38" s="157"/>
      <c r="LTY38" s="157"/>
      <c r="LTZ38" s="157"/>
      <c r="LUA38" s="157"/>
      <c r="LUB38" s="157"/>
      <c r="LUC38" s="157"/>
      <c r="LUD38" s="157"/>
      <c r="LUE38" s="157"/>
      <c r="LUF38" s="157"/>
      <c r="LUG38" s="157"/>
      <c r="LUH38" s="157"/>
      <c r="LUI38" s="157"/>
      <c r="LUJ38" s="157"/>
      <c r="LUK38" s="157"/>
      <c r="LUL38" s="157"/>
      <c r="LUM38" s="157"/>
      <c r="LUN38" s="157"/>
      <c r="LUO38" s="157"/>
      <c r="LUP38" s="157"/>
      <c r="LUQ38" s="157"/>
      <c r="LUR38" s="157"/>
      <c r="LUS38" s="157"/>
      <c r="LUT38" s="157"/>
      <c r="LUU38" s="157"/>
      <c r="LUV38" s="157"/>
      <c r="LUW38" s="157"/>
      <c r="LUX38" s="157"/>
      <c r="LUY38" s="157"/>
      <c r="LUZ38" s="157"/>
      <c r="LVA38" s="157"/>
      <c r="LVB38" s="157"/>
      <c r="LVC38" s="157"/>
      <c r="LVD38" s="157"/>
      <c r="LVE38" s="157"/>
      <c r="LVF38" s="157"/>
      <c r="LVG38" s="157"/>
      <c r="LVH38" s="157"/>
      <c r="LVI38" s="157"/>
      <c r="LVJ38" s="157"/>
      <c r="LVK38" s="157"/>
      <c r="LVL38" s="157"/>
      <c r="LVM38" s="157"/>
      <c r="LVN38" s="157"/>
      <c r="LVO38" s="157"/>
      <c r="LVP38" s="157"/>
      <c r="LVQ38" s="157"/>
      <c r="LVR38" s="157"/>
      <c r="LVS38" s="157"/>
      <c r="LVT38" s="157"/>
      <c r="LVU38" s="157"/>
      <c r="LVV38" s="157"/>
      <c r="LVW38" s="157"/>
      <c r="LVX38" s="157"/>
      <c r="LVY38" s="157"/>
      <c r="LVZ38" s="157"/>
      <c r="LWA38" s="157"/>
      <c r="LWB38" s="157"/>
      <c r="LWC38" s="157"/>
      <c r="LWD38" s="157"/>
      <c r="LWE38" s="157"/>
      <c r="LWF38" s="157"/>
      <c r="LWG38" s="157"/>
      <c r="LWH38" s="157"/>
      <c r="LWI38" s="157"/>
      <c r="LWJ38" s="157"/>
      <c r="LWK38" s="157"/>
      <c r="LWL38" s="157"/>
      <c r="LWM38" s="157"/>
      <c r="LWN38" s="157"/>
      <c r="LWO38" s="157"/>
      <c r="LWP38" s="157"/>
      <c r="LWQ38" s="157"/>
      <c r="LWR38" s="157"/>
      <c r="LWS38" s="157"/>
      <c r="LWT38" s="157"/>
      <c r="LWU38" s="157"/>
      <c r="LWV38" s="157"/>
      <c r="LWW38" s="157"/>
      <c r="LWX38" s="157"/>
      <c r="LWY38" s="157"/>
      <c r="LWZ38" s="157"/>
      <c r="LXA38" s="157"/>
      <c r="LXB38" s="157"/>
      <c r="LXC38" s="157"/>
      <c r="LXD38" s="157"/>
      <c r="LXE38" s="157"/>
      <c r="LXF38" s="157"/>
      <c r="LXG38" s="157"/>
      <c r="LXH38" s="157"/>
      <c r="LXI38" s="157"/>
      <c r="LXJ38" s="157"/>
      <c r="LXK38" s="157"/>
      <c r="LXL38" s="157"/>
      <c r="LXM38" s="157"/>
      <c r="LXN38" s="157"/>
      <c r="LXO38" s="157"/>
      <c r="LXP38" s="157"/>
      <c r="LXQ38" s="157"/>
      <c r="LXR38" s="157"/>
      <c r="LXS38" s="157"/>
      <c r="LXT38" s="157"/>
      <c r="LXU38" s="157"/>
      <c r="LXV38" s="157"/>
      <c r="LXW38" s="157"/>
      <c r="LXX38" s="157"/>
      <c r="LXY38" s="157"/>
      <c r="LXZ38" s="157"/>
      <c r="LYA38" s="157"/>
      <c r="LYB38" s="157"/>
      <c r="LYC38" s="157"/>
      <c r="LYD38" s="157"/>
      <c r="LYE38" s="157"/>
      <c r="LYF38" s="157"/>
      <c r="LYG38" s="157"/>
      <c r="LYH38" s="157"/>
      <c r="LYI38" s="157"/>
      <c r="LYJ38" s="157"/>
      <c r="LYK38" s="157"/>
      <c r="LYL38" s="157"/>
      <c r="LYM38" s="157"/>
      <c r="LYN38" s="157"/>
      <c r="LYO38" s="157"/>
      <c r="LYP38" s="157"/>
      <c r="LYQ38" s="157"/>
      <c r="LYR38" s="157"/>
      <c r="LYS38" s="157"/>
      <c r="LYT38" s="157"/>
      <c r="LYU38" s="157"/>
      <c r="LYV38" s="157"/>
      <c r="LYW38" s="157"/>
      <c r="LYX38" s="157"/>
      <c r="LYY38" s="157"/>
      <c r="LYZ38" s="157"/>
      <c r="LZA38" s="157"/>
      <c r="LZB38" s="157"/>
      <c r="LZC38" s="157"/>
      <c r="LZD38" s="157"/>
      <c r="LZE38" s="157"/>
      <c r="LZF38" s="157"/>
      <c r="LZG38" s="157"/>
      <c r="LZH38" s="157"/>
      <c r="LZI38" s="157"/>
      <c r="LZJ38" s="157"/>
      <c r="LZK38" s="157"/>
      <c r="LZL38" s="157"/>
      <c r="LZM38" s="157"/>
      <c r="LZN38" s="157"/>
      <c r="LZO38" s="157"/>
      <c r="LZP38" s="157"/>
      <c r="LZQ38" s="157"/>
      <c r="LZR38" s="157"/>
      <c r="LZS38" s="157"/>
      <c r="LZT38" s="157"/>
      <c r="LZU38" s="157"/>
      <c r="LZV38" s="157"/>
      <c r="LZW38" s="157"/>
      <c r="LZX38" s="157"/>
      <c r="LZY38" s="157"/>
      <c r="LZZ38" s="157"/>
      <c r="MAA38" s="157"/>
      <c r="MAB38" s="157"/>
      <c r="MAC38" s="157"/>
      <c r="MAD38" s="157"/>
      <c r="MAE38" s="157"/>
      <c r="MAF38" s="157"/>
      <c r="MAG38" s="157"/>
      <c r="MAH38" s="157"/>
      <c r="MAI38" s="157"/>
      <c r="MAJ38" s="157"/>
      <c r="MAK38" s="157"/>
      <c r="MAL38" s="157"/>
      <c r="MAM38" s="157"/>
      <c r="MAN38" s="157"/>
      <c r="MAO38" s="157"/>
      <c r="MAP38" s="157"/>
      <c r="MAQ38" s="157"/>
      <c r="MAR38" s="157"/>
      <c r="MAS38" s="157"/>
      <c r="MAT38" s="157"/>
      <c r="MAU38" s="157"/>
      <c r="MAV38" s="157"/>
      <c r="MAW38" s="157"/>
      <c r="MAX38" s="157"/>
      <c r="MAY38" s="157"/>
      <c r="MAZ38" s="157"/>
      <c r="MBA38" s="157"/>
      <c r="MBB38" s="157"/>
      <c r="MBC38" s="157"/>
      <c r="MBD38" s="157"/>
      <c r="MBE38" s="157"/>
      <c r="MBF38" s="157"/>
      <c r="MBG38" s="157"/>
      <c r="MBH38" s="157"/>
      <c r="MBI38" s="157"/>
      <c r="MBJ38" s="157"/>
      <c r="MBK38" s="157"/>
      <c r="MBL38" s="157"/>
      <c r="MBM38" s="157"/>
      <c r="MBN38" s="157"/>
      <c r="MBO38" s="157"/>
      <c r="MBP38" s="157"/>
      <c r="MBQ38" s="157"/>
      <c r="MBR38" s="157"/>
      <c r="MBS38" s="157"/>
      <c r="MBT38" s="157"/>
      <c r="MBU38" s="157"/>
      <c r="MBV38" s="157"/>
      <c r="MBW38" s="157"/>
      <c r="MBX38" s="157"/>
      <c r="MBY38" s="157"/>
      <c r="MBZ38" s="157"/>
      <c r="MCA38" s="157"/>
      <c r="MCB38" s="157"/>
      <c r="MCC38" s="157"/>
      <c r="MCD38" s="157"/>
      <c r="MCE38" s="157"/>
      <c r="MCF38" s="157"/>
      <c r="MCG38" s="157"/>
      <c r="MCH38" s="157"/>
      <c r="MCI38" s="157"/>
      <c r="MCJ38" s="157"/>
      <c r="MCK38" s="157"/>
      <c r="MCL38" s="157"/>
      <c r="MCM38" s="157"/>
      <c r="MCN38" s="157"/>
      <c r="MCO38" s="157"/>
      <c r="MCP38" s="157"/>
      <c r="MCQ38" s="157"/>
      <c r="MCR38" s="157"/>
      <c r="MCS38" s="157"/>
      <c r="MCT38" s="157"/>
      <c r="MCU38" s="157"/>
      <c r="MCV38" s="157"/>
      <c r="MCW38" s="157"/>
      <c r="MCX38" s="157"/>
      <c r="MCY38" s="157"/>
      <c r="MCZ38" s="157"/>
      <c r="MDA38" s="157"/>
      <c r="MDB38" s="157"/>
      <c r="MDC38" s="157"/>
      <c r="MDD38" s="157"/>
      <c r="MDE38" s="157"/>
      <c r="MDF38" s="157"/>
      <c r="MDG38" s="157"/>
      <c r="MDH38" s="157"/>
      <c r="MDI38" s="157"/>
      <c r="MDJ38" s="157"/>
      <c r="MDK38" s="157"/>
      <c r="MDL38" s="157"/>
      <c r="MDM38" s="157"/>
      <c r="MDN38" s="157"/>
      <c r="MDO38" s="157"/>
      <c r="MDP38" s="157"/>
      <c r="MDQ38" s="157"/>
      <c r="MDR38" s="157"/>
      <c r="MDS38" s="157"/>
      <c r="MDT38" s="157"/>
      <c r="MDU38" s="157"/>
      <c r="MDV38" s="157"/>
      <c r="MDW38" s="157"/>
      <c r="MDX38" s="157"/>
      <c r="MDY38" s="157"/>
      <c r="MDZ38" s="157"/>
      <c r="MEA38" s="157"/>
      <c r="MEB38" s="157"/>
      <c r="MEC38" s="157"/>
      <c r="MED38" s="157"/>
      <c r="MEE38" s="157"/>
      <c r="MEF38" s="157"/>
      <c r="MEG38" s="157"/>
      <c r="MEH38" s="157"/>
      <c r="MEI38" s="157"/>
      <c r="MEJ38" s="157"/>
      <c r="MEK38" s="157"/>
      <c r="MEL38" s="157"/>
      <c r="MEM38" s="157"/>
      <c r="MEN38" s="157"/>
      <c r="MEO38" s="157"/>
      <c r="MEP38" s="157"/>
      <c r="MEQ38" s="157"/>
      <c r="MER38" s="157"/>
      <c r="MES38" s="157"/>
      <c r="MET38" s="157"/>
      <c r="MEU38" s="157"/>
      <c r="MEV38" s="157"/>
      <c r="MEW38" s="157"/>
      <c r="MEX38" s="157"/>
      <c r="MEY38" s="157"/>
      <c r="MEZ38" s="157"/>
      <c r="MFA38" s="157"/>
      <c r="MFB38" s="157"/>
      <c r="MFC38" s="157"/>
      <c r="MFD38" s="157"/>
      <c r="MFE38" s="157"/>
      <c r="MFF38" s="157"/>
      <c r="MFG38" s="157"/>
      <c r="MFH38" s="157"/>
      <c r="MFI38" s="157"/>
      <c r="MFJ38" s="157"/>
      <c r="MFK38" s="157"/>
      <c r="MFL38" s="157"/>
      <c r="MFM38" s="157"/>
      <c r="MFN38" s="157"/>
      <c r="MFO38" s="157"/>
      <c r="MFP38" s="157"/>
      <c r="MFQ38" s="157"/>
      <c r="MFR38" s="157"/>
      <c r="MFS38" s="157"/>
      <c r="MFT38" s="157"/>
      <c r="MFU38" s="157"/>
      <c r="MFV38" s="157"/>
      <c r="MFW38" s="157"/>
      <c r="MFX38" s="157"/>
      <c r="MFY38" s="157"/>
      <c r="MFZ38" s="157"/>
      <c r="MGA38" s="157"/>
      <c r="MGB38" s="157"/>
      <c r="MGC38" s="157"/>
      <c r="MGD38" s="157"/>
      <c r="MGE38" s="157"/>
      <c r="MGF38" s="157"/>
      <c r="MGG38" s="157"/>
      <c r="MGH38" s="157"/>
      <c r="MGI38" s="157"/>
      <c r="MGJ38" s="157"/>
      <c r="MGK38" s="157"/>
      <c r="MGL38" s="157"/>
      <c r="MGM38" s="157"/>
      <c r="MGN38" s="157"/>
      <c r="MGO38" s="157"/>
      <c r="MGP38" s="157"/>
      <c r="MGQ38" s="157"/>
      <c r="MGR38" s="157"/>
      <c r="MGS38" s="157"/>
      <c r="MGT38" s="157"/>
      <c r="MGU38" s="157"/>
      <c r="MGV38" s="157"/>
      <c r="MGW38" s="157"/>
      <c r="MGX38" s="157"/>
      <c r="MGY38" s="157"/>
      <c r="MGZ38" s="157"/>
      <c r="MHA38" s="157"/>
      <c r="MHB38" s="157"/>
      <c r="MHC38" s="157"/>
      <c r="MHD38" s="157"/>
      <c r="MHE38" s="157"/>
      <c r="MHF38" s="157"/>
      <c r="MHG38" s="157"/>
      <c r="MHH38" s="157"/>
      <c r="MHI38" s="157"/>
      <c r="MHJ38" s="157"/>
      <c r="MHK38" s="157"/>
      <c r="MHL38" s="157"/>
      <c r="MHM38" s="157"/>
      <c r="MHN38" s="157"/>
      <c r="MHO38" s="157"/>
      <c r="MHP38" s="157"/>
      <c r="MHQ38" s="157"/>
      <c r="MHR38" s="157"/>
      <c r="MHS38" s="157"/>
      <c r="MHT38" s="157"/>
      <c r="MHU38" s="157"/>
      <c r="MHV38" s="157"/>
      <c r="MHW38" s="157"/>
      <c r="MHX38" s="157"/>
      <c r="MHY38" s="157"/>
      <c r="MHZ38" s="157"/>
      <c r="MIA38" s="157"/>
      <c r="MIB38" s="157"/>
      <c r="MIC38" s="157"/>
      <c r="MID38" s="157"/>
      <c r="MIE38" s="157"/>
      <c r="MIF38" s="157"/>
      <c r="MIG38" s="157"/>
      <c r="MIH38" s="157"/>
      <c r="MII38" s="157"/>
      <c r="MIJ38" s="157"/>
      <c r="MIK38" s="157"/>
      <c r="MIL38" s="157"/>
      <c r="MIM38" s="157"/>
      <c r="MIN38" s="157"/>
      <c r="MIO38" s="157"/>
      <c r="MIP38" s="157"/>
      <c r="MIQ38" s="157"/>
      <c r="MIR38" s="157"/>
      <c r="MIS38" s="157"/>
      <c r="MIT38" s="157"/>
      <c r="MIU38" s="157"/>
      <c r="MIV38" s="157"/>
      <c r="MIW38" s="157"/>
      <c r="MIX38" s="157"/>
      <c r="MIY38" s="157"/>
      <c r="MIZ38" s="157"/>
      <c r="MJA38" s="157"/>
      <c r="MJB38" s="157"/>
      <c r="MJC38" s="157"/>
      <c r="MJD38" s="157"/>
      <c r="MJE38" s="157"/>
      <c r="MJF38" s="157"/>
      <c r="MJG38" s="157"/>
      <c r="MJH38" s="157"/>
      <c r="MJI38" s="157"/>
      <c r="MJJ38" s="157"/>
      <c r="MJK38" s="157"/>
      <c r="MJL38" s="157"/>
      <c r="MJM38" s="157"/>
      <c r="MJN38" s="157"/>
      <c r="MJO38" s="157"/>
      <c r="MJP38" s="157"/>
      <c r="MJQ38" s="157"/>
      <c r="MJR38" s="157"/>
      <c r="MJS38" s="157"/>
      <c r="MJT38" s="157"/>
      <c r="MJU38" s="157"/>
      <c r="MJV38" s="157"/>
      <c r="MJW38" s="157"/>
      <c r="MJX38" s="157"/>
      <c r="MJY38" s="157"/>
      <c r="MJZ38" s="157"/>
      <c r="MKA38" s="157"/>
      <c r="MKB38" s="157"/>
      <c r="MKC38" s="157"/>
      <c r="MKD38" s="157"/>
      <c r="MKE38" s="157"/>
      <c r="MKF38" s="157"/>
      <c r="MKG38" s="157"/>
      <c r="MKH38" s="157"/>
      <c r="MKI38" s="157"/>
      <c r="MKJ38" s="157"/>
      <c r="MKK38" s="157"/>
      <c r="MKL38" s="157"/>
      <c r="MKM38" s="157"/>
      <c r="MKN38" s="157"/>
      <c r="MKO38" s="157"/>
      <c r="MKP38" s="157"/>
      <c r="MKQ38" s="157"/>
      <c r="MKR38" s="157"/>
      <c r="MKS38" s="157"/>
      <c r="MKT38" s="157"/>
      <c r="MKU38" s="157"/>
      <c r="MKV38" s="157"/>
      <c r="MKW38" s="157"/>
      <c r="MKX38" s="157"/>
      <c r="MKY38" s="157"/>
      <c r="MKZ38" s="157"/>
      <c r="MLA38" s="157"/>
      <c r="MLB38" s="157"/>
      <c r="MLC38" s="157"/>
      <c r="MLD38" s="157"/>
      <c r="MLE38" s="157"/>
      <c r="MLF38" s="157"/>
      <c r="MLG38" s="157"/>
      <c r="MLH38" s="157"/>
      <c r="MLI38" s="157"/>
      <c r="MLJ38" s="157"/>
      <c r="MLK38" s="157"/>
      <c r="MLL38" s="157"/>
      <c r="MLM38" s="157"/>
      <c r="MLN38" s="157"/>
      <c r="MLO38" s="157"/>
      <c r="MLP38" s="157"/>
      <c r="MLQ38" s="157"/>
      <c r="MLR38" s="157"/>
      <c r="MLS38" s="157"/>
      <c r="MLT38" s="157"/>
      <c r="MLU38" s="157"/>
      <c r="MLV38" s="157"/>
      <c r="MLW38" s="157"/>
      <c r="MLX38" s="157"/>
      <c r="MLY38" s="157"/>
      <c r="MLZ38" s="157"/>
      <c r="MMA38" s="157"/>
      <c r="MMB38" s="157"/>
      <c r="MMC38" s="157"/>
      <c r="MMD38" s="157"/>
      <c r="MME38" s="157"/>
      <c r="MMF38" s="157"/>
      <c r="MMG38" s="157"/>
      <c r="MMH38" s="157"/>
      <c r="MMI38" s="157"/>
      <c r="MMJ38" s="157"/>
      <c r="MMK38" s="157"/>
      <c r="MML38" s="157"/>
      <c r="MMM38" s="157"/>
      <c r="MMN38" s="157"/>
      <c r="MMO38" s="157"/>
      <c r="MMP38" s="157"/>
      <c r="MMQ38" s="157"/>
      <c r="MMR38" s="157"/>
      <c r="MMS38" s="157"/>
      <c r="MMT38" s="157"/>
      <c r="MMU38" s="157"/>
      <c r="MMV38" s="157"/>
      <c r="MMW38" s="157"/>
      <c r="MMX38" s="157"/>
      <c r="MMY38" s="157"/>
      <c r="MMZ38" s="157"/>
      <c r="MNA38" s="157"/>
      <c r="MNB38" s="157"/>
      <c r="MNC38" s="157"/>
      <c r="MND38" s="157"/>
      <c r="MNE38" s="157"/>
      <c r="MNF38" s="157"/>
      <c r="MNG38" s="157"/>
      <c r="MNH38" s="157"/>
      <c r="MNI38" s="157"/>
      <c r="MNJ38" s="157"/>
      <c r="MNK38" s="157"/>
      <c r="MNL38" s="157"/>
      <c r="MNM38" s="157"/>
      <c r="MNN38" s="157"/>
      <c r="MNO38" s="157"/>
      <c r="MNP38" s="157"/>
      <c r="MNQ38" s="157"/>
      <c r="MNR38" s="157"/>
      <c r="MNS38" s="157"/>
      <c r="MNT38" s="157"/>
      <c r="MNU38" s="157"/>
      <c r="MNV38" s="157"/>
      <c r="MNW38" s="157"/>
      <c r="MNX38" s="157"/>
      <c r="MNY38" s="157"/>
      <c r="MNZ38" s="157"/>
      <c r="MOA38" s="157"/>
      <c r="MOB38" s="157"/>
      <c r="MOC38" s="157"/>
      <c r="MOD38" s="157"/>
      <c r="MOE38" s="157"/>
      <c r="MOF38" s="157"/>
      <c r="MOG38" s="157"/>
      <c r="MOH38" s="157"/>
      <c r="MOI38" s="157"/>
      <c r="MOJ38" s="157"/>
      <c r="MOK38" s="157"/>
      <c r="MOL38" s="157"/>
      <c r="MOM38" s="157"/>
      <c r="MON38" s="157"/>
      <c r="MOO38" s="157"/>
      <c r="MOP38" s="157"/>
      <c r="MOQ38" s="157"/>
      <c r="MOR38" s="157"/>
      <c r="MOS38" s="157"/>
      <c r="MOT38" s="157"/>
      <c r="MOU38" s="157"/>
      <c r="MOV38" s="157"/>
      <c r="MOW38" s="157"/>
      <c r="MOX38" s="157"/>
      <c r="MOY38" s="157"/>
      <c r="MOZ38" s="157"/>
      <c r="MPA38" s="157"/>
      <c r="MPB38" s="157"/>
      <c r="MPC38" s="157"/>
      <c r="MPD38" s="157"/>
      <c r="MPE38" s="157"/>
      <c r="MPF38" s="157"/>
      <c r="MPG38" s="157"/>
      <c r="MPH38" s="157"/>
      <c r="MPI38" s="157"/>
      <c r="MPJ38" s="157"/>
      <c r="MPK38" s="157"/>
      <c r="MPL38" s="157"/>
      <c r="MPM38" s="157"/>
      <c r="MPN38" s="157"/>
      <c r="MPO38" s="157"/>
      <c r="MPP38" s="157"/>
      <c r="MPQ38" s="157"/>
      <c r="MPR38" s="157"/>
      <c r="MPS38" s="157"/>
      <c r="MPT38" s="157"/>
      <c r="MPU38" s="157"/>
      <c r="MPV38" s="157"/>
      <c r="MPW38" s="157"/>
      <c r="MPX38" s="157"/>
      <c r="MPY38" s="157"/>
      <c r="MPZ38" s="157"/>
      <c r="MQA38" s="157"/>
      <c r="MQB38" s="157"/>
      <c r="MQC38" s="157"/>
      <c r="MQD38" s="157"/>
      <c r="MQE38" s="157"/>
      <c r="MQF38" s="157"/>
      <c r="MQG38" s="157"/>
      <c r="MQH38" s="157"/>
      <c r="MQI38" s="157"/>
      <c r="MQJ38" s="157"/>
      <c r="MQK38" s="157"/>
      <c r="MQL38" s="157"/>
      <c r="MQM38" s="157"/>
      <c r="MQN38" s="157"/>
      <c r="MQO38" s="157"/>
      <c r="MQP38" s="157"/>
      <c r="MQQ38" s="157"/>
      <c r="MQR38" s="157"/>
      <c r="MQS38" s="157"/>
      <c r="MQT38" s="157"/>
      <c r="MQU38" s="157"/>
      <c r="MQV38" s="157"/>
      <c r="MQW38" s="157"/>
      <c r="MQX38" s="157"/>
      <c r="MQY38" s="157"/>
      <c r="MQZ38" s="157"/>
      <c r="MRA38" s="157"/>
      <c r="MRB38" s="157"/>
      <c r="MRC38" s="157"/>
      <c r="MRD38" s="157"/>
      <c r="MRE38" s="157"/>
      <c r="MRF38" s="157"/>
      <c r="MRG38" s="157"/>
      <c r="MRH38" s="157"/>
      <c r="MRI38" s="157"/>
      <c r="MRJ38" s="157"/>
      <c r="MRK38" s="157"/>
      <c r="MRL38" s="157"/>
      <c r="MRM38" s="157"/>
      <c r="MRN38" s="157"/>
      <c r="MRO38" s="157"/>
      <c r="MRP38" s="157"/>
      <c r="MRQ38" s="157"/>
      <c r="MRR38" s="157"/>
      <c r="MRS38" s="157"/>
      <c r="MRT38" s="157"/>
      <c r="MRU38" s="157"/>
      <c r="MRV38" s="157"/>
      <c r="MRW38" s="157"/>
      <c r="MRX38" s="157"/>
      <c r="MRY38" s="157"/>
      <c r="MRZ38" s="157"/>
      <c r="MSA38" s="157"/>
      <c r="MSB38" s="157"/>
      <c r="MSC38" s="157"/>
      <c r="MSD38" s="157"/>
      <c r="MSE38" s="157"/>
      <c r="MSF38" s="157"/>
      <c r="MSG38" s="157"/>
      <c r="MSH38" s="157"/>
      <c r="MSI38" s="157"/>
      <c r="MSJ38" s="157"/>
      <c r="MSK38" s="157"/>
      <c r="MSL38" s="157"/>
      <c r="MSM38" s="157"/>
      <c r="MSN38" s="157"/>
      <c r="MSO38" s="157"/>
      <c r="MSP38" s="157"/>
      <c r="MSQ38" s="157"/>
      <c r="MSR38" s="157"/>
      <c r="MSS38" s="157"/>
      <c r="MST38" s="157"/>
      <c r="MSU38" s="157"/>
      <c r="MSV38" s="157"/>
      <c r="MSW38" s="157"/>
      <c r="MSX38" s="157"/>
      <c r="MSY38" s="157"/>
      <c r="MSZ38" s="157"/>
      <c r="MTA38" s="157"/>
      <c r="MTB38" s="157"/>
      <c r="MTC38" s="157"/>
      <c r="MTD38" s="157"/>
      <c r="MTE38" s="157"/>
      <c r="MTF38" s="157"/>
      <c r="MTG38" s="157"/>
      <c r="MTH38" s="157"/>
      <c r="MTI38" s="157"/>
      <c r="MTJ38" s="157"/>
      <c r="MTK38" s="157"/>
      <c r="MTL38" s="157"/>
      <c r="MTM38" s="157"/>
      <c r="MTN38" s="157"/>
      <c r="MTO38" s="157"/>
      <c r="MTP38" s="157"/>
      <c r="MTQ38" s="157"/>
      <c r="MTR38" s="157"/>
      <c r="MTS38" s="157"/>
      <c r="MTT38" s="157"/>
      <c r="MTU38" s="157"/>
      <c r="MTV38" s="157"/>
      <c r="MTW38" s="157"/>
      <c r="MTX38" s="157"/>
      <c r="MTY38" s="157"/>
      <c r="MTZ38" s="157"/>
      <c r="MUA38" s="157"/>
      <c r="MUB38" s="157"/>
      <c r="MUC38" s="157"/>
      <c r="MUD38" s="157"/>
      <c r="MUE38" s="157"/>
      <c r="MUF38" s="157"/>
      <c r="MUG38" s="157"/>
      <c r="MUH38" s="157"/>
      <c r="MUI38" s="157"/>
      <c r="MUJ38" s="157"/>
      <c r="MUK38" s="157"/>
      <c r="MUL38" s="157"/>
      <c r="MUM38" s="157"/>
      <c r="MUN38" s="157"/>
      <c r="MUO38" s="157"/>
      <c r="MUP38" s="157"/>
      <c r="MUQ38" s="157"/>
      <c r="MUR38" s="157"/>
      <c r="MUS38" s="157"/>
      <c r="MUT38" s="157"/>
      <c r="MUU38" s="157"/>
      <c r="MUV38" s="157"/>
      <c r="MUW38" s="157"/>
      <c r="MUX38" s="157"/>
      <c r="MUY38" s="157"/>
      <c r="MUZ38" s="157"/>
      <c r="MVA38" s="157"/>
      <c r="MVB38" s="157"/>
      <c r="MVC38" s="157"/>
      <c r="MVD38" s="157"/>
      <c r="MVE38" s="157"/>
      <c r="MVF38" s="157"/>
      <c r="MVG38" s="157"/>
      <c r="MVH38" s="157"/>
      <c r="MVI38" s="157"/>
      <c r="MVJ38" s="157"/>
      <c r="MVK38" s="157"/>
      <c r="MVL38" s="157"/>
      <c r="MVM38" s="157"/>
      <c r="MVN38" s="157"/>
      <c r="MVO38" s="157"/>
      <c r="MVP38" s="157"/>
      <c r="MVQ38" s="157"/>
      <c r="MVR38" s="157"/>
      <c r="MVS38" s="157"/>
      <c r="MVT38" s="157"/>
      <c r="MVU38" s="157"/>
      <c r="MVV38" s="157"/>
      <c r="MVW38" s="157"/>
      <c r="MVX38" s="157"/>
      <c r="MVY38" s="157"/>
      <c r="MVZ38" s="157"/>
      <c r="MWA38" s="157"/>
      <c r="MWB38" s="157"/>
      <c r="MWC38" s="157"/>
      <c r="MWD38" s="157"/>
      <c r="MWE38" s="157"/>
      <c r="MWF38" s="157"/>
      <c r="MWG38" s="157"/>
      <c r="MWH38" s="157"/>
      <c r="MWI38" s="157"/>
      <c r="MWJ38" s="157"/>
      <c r="MWK38" s="157"/>
      <c r="MWL38" s="157"/>
      <c r="MWM38" s="157"/>
      <c r="MWN38" s="157"/>
      <c r="MWO38" s="157"/>
      <c r="MWP38" s="157"/>
      <c r="MWQ38" s="157"/>
      <c r="MWR38" s="157"/>
      <c r="MWS38" s="157"/>
      <c r="MWT38" s="157"/>
      <c r="MWU38" s="157"/>
      <c r="MWV38" s="157"/>
      <c r="MWW38" s="157"/>
      <c r="MWX38" s="157"/>
      <c r="MWY38" s="157"/>
      <c r="MWZ38" s="157"/>
      <c r="MXA38" s="157"/>
      <c r="MXB38" s="157"/>
      <c r="MXC38" s="157"/>
      <c r="MXD38" s="157"/>
      <c r="MXE38" s="157"/>
      <c r="MXF38" s="157"/>
      <c r="MXG38" s="157"/>
      <c r="MXH38" s="157"/>
      <c r="MXI38" s="157"/>
      <c r="MXJ38" s="157"/>
      <c r="MXK38" s="157"/>
      <c r="MXL38" s="157"/>
      <c r="MXM38" s="157"/>
      <c r="MXN38" s="157"/>
      <c r="MXO38" s="157"/>
      <c r="MXP38" s="157"/>
      <c r="MXQ38" s="157"/>
      <c r="MXR38" s="157"/>
      <c r="MXS38" s="157"/>
      <c r="MXT38" s="157"/>
      <c r="MXU38" s="157"/>
      <c r="MXV38" s="157"/>
      <c r="MXW38" s="157"/>
      <c r="MXX38" s="157"/>
      <c r="MXY38" s="157"/>
      <c r="MXZ38" s="157"/>
      <c r="MYA38" s="157"/>
      <c r="MYB38" s="157"/>
      <c r="MYC38" s="157"/>
      <c r="MYD38" s="157"/>
      <c r="MYE38" s="157"/>
      <c r="MYF38" s="157"/>
      <c r="MYG38" s="157"/>
      <c r="MYH38" s="157"/>
      <c r="MYI38" s="157"/>
      <c r="MYJ38" s="157"/>
      <c r="MYK38" s="157"/>
      <c r="MYL38" s="157"/>
      <c r="MYM38" s="157"/>
      <c r="MYN38" s="157"/>
      <c r="MYO38" s="157"/>
      <c r="MYP38" s="157"/>
      <c r="MYQ38" s="157"/>
      <c r="MYR38" s="157"/>
      <c r="MYS38" s="157"/>
      <c r="MYT38" s="157"/>
      <c r="MYU38" s="157"/>
      <c r="MYV38" s="157"/>
      <c r="MYW38" s="157"/>
      <c r="MYX38" s="157"/>
      <c r="MYY38" s="157"/>
      <c r="MYZ38" s="157"/>
      <c r="MZA38" s="157"/>
      <c r="MZB38" s="157"/>
      <c r="MZC38" s="157"/>
      <c r="MZD38" s="157"/>
      <c r="MZE38" s="157"/>
      <c r="MZF38" s="157"/>
      <c r="MZG38" s="157"/>
      <c r="MZH38" s="157"/>
      <c r="MZI38" s="157"/>
      <c r="MZJ38" s="157"/>
      <c r="MZK38" s="157"/>
      <c r="MZL38" s="157"/>
      <c r="MZM38" s="157"/>
      <c r="MZN38" s="157"/>
      <c r="MZO38" s="157"/>
      <c r="MZP38" s="157"/>
      <c r="MZQ38" s="157"/>
      <c r="MZR38" s="157"/>
      <c r="MZS38" s="157"/>
      <c r="MZT38" s="157"/>
      <c r="MZU38" s="157"/>
      <c r="MZV38" s="157"/>
      <c r="MZW38" s="157"/>
      <c r="MZX38" s="157"/>
      <c r="MZY38" s="157"/>
      <c r="MZZ38" s="157"/>
      <c r="NAA38" s="157"/>
      <c r="NAB38" s="157"/>
      <c r="NAC38" s="157"/>
      <c r="NAD38" s="157"/>
      <c r="NAE38" s="157"/>
      <c r="NAF38" s="157"/>
      <c r="NAG38" s="157"/>
      <c r="NAH38" s="157"/>
      <c r="NAI38" s="157"/>
      <c r="NAJ38" s="157"/>
      <c r="NAK38" s="157"/>
      <c r="NAL38" s="157"/>
      <c r="NAM38" s="157"/>
      <c r="NAN38" s="157"/>
      <c r="NAO38" s="157"/>
      <c r="NAP38" s="157"/>
      <c r="NAQ38" s="157"/>
      <c r="NAR38" s="157"/>
      <c r="NAS38" s="157"/>
      <c r="NAT38" s="157"/>
      <c r="NAU38" s="157"/>
      <c r="NAV38" s="157"/>
      <c r="NAW38" s="157"/>
      <c r="NAX38" s="157"/>
      <c r="NAY38" s="157"/>
      <c r="NAZ38" s="157"/>
      <c r="NBA38" s="157"/>
      <c r="NBB38" s="157"/>
      <c r="NBC38" s="157"/>
      <c r="NBD38" s="157"/>
      <c r="NBE38" s="157"/>
      <c r="NBF38" s="157"/>
      <c r="NBG38" s="157"/>
      <c r="NBH38" s="157"/>
      <c r="NBI38" s="157"/>
      <c r="NBJ38" s="157"/>
      <c r="NBK38" s="157"/>
      <c r="NBL38" s="157"/>
      <c r="NBM38" s="157"/>
      <c r="NBN38" s="157"/>
      <c r="NBO38" s="157"/>
      <c r="NBP38" s="157"/>
      <c r="NBQ38" s="157"/>
      <c r="NBR38" s="157"/>
      <c r="NBS38" s="157"/>
      <c r="NBT38" s="157"/>
      <c r="NBU38" s="157"/>
      <c r="NBV38" s="157"/>
      <c r="NBW38" s="157"/>
      <c r="NBX38" s="157"/>
      <c r="NBY38" s="157"/>
      <c r="NBZ38" s="157"/>
      <c r="NCA38" s="157"/>
      <c r="NCB38" s="157"/>
      <c r="NCC38" s="157"/>
      <c r="NCD38" s="157"/>
      <c r="NCE38" s="157"/>
      <c r="NCF38" s="157"/>
      <c r="NCG38" s="157"/>
      <c r="NCH38" s="157"/>
      <c r="NCI38" s="157"/>
      <c r="NCJ38" s="157"/>
      <c r="NCK38" s="157"/>
      <c r="NCL38" s="157"/>
      <c r="NCM38" s="157"/>
      <c r="NCN38" s="157"/>
      <c r="NCO38" s="157"/>
      <c r="NCP38" s="157"/>
      <c r="NCQ38" s="157"/>
      <c r="NCR38" s="157"/>
      <c r="NCS38" s="157"/>
      <c r="NCT38" s="157"/>
      <c r="NCU38" s="157"/>
      <c r="NCV38" s="157"/>
      <c r="NCW38" s="157"/>
      <c r="NCX38" s="157"/>
      <c r="NCY38" s="157"/>
      <c r="NCZ38" s="157"/>
      <c r="NDA38" s="157"/>
      <c r="NDB38" s="157"/>
      <c r="NDC38" s="157"/>
      <c r="NDD38" s="157"/>
      <c r="NDE38" s="157"/>
      <c r="NDF38" s="157"/>
      <c r="NDG38" s="157"/>
      <c r="NDH38" s="157"/>
      <c r="NDI38" s="157"/>
      <c r="NDJ38" s="157"/>
      <c r="NDK38" s="157"/>
      <c r="NDL38" s="157"/>
      <c r="NDM38" s="157"/>
      <c r="NDN38" s="157"/>
      <c r="NDO38" s="157"/>
      <c r="NDP38" s="157"/>
      <c r="NDQ38" s="157"/>
      <c r="NDR38" s="157"/>
      <c r="NDS38" s="157"/>
      <c r="NDT38" s="157"/>
      <c r="NDU38" s="157"/>
      <c r="NDV38" s="157"/>
      <c r="NDW38" s="157"/>
      <c r="NDX38" s="157"/>
      <c r="NDY38" s="157"/>
      <c r="NDZ38" s="157"/>
      <c r="NEA38" s="157"/>
      <c r="NEB38" s="157"/>
      <c r="NEC38" s="157"/>
      <c r="NED38" s="157"/>
      <c r="NEE38" s="157"/>
      <c r="NEF38" s="157"/>
      <c r="NEG38" s="157"/>
      <c r="NEH38" s="157"/>
      <c r="NEI38" s="157"/>
      <c r="NEJ38" s="157"/>
      <c r="NEK38" s="157"/>
      <c r="NEL38" s="157"/>
      <c r="NEM38" s="157"/>
      <c r="NEN38" s="157"/>
      <c r="NEO38" s="157"/>
      <c r="NEP38" s="157"/>
      <c r="NEQ38" s="157"/>
      <c r="NER38" s="157"/>
      <c r="NES38" s="157"/>
      <c r="NET38" s="157"/>
      <c r="NEU38" s="157"/>
      <c r="NEV38" s="157"/>
      <c r="NEW38" s="157"/>
      <c r="NEX38" s="157"/>
      <c r="NEY38" s="157"/>
      <c r="NEZ38" s="157"/>
      <c r="NFA38" s="157"/>
      <c r="NFB38" s="157"/>
      <c r="NFC38" s="157"/>
      <c r="NFD38" s="157"/>
      <c r="NFE38" s="157"/>
      <c r="NFF38" s="157"/>
      <c r="NFG38" s="157"/>
      <c r="NFH38" s="157"/>
      <c r="NFI38" s="157"/>
      <c r="NFJ38" s="157"/>
      <c r="NFK38" s="157"/>
      <c r="NFL38" s="157"/>
      <c r="NFM38" s="157"/>
      <c r="NFN38" s="157"/>
      <c r="NFO38" s="157"/>
      <c r="NFP38" s="157"/>
      <c r="NFQ38" s="157"/>
      <c r="NFR38" s="157"/>
      <c r="NFS38" s="157"/>
      <c r="NFT38" s="157"/>
      <c r="NFU38" s="157"/>
      <c r="NFV38" s="157"/>
      <c r="NFW38" s="157"/>
      <c r="NFX38" s="157"/>
      <c r="NFY38" s="157"/>
      <c r="NFZ38" s="157"/>
      <c r="NGA38" s="157"/>
      <c r="NGB38" s="157"/>
      <c r="NGC38" s="157"/>
      <c r="NGD38" s="157"/>
      <c r="NGE38" s="157"/>
      <c r="NGF38" s="157"/>
      <c r="NGG38" s="157"/>
      <c r="NGH38" s="157"/>
      <c r="NGI38" s="157"/>
      <c r="NGJ38" s="157"/>
      <c r="NGK38" s="157"/>
      <c r="NGL38" s="157"/>
      <c r="NGM38" s="157"/>
      <c r="NGN38" s="157"/>
      <c r="NGO38" s="157"/>
      <c r="NGP38" s="157"/>
      <c r="NGQ38" s="157"/>
      <c r="NGR38" s="157"/>
      <c r="NGS38" s="157"/>
      <c r="NGT38" s="157"/>
      <c r="NGU38" s="157"/>
      <c r="NGV38" s="157"/>
      <c r="NGW38" s="157"/>
      <c r="NGX38" s="157"/>
      <c r="NGY38" s="157"/>
      <c r="NGZ38" s="157"/>
      <c r="NHA38" s="157"/>
      <c r="NHB38" s="157"/>
      <c r="NHC38" s="157"/>
      <c r="NHD38" s="157"/>
      <c r="NHE38" s="157"/>
      <c r="NHF38" s="157"/>
      <c r="NHG38" s="157"/>
      <c r="NHH38" s="157"/>
      <c r="NHI38" s="157"/>
      <c r="NHJ38" s="157"/>
      <c r="NHK38" s="157"/>
      <c r="NHL38" s="157"/>
      <c r="NHM38" s="157"/>
      <c r="NHN38" s="157"/>
      <c r="NHO38" s="157"/>
      <c r="NHP38" s="157"/>
      <c r="NHQ38" s="157"/>
      <c r="NHR38" s="157"/>
      <c r="NHS38" s="157"/>
      <c r="NHT38" s="157"/>
      <c r="NHU38" s="157"/>
      <c r="NHV38" s="157"/>
      <c r="NHW38" s="157"/>
      <c r="NHX38" s="157"/>
      <c r="NHY38" s="157"/>
      <c r="NHZ38" s="157"/>
      <c r="NIA38" s="157"/>
      <c r="NIB38" s="157"/>
      <c r="NIC38" s="157"/>
      <c r="NID38" s="157"/>
      <c r="NIE38" s="157"/>
      <c r="NIF38" s="157"/>
      <c r="NIG38" s="157"/>
      <c r="NIH38" s="157"/>
      <c r="NII38" s="157"/>
      <c r="NIJ38" s="157"/>
      <c r="NIK38" s="157"/>
      <c r="NIL38" s="157"/>
      <c r="NIM38" s="157"/>
      <c r="NIN38" s="157"/>
      <c r="NIO38" s="157"/>
      <c r="NIP38" s="157"/>
      <c r="NIQ38" s="157"/>
      <c r="NIR38" s="157"/>
      <c r="NIS38" s="157"/>
      <c r="NIT38" s="157"/>
      <c r="NIU38" s="157"/>
      <c r="NIV38" s="157"/>
      <c r="NIW38" s="157"/>
      <c r="NIX38" s="157"/>
      <c r="NIY38" s="157"/>
      <c r="NIZ38" s="157"/>
      <c r="NJA38" s="157"/>
      <c r="NJB38" s="157"/>
      <c r="NJC38" s="157"/>
      <c r="NJD38" s="157"/>
      <c r="NJE38" s="157"/>
      <c r="NJF38" s="157"/>
      <c r="NJG38" s="157"/>
      <c r="NJH38" s="157"/>
      <c r="NJI38" s="157"/>
      <c r="NJJ38" s="157"/>
      <c r="NJK38" s="157"/>
      <c r="NJL38" s="157"/>
      <c r="NJM38" s="157"/>
      <c r="NJN38" s="157"/>
      <c r="NJO38" s="157"/>
      <c r="NJP38" s="157"/>
      <c r="NJQ38" s="157"/>
      <c r="NJR38" s="157"/>
      <c r="NJS38" s="157"/>
      <c r="NJT38" s="157"/>
      <c r="NJU38" s="157"/>
      <c r="NJV38" s="157"/>
      <c r="NJW38" s="157"/>
      <c r="NJX38" s="157"/>
      <c r="NJY38" s="157"/>
      <c r="NJZ38" s="157"/>
      <c r="NKA38" s="157"/>
      <c r="NKB38" s="157"/>
      <c r="NKC38" s="157"/>
      <c r="NKD38" s="157"/>
      <c r="NKE38" s="157"/>
      <c r="NKF38" s="157"/>
      <c r="NKG38" s="157"/>
      <c r="NKH38" s="157"/>
      <c r="NKI38" s="157"/>
      <c r="NKJ38" s="157"/>
      <c r="NKK38" s="157"/>
      <c r="NKL38" s="157"/>
      <c r="NKM38" s="157"/>
      <c r="NKN38" s="157"/>
      <c r="NKO38" s="157"/>
      <c r="NKP38" s="157"/>
      <c r="NKQ38" s="157"/>
      <c r="NKR38" s="157"/>
      <c r="NKS38" s="157"/>
      <c r="NKT38" s="157"/>
      <c r="NKU38" s="157"/>
      <c r="NKV38" s="157"/>
      <c r="NKW38" s="157"/>
      <c r="NKX38" s="157"/>
      <c r="NKY38" s="157"/>
      <c r="NKZ38" s="157"/>
      <c r="NLA38" s="157"/>
      <c r="NLB38" s="157"/>
      <c r="NLC38" s="157"/>
      <c r="NLD38" s="157"/>
      <c r="NLE38" s="157"/>
      <c r="NLF38" s="157"/>
      <c r="NLG38" s="157"/>
      <c r="NLH38" s="157"/>
      <c r="NLI38" s="157"/>
      <c r="NLJ38" s="157"/>
      <c r="NLK38" s="157"/>
      <c r="NLL38" s="157"/>
      <c r="NLM38" s="157"/>
      <c r="NLN38" s="157"/>
      <c r="NLO38" s="157"/>
      <c r="NLP38" s="157"/>
      <c r="NLQ38" s="157"/>
      <c r="NLR38" s="157"/>
      <c r="NLS38" s="157"/>
      <c r="NLT38" s="157"/>
      <c r="NLU38" s="157"/>
      <c r="NLV38" s="157"/>
      <c r="NLW38" s="157"/>
      <c r="NLX38" s="157"/>
      <c r="NLY38" s="157"/>
      <c r="NLZ38" s="157"/>
      <c r="NMA38" s="157"/>
      <c r="NMB38" s="157"/>
      <c r="NMC38" s="157"/>
      <c r="NMD38" s="157"/>
      <c r="NME38" s="157"/>
      <c r="NMF38" s="157"/>
      <c r="NMG38" s="157"/>
      <c r="NMH38" s="157"/>
      <c r="NMI38" s="157"/>
      <c r="NMJ38" s="157"/>
      <c r="NMK38" s="157"/>
      <c r="NML38" s="157"/>
      <c r="NMM38" s="157"/>
      <c r="NMN38" s="157"/>
      <c r="NMO38" s="157"/>
      <c r="NMP38" s="157"/>
      <c r="NMQ38" s="157"/>
      <c r="NMR38" s="157"/>
      <c r="NMS38" s="157"/>
      <c r="NMT38" s="157"/>
      <c r="NMU38" s="157"/>
      <c r="NMV38" s="157"/>
      <c r="NMW38" s="157"/>
      <c r="NMX38" s="157"/>
      <c r="NMY38" s="157"/>
      <c r="NMZ38" s="157"/>
      <c r="NNA38" s="157"/>
      <c r="NNB38" s="157"/>
      <c r="NNC38" s="157"/>
      <c r="NND38" s="157"/>
      <c r="NNE38" s="157"/>
      <c r="NNF38" s="157"/>
      <c r="NNG38" s="157"/>
      <c r="NNH38" s="157"/>
      <c r="NNI38" s="157"/>
      <c r="NNJ38" s="157"/>
      <c r="NNK38" s="157"/>
      <c r="NNL38" s="157"/>
      <c r="NNM38" s="157"/>
      <c r="NNN38" s="157"/>
      <c r="NNO38" s="157"/>
      <c r="NNP38" s="157"/>
      <c r="NNQ38" s="157"/>
      <c r="NNR38" s="157"/>
      <c r="NNS38" s="157"/>
      <c r="NNT38" s="157"/>
      <c r="NNU38" s="157"/>
      <c r="NNV38" s="157"/>
      <c r="NNW38" s="157"/>
      <c r="NNX38" s="157"/>
      <c r="NNY38" s="157"/>
      <c r="NNZ38" s="157"/>
      <c r="NOA38" s="157"/>
      <c r="NOB38" s="157"/>
      <c r="NOC38" s="157"/>
      <c r="NOD38" s="157"/>
      <c r="NOE38" s="157"/>
      <c r="NOF38" s="157"/>
      <c r="NOG38" s="157"/>
      <c r="NOH38" s="157"/>
      <c r="NOI38" s="157"/>
      <c r="NOJ38" s="157"/>
      <c r="NOK38" s="157"/>
      <c r="NOL38" s="157"/>
      <c r="NOM38" s="157"/>
      <c r="NON38" s="157"/>
      <c r="NOO38" s="157"/>
      <c r="NOP38" s="157"/>
      <c r="NOQ38" s="157"/>
      <c r="NOR38" s="157"/>
      <c r="NOS38" s="157"/>
      <c r="NOT38" s="157"/>
      <c r="NOU38" s="157"/>
      <c r="NOV38" s="157"/>
      <c r="NOW38" s="157"/>
      <c r="NOX38" s="157"/>
      <c r="NOY38" s="157"/>
      <c r="NOZ38" s="157"/>
      <c r="NPA38" s="157"/>
      <c r="NPB38" s="157"/>
      <c r="NPC38" s="157"/>
      <c r="NPD38" s="157"/>
      <c r="NPE38" s="157"/>
      <c r="NPF38" s="157"/>
      <c r="NPG38" s="157"/>
      <c r="NPH38" s="157"/>
      <c r="NPI38" s="157"/>
      <c r="NPJ38" s="157"/>
      <c r="NPK38" s="157"/>
      <c r="NPL38" s="157"/>
      <c r="NPM38" s="157"/>
      <c r="NPN38" s="157"/>
      <c r="NPO38" s="157"/>
      <c r="NPP38" s="157"/>
      <c r="NPQ38" s="157"/>
      <c r="NPR38" s="157"/>
      <c r="NPS38" s="157"/>
      <c r="NPT38" s="157"/>
      <c r="NPU38" s="157"/>
      <c r="NPV38" s="157"/>
      <c r="NPW38" s="157"/>
      <c r="NPX38" s="157"/>
      <c r="NPY38" s="157"/>
      <c r="NPZ38" s="157"/>
      <c r="NQA38" s="157"/>
      <c r="NQB38" s="157"/>
      <c r="NQC38" s="157"/>
      <c r="NQD38" s="157"/>
      <c r="NQE38" s="157"/>
      <c r="NQF38" s="157"/>
      <c r="NQG38" s="157"/>
      <c r="NQH38" s="157"/>
      <c r="NQI38" s="157"/>
      <c r="NQJ38" s="157"/>
      <c r="NQK38" s="157"/>
      <c r="NQL38" s="157"/>
      <c r="NQM38" s="157"/>
      <c r="NQN38" s="157"/>
      <c r="NQO38" s="157"/>
      <c r="NQP38" s="157"/>
      <c r="NQQ38" s="157"/>
      <c r="NQR38" s="157"/>
      <c r="NQS38" s="157"/>
      <c r="NQT38" s="157"/>
      <c r="NQU38" s="157"/>
      <c r="NQV38" s="157"/>
      <c r="NQW38" s="157"/>
      <c r="NQX38" s="157"/>
      <c r="NQY38" s="157"/>
      <c r="NQZ38" s="157"/>
      <c r="NRA38" s="157"/>
      <c r="NRB38" s="157"/>
      <c r="NRC38" s="157"/>
      <c r="NRD38" s="157"/>
      <c r="NRE38" s="157"/>
      <c r="NRF38" s="157"/>
      <c r="NRG38" s="157"/>
      <c r="NRH38" s="157"/>
      <c r="NRI38" s="157"/>
      <c r="NRJ38" s="157"/>
      <c r="NRK38" s="157"/>
      <c r="NRL38" s="157"/>
      <c r="NRM38" s="157"/>
      <c r="NRN38" s="157"/>
      <c r="NRO38" s="157"/>
      <c r="NRP38" s="157"/>
      <c r="NRQ38" s="157"/>
      <c r="NRR38" s="157"/>
      <c r="NRS38" s="157"/>
      <c r="NRT38" s="157"/>
      <c r="NRU38" s="157"/>
      <c r="NRV38" s="157"/>
      <c r="NRW38" s="157"/>
      <c r="NRX38" s="157"/>
      <c r="NRY38" s="157"/>
      <c r="NRZ38" s="157"/>
      <c r="NSA38" s="157"/>
      <c r="NSB38" s="157"/>
      <c r="NSC38" s="157"/>
      <c r="NSD38" s="157"/>
      <c r="NSE38" s="157"/>
      <c r="NSF38" s="157"/>
      <c r="NSG38" s="157"/>
      <c r="NSH38" s="157"/>
      <c r="NSI38" s="157"/>
      <c r="NSJ38" s="157"/>
      <c r="NSK38" s="157"/>
      <c r="NSL38" s="157"/>
      <c r="NSM38" s="157"/>
      <c r="NSN38" s="157"/>
      <c r="NSO38" s="157"/>
      <c r="NSP38" s="157"/>
      <c r="NSQ38" s="157"/>
      <c r="NSR38" s="157"/>
      <c r="NSS38" s="157"/>
      <c r="NST38" s="157"/>
      <c r="NSU38" s="157"/>
      <c r="NSV38" s="157"/>
      <c r="NSW38" s="157"/>
      <c r="NSX38" s="157"/>
      <c r="NSY38" s="157"/>
      <c r="NSZ38" s="157"/>
      <c r="NTA38" s="157"/>
      <c r="NTB38" s="157"/>
      <c r="NTC38" s="157"/>
      <c r="NTD38" s="157"/>
      <c r="NTE38" s="157"/>
      <c r="NTF38" s="157"/>
      <c r="NTG38" s="157"/>
      <c r="NTH38" s="157"/>
      <c r="NTI38" s="157"/>
      <c r="NTJ38" s="157"/>
      <c r="NTK38" s="157"/>
      <c r="NTL38" s="157"/>
      <c r="NTM38" s="157"/>
      <c r="NTN38" s="157"/>
      <c r="NTO38" s="157"/>
      <c r="NTP38" s="157"/>
      <c r="NTQ38" s="157"/>
      <c r="NTR38" s="157"/>
      <c r="NTS38" s="157"/>
      <c r="NTT38" s="157"/>
      <c r="NTU38" s="157"/>
      <c r="NTV38" s="157"/>
      <c r="NTW38" s="157"/>
      <c r="NTX38" s="157"/>
      <c r="NTY38" s="157"/>
      <c r="NTZ38" s="157"/>
      <c r="NUA38" s="157"/>
      <c r="NUB38" s="157"/>
      <c r="NUC38" s="157"/>
      <c r="NUD38" s="157"/>
      <c r="NUE38" s="157"/>
      <c r="NUF38" s="157"/>
      <c r="NUG38" s="157"/>
      <c r="NUH38" s="157"/>
      <c r="NUI38" s="157"/>
      <c r="NUJ38" s="157"/>
      <c r="NUK38" s="157"/>
      <c r="NUL38" s="157"/>
      <c r="NUM38" s="157"/>
      <c r="NUN38" s="157"/>
      <c r="NUO38" s="157"/>
      <c r="NUP38" s="157"/>
      <c r="NUQ38" s="157"/>
      <c r="NUR38" s="157"/>
      <c r="NUS38" s="157"/>
      <c r="NUT38" s="157"/>
      <c r="NUU38" s="157"/>
      <c r="NUV38" s="157"/>
      <c r="NUW38" s="157"/>
      <c r="NUX38" s="157"/>
      <c r="NUY38" s="157"/>
      <c r="NUZ38" s="157"/>
      <c r="NVA38" s="157"/>
      <c r="NVB38" s="157"/>
      <c r="NVC38" s="157"/>
      <c r="NVD38" s="157"/>
      <c r="NVE38" s="157"/>
      <c r="NVF38" s="157"/>
      <c r="NVG38" s="157"/>
      <c r="NVH38" s="157"/>
      <c r="NVI38" s="157"/>
      <c r="NVJ38" s="157"/>
      <c r="NVK38" s="157"/>
      <c r="NVL38" s="157"/>
      <c r="NVM38" s="157"/>
      <c r="NVN38" s="157"/>
      <c r="NVO38" s="157"/>
      <c r="NVP38" s="157"/>
      <c r="NVQ38" s="157"/>
      <c r="NVR38" s="157"/>
      <c r="NVS38" s="157"/>
      <c r="NVT38" s="157"/>
      <c r="NVU38" s="157"/>
      <c r="NVV38" s="157"/>
      <c r="NVW38" s="157"/>
      <c r="NVX38" s="157"/>
      <c r="NVY38" s="157"/>
      <c r="NVZ38" s="157"/>
      <c r="NWA38" s="157"/>
      <c r="NWB38" s="157"/>
      <c r="NWC38" s="157"/>
      <c r="NWD38" s="157"/>
      <c r="NWE38" s="157"/>
      <c r="NWF38" s="157"/>
      <c r="NWG38" s="157"/>
      <c r="NWH38" s="157"/>
      <c r="NWI38" s="157"/>
      <c r="NWJ38" s="157"/>
      <c r="NWK38" s="157"/>
      <c r="NWL38" s="157"/>
      <c r="NWM38" s="157"/>
      <c r="NWN38" s="157"/>
      <c r="NWO38" s="157"/>
      <c r="NWP38" s="157"/>
      <c r="NWQ38" s="157"/>
      <c r="NWR38" s="157"/>
      <c r="NWS38" s="157"/>
      <c r="NWT38" s="157"/>
      <c r="NWU38" s="157"/>
      <c r="NWV38" s="157"/>
      <c r="NWW38" s="157"/>
      <c r="NWX38" s="157"/>
      <c r="NWY38" s="157"/>
      <c r="NWZ38" s="157"/>
      <c r="NXA38" s="157"/>
      <c r="NXB38" s="157"/>
      <c r="NXC38" s="157"/>
      <c r="NXD38" s="157"/>
      <c r="NXE38" s="157"/>
      <c r="NXF38" s="157"/>
      <c r="NXG38" s="157"/>
      <c r="NXH38" s="157"/>
      <c r="NXI38" s="157"/>
      <c r="NXJ38" s="157"/>
      <c r="NXK38" s="157"/>
      <c r="NXL38" s="157"/>
      <c r="NXM38" s="157"/>
      <c r="NXN38" s="157"/>
      <c r="NXO38" s="157"/>
      <c r="NXP38" s="157"/>
      <c r="NXQ38" s="157"/>
      <c r="NXR38" s="157"/>
      <c r="NXS38" s="157"/>
      <c r="NXT38" s="157"/>
      <c r="NXU38" s="157"/>
      <c r="NXV38" s="157"/>
      <c r="NXW38" s="157"/>
      <c r="NXX38" s="157"/>
      <c r="NXY38" s="157"/>
      <c r="NXZ38" s="157"/>
      <c r="NYA38" s="157"/>
      <c r="NYB38" s="157"/>
      <c r="NYC38" s="157"/>
      <c r="NYD38" s="157"/>
      <c r="NYE38" s="157"/>
      <c r="NYF38" s="157"/>
      <c r="NYG38" s="157"/>
      <c r="NYH38" s="157"/>
      <c r="NYI38" s="157"/>
      <c r="NYJ38" s="157"/>
      <c r="NYK38" s="157"/>
      <c r="NYL38" s="157"/>
      <c r="NYM38" s="157"/>
      <c r="NYN38" s="157"/>
      <c r="NYO38" s="157"/>
      <c r="NYP38" s="157"/>
      <c r="NYQ38" s="157"/>
      <c r="NYR38" s="157"/>
      <c r="NYS38" s="157"/>
      <c r="NYT38" s="157"/>
      <c r="NYU38" s="157"/>
      <c r="NYV38" s="157"/>
      <c r="NYW38" s="157"/>
      <c r="NYX38" s="157"/>
      <c r="NYY38" s="157"/>
      <c r="NYZ38" s="157"/>
      <c r="NZA38" s="157"/>
      <c r="NZB38" s="157"/>
      <c r="NZC38" s="157"/>
      <c r="NZD38" s="157"/>
      <c r="NZE38" s="157"/>
      <c r="NZF38" s="157"/>
      <c r="NZG38" s="157"/>
      <c r="NZH38" s="157"/>
      <c r="NZI38" s="157"/>
      <c r="NZJ38" s="157"/>
      <c r="NZK38" s="157"/>
      <c r="NZL38" s="157"/>
      <c r="NZM38" s="157"/>
      <c r="NZN38" s="157"/>
      <c r="NZO38" s="157"/>
      <c r="NZP38" s="157"/>
      <c r="NZQ38" s="157"/>
      <c r="NZR38" s="157"/>
      <c r="NZS38" s="157"/>
      <c r="NZT38" s="157"/>
      <c r="NZU38" s="157"/>
      <c r="NZV38" s="157"/>
      <c r="NZW38" s="157"/>
      <c r="NZX38" s="157"/>
      <c r="NZY38" s="157"/>
      <c r="NZZ38" s="157"/>
      <c r="OAA38" s="157"/>
      <c r="OAB38" s="157"/>
      <c r="OAC38" s="157"/>
      <c r="OAD38" s="157"/>
      <c r="OAE38" s="157"/>
      <c r="OAF38" s="157"/>
      <c r="OAG38" s="157"/>
      <c r="OAH38" s="157"/>
      <c r="OAI38" s="157"/>
      <c r="OAJ38" s="157"/>
      <c r="OAK38" s="157"/>
      <c r="OAL38" s="157"/>
      <c r="OAM38" s="157"/>
      <c r="OAN38" s="157"/>
      <c r="OAO38" s="157"/>
      <c r="OAP38" s="157"/>
      <c r="OAQ38" s="157"/>
      <c r="OAR38" s="157"/>
      <c r="OAS38" s="157"/>
      <c r="OAT38" s="157"/>
      <c r="OAU38" s="157"/>
      <c r="OAV38" s="157"/>
      <c r="OAW38" s="157"/>
      <c r="OAX38" s="157"/>
      <c r="OAY38" s="157"/>
      <c r="OAZ38" s="157"/>
      <c r="OBA38" s="157"/>
      <c r="OBB38" s="157"/>
      <c r="OBC38" s="157"/>
      <c r="OBD38" s="157"/>
      <c r="OBE38" s="157"/>
      <c r="OBF38" s="157"/>
      <c r="OBG38" s="157"/>
      <c r="OBH38" s="157"/>
      <c r="OBI38" s="157"/>
      <c r="OBJ38" s="157"/>
      <c r="OBK38" s="157"/>
      <c r="OBL38" s="157"/>
      <c r="OBM38" s="157"/>
      <c r="OBN38" s="157"/>
      <c r="OBO38" s="157"/>
      <c r="OBP38" s="157"/>
      <c r="OBQ38" s="157"/>
      <c r="OBR38" s="157"/>
      <c r="OBS38" s="157"/>
      <c r="OBT38" s="157"/>
      <c r="OBU38" s="157"/>
      <c r="OBV38" s="157"/>
      <c r="OBW38" s="157"/>
      <c r="OBX38" s="157"/>
      <c r="OBY38" s="157"/>
      <c r="OBZ38" s="157"/>
      <c r="OCA38" s="157"/>
      <c r="OCB38" s="157"/>
      <c r="OCC38" s="157"/>
      <c r="OCD38" s="157"/>
      <c r="OCE38" s="157"/>
      <c r="OCF38" s="157"/>
      <c r="OCG38" s="157"/>
      <c r="OCH38" s="157"/>
      <c r="OCI38" s="157"/>
      <c r="OCJ38" s="157"/>
      <c r="OCK38" s="157"/>
      <c r="OCL38" s="157"/>
      <c r="OCM38" s="157"/>
      <c r="OCN38" s="157"/>
      <c r="OCO38" s="157"/>
      <c r="OCP38" s="157"/>
      <c r="OCQ38" s="157"/>
      <c r="OCR38" s="157"/>
      <c r="OCS38" s="157"/>
      <c r="OCT38" s="157"/>
      <c r="OCU38" s="157"/>
      <c r="OCV38" s="157"/>
      <c r="OCW38" s="157"/>
      <c r="OCX38" s="157"/>
      <c r="OCY38" s="157"/>
      <c r="OCZ38" s="157"/>
      <c r="ODA38" s="157"/>
      <c r="ODB38" s="157"/>
      <c r="ODC38" s="157"/>
      <c r="ODD38" s="157"/>
      <c r="ODE38" s="157"/>
      <c r="ODF38" s="157"/>
      <c r="ODG38" s="157"/>
      <c r="ODH38" s="157"/>
      <c r="ODI38" s="157"/>
      <c r="ODJ38" s="157"/>
      <c r="ODK38" s="157"/>
      <c r="ODL38" s="157"/>
      <c r="ODM38" s="157"/>
      <c r="ODN38" s="157"/>
      <c r="ODO38" s="157"/>
      <c r="ODP38" s="157"/>
      <c r="ODQ38" s="157"/>
      <c r="ODR38" s="157"/>
      <c r="ODS38" s="157"/>
      <c r="ODT38" s="157"/>
      <c r="ODU38" s="157"/>
      <c r="ODV38" s="157"/>
      <c r="ODW38" s="157"/>
      <c r="ODX38" s="157"/>
      <c r="ODY38" s="157"/>
      <c r="ODZ38" s="157"/>
      <c r="OEA38" s="157"/>
      <c r="OEB38" s="157"/>
      <c r="OEC38" s="157"/>
      <c r="OED38" s="157"/>
      <c r="OEE38" s="157"/>
      <c r="OEF38" s="157"/>
      <c r="OEG38" s="157"/>
      <c r="OEH38" s="157"/>
      <c r="OEI38" s="157"/>
      <c r="OEJ38" s="157"/>
      <c r="OEK38" s="157"/>
      <c r="OEL38" s="157"/>
      <c r="OEM38" s="157"/>
      <c r="OEN38" s="157"/>
      <c r="OEO38" s="157"/>
      <c r="OEP38" s="157"/>
      <c r="OEQ38" s="157"/>
      <c r="OER38" s="157"/>
      <c r="OES38" s="157"/>
      <c r="OET38" s="157"/>
      <c r="OEU38" s="157"/>
      <c r="OEV38" s="157"/>
      <c r="OEW38" s="157"/>
      <c r="OEX38" s="157"/>
      <c r="OEY38" s="157"/>
      <c r="OEZ38" s="157"/>
      <c r="OFA38" s="157"/>
      <c r="OFB38" s="157"/>
      <c r="OFC38" s="157"/>
      <c r="OFD38" s="157"/>
      <c r="OFE38" s="157"/>
      <c r="OFF38" s="157"/>
      <c r="OFG38" s="157"/>
      <c r="OFH38" s="157"/>
      <c r="OFI38" s="157"/>
      <c r="OFJ38" s="157"/>
      <c r="OFK38" s="157"/>
      <c r="OFL38" s="157"/>
      <c r="OFM38" s="157"/>
      <c r="OFN38" s="157"/>
      <c r="OFO38" s="157"/>
      <c r="OFP38" s="157"/>
      <c r="OFQ38" s="157"/>
      <c r="OFR38" s="157"/>
      <c r="OFS38" s="157"/>
      <c r="OFT38" s="157"/>
      <c r="OFU38" s="157"/>
      <c r="OFV38" s="157"/>
      <c r="OFW38" s="157"/>
      <c r="OFX38" s="157"/>
      <c r="OFY38" s="157"/>
      <c r="OFZ38" s="157"/>
      <c r="OGA38" s="157"/>
      <c r="OGB38" s="157"/>
      <c r="OGC38" s="157"/>
      <c r="OGD38" s="157"/>
      <c r="OGE38" s="157"/>
      <c r="OGF38" s="157"/>
      <c r="OGG38" s="157"/>
      <c r="OGH38" s="157"/>
      <c r="OGI38" s="157"/>
      <c r="OGJ38" s="157"/>
      <c r="OGK38" s="157"/>
      <c r="OGL38" s="157"/>
      <c r="OGM38" s="157"/>
      <c r="OGN38" s="157"/>
      <c r="OGO38" s="157"/>
      <c r="OGP38" s="157"/>
      <c r="OGQ38" s="157"/>
      <c r="OGR38" s="157"/>
      <c r="OGS38" s="157"/>
      <c r="OGT38" s="157"/>
      <c r="OGU38" s="157"/>
      <c r="OGV38" s="157"/>
      <c r="OGW38" s="157"/>
      <c r="OGX38" s="157"/>
      <c r="OGY38" s="157"/>
      <c r="OGZ38" s="157"/>
      <c r="OHA38" s="157"/>
      <c r="OHB38" s="157"/>
      <c r="OHC38" s="157"/>
      <c r="OHD38" s="157"/>
      <c r="OHE38" s="157"/>
      <c r="OHF38" s="157"/>
      <c r="OHG38" s="157"/>
      <c r="OHH38" s="157"/>
      <c r="OHI38" s="157"/>
      <c r="OHJ38" s="157"/>
      <c r="OHK38" s="157"/>
      <c r="OHL38" s="157"/>
      <c r="OHM38" s="157"/>
      <c r="OHN38" s="157"/>
      <c r="OHO38" s="157"/>
      <c r="OHP38" s="157"/>
      <c r="OHQ38" s="157"/>
      <c r="OHR38" s="157"/>
      <c r="OHS38" s="157"/>
      <c r="OHT38" s="157"/>
      <c r="OHU38" s="157"/>
      <c r="OHV38" s="157"/>
      <c r="OHW38" s="157"/>
      <c r="OHX38" s="157"/>
      <c r="OHY38" s="157"/>
      <c r="OHZ38" s="157"/>
      <c r="OIA38" s="157"/>
      <c r="OIB38" s="157"/>
      <c r="OIC38" s="157"/>
      <c r="OID38" s="157"/>
      <c r="OIE38" s="157"/>
      <c r="OIF38" s="157"/>
      <c r="OIG38" s="157"/>
      <c r="OIH38" s="157"/>
      <c r="OII38" s="157"/>
      <c r="OIJ38" s="157"/>
      <c r="OIK38" s="157"/>
      <c r="OIL38" s="157"/>
      <c r="OIM38" s="157"/>
      <c r="OIN38" s="157"/>
      <c r="OIO38" s="157"/>
      <c r="OIP38" s="157"/>
      <c r="OIQ38" s="157"/>
      <c r="OIR38" s="157"/>
      <c r="OIS38" s="157"/>
      <c r="OIT38" s="157"/>
      <c r="OIU38" s="157"/>
      <c r="OIV38" s="157"/>
      <c r="OIW38" s="157"/>
      <c r="OIX38" s="157"/>
      <c r="OIY38" s="157"/>
      <c r="OIZ38" s="157"/>
      <c r="OJA38" s="157"/>
      <c r="OJB38" s="157"/>
      <c r="OJC38" s="157"/>
      <c r="OJD38" s="157"/>
      <c r="OJE38" s="157"/>
      <c r="OJF38" s="157"/>
      <c r="OJG38" s="157"/>
      <c r="OJH38" s="157"/>
      <c r="OJI38" s="157"/>
      <c r="OJJ38" s="157"/>
      <c r="OJK38" s="157"/>
      <c r="OJL38" s="157"/>
      <c r="OJM38" s="157"/>
      <c r="OJN38" s="157"/>
      <c r="OJO38" s="157"/>
      <c r="OJP38" s="157"/>
      <c r="OJQ38" s="157"/>
      <c r="OJR38" s="157"/>
      <c r="OJS38" s="157"/>
      <c r="OJT38" s="157"/>
      <c r="OJU38" s="157"/>
      <c r="OJV38" s="157"/>
      <c r="OJW38" s="157"/>
      <c r="OJX38" s="157"/>
      <c r="OJY38" s="157"/>
      <c r="OJZ38" s="157"/>
      <c r="OKA38" s="157"/>
      <c r="OKB38" s="157"/>
      <c r="OKC38" s="157"/>
      <c r="OKD38" s="157"/>
      <c r="OKE38" s="157"/>
      <c r="OKF38" s="157"/>
      <c r="OKG38" s="157"/>
      <c r="OKH38" s="157"/>
      <c r="OKI38" s="157"/>
      <c r="OKJ38" s="157"/>
      <c r="OKK38" s="157"/>
      <c r="OKL38" s="157"/>
      <c r="OKM38" s="157"/>
      <c r="OKN38" s="157"/>
      <c r="OKO38" s="157"/>
      <c r="OKP38" s="157"/>
      <c r="OKQ38" s="157"/>
      <c r="OKR38" s="157"/>
      <c r="OKS38" s="157"/>
      <c r="OKT38" s="157"/>
      <c r="OKU38" s="157"/>
      <c r="OKV38" s="157"/>
      <c r="OKW38" s="157"/>
      <c r="OKX38" s="157"/>
      <c r="OKY38" s="157"/>
      <c r="OKZ38" s="157"/>
      <c r="OLA38" s="157"/>
      <c r="OLB38" s="157"/>
      <c r="OLC38" s="157"/>
      <c r="OLD38" s="157"/>
      <c r="OLE38" s="157"/>
      <c r="OLF38" s="157"/>
      <c r="OLG38" s="157"/>
      <c r="OLH38" s="157"/>
      <c r="OLI38" s="157"/>
      <c r="OLJ38" s="157"/>
      <c r="OLK38" s="157"/>
      <c r="OLL38" s="157"/>
      <c r="OLM38" s="157"/>
      <c r="OLN38" s="157"/>
      <c r="OLO38" s="157"/>
      <c r="OLP38" s="157"/>
      <c r="OLQ38" s="157"/>
      <c r="OLR38" s="157"/>
      <c r="OLS38" s="157"/>
      <c r="OLT38" s="157"/>
      <c r="OLU38" s="157"/>
      <c r="OLV38" s="157"/>
      <c r="OLW38" s="157"/>
      <c r="OLX38" s="157"/>
      <c r="OLY38" s="157"/>
      <c r="OLZ38" s="157"/>
      <c r="OMA38" s="157"/>
      <c r="OMB38" s="157"/>
      <c r="OMC38" s="157"/>
      <c r="OMD38" s="157"/>
      <c r="OME38" s="157"/>
      <c r="OMF38" s="157"/>
      <c r="OMG38" s="157"/>
      <c r="OMH38" s="157"/>
      <c r="OMI38" s="157"/>
      <c r="OMJ38" s="157"/>
      <c r="OMK38" s="157"/>
      <c r="OML38" s="157"/>
      <c r="OMM38" s="157"/>
      <c r="OMN38" s="157"/>
      <c r="OMO38" s="157"/>
      <c r="OMP38" s="157"/>
      <c r="OMQ38" s="157"/>
      <c r="OMR38" s="157"/>
      <c r="OMS38" s="157"/>
      <c r="OMT38" s="157"/>
      <c r="OMU38" s="157"/>
      <c r="OMV38" s="157"/>
      <c r="OMW38" s="157"/>
      <c r="OMX38" s="157"/>
      <c r="OMY38" s="157"/>
      <c r="OMZ38" s="157"/>
      <c r="ONA38" s="157"/>
      <c r="ONB38" s="157"/>
      <c r="ONC38" s="157"/>
      <c r="OND38" s="157"/>
      <c r="ONE38" s="157"/>
      <c r="ONF38" s="157"/>
      <c r="ONG38" s="157"/>
      <c r="ONH38" s="157"/>
      <c r="ONI38" s="157"/>
      <c r="ONJ38" s="157"/>
      <c r="ONK38" s="157"/>
      <c r="ONL38" s="157"/>
      <c r="ONM38" s="157"/>
      <c r="ONN38" s="157"/>
      <c r="ONO38" s="157"/>
      <c r="ONP38" s="157"/>
      <c r="ONQ38" s="157"/>
      <c r="ONR38" s="157"/>
      <c r="ONS38" s="157"/>
      <c r="ONT38" s="157"/>
      <c r="ONU38" s="157"/>
      <c r="ONV38" s="157"/>
      <c r="ONW38" s="157"/>
      <c r="ONX38" s="157"/>
      <c r="ONY38" s="157"/>
      <c r="ONZ38" s="157"/>
      <c r="OOA38" s="157"/>
      <c r="OOB38" s="157"/>
      <c r="OOC38" s="157"/>
      <c r="OOD38" s="157"/>
      <c r="OOE38" s="157"/>
      <c r="OOF38" s="157"/>
      <c r="OOG38" s="157"/>
      <c r="OOH38" s="157"/>
      <c r="OOI38" s="157"/>
      <c r="OOJ38" s="157"/>
      <c r="OOK38" s="157"/>
      <c r="OOL38" s="157"/>
      <c r="OOM38" s="157"/>
      <c r="OON38" s="157"/>
      <c r="OOO38" s="157"/>
      <c r="OOP38" s="157"/>
      <c r="OOQ38" s="157"/>
      <c r="OOR38" s="157"/>
      <c r="OOS38" s="157"/>
      <c r="OOT38" s="157"/>
      <c r="OOU38" s="157"/>
      <c r="OOV38" s="157"/>
      <c r="OOW38" s="157"/>
      <c r="OOX38" s="157"/>
      <c r="OOY38" s="157"/>
      <c r="OOZ38" s="157"/>
      <c r="OPA38" s="157"/>
      <c r="OPB38" s="157"/>
      <c r="OPC38" s="157"/>
      <c r="OPD38" s="157"/>
      <c r="OPE38" s="157"/>
      <c r="OPF38" s="157"/>
      <c r="OPG38" s="157"/>
      <c r="OPH38" s="157"/>
      <c r="OPI38" s="157"/>
      <c r="OPJ38" s="157"/>
      <c r="OPK38" s="157"/>
      <c r="OPL38" s="157"/>
      <c r="OPM38" s="157"/>
      <c r="OPN38" s="157"/>
      <c r="OPO38" s="157"/>
      <c r="OPP38" s="157"/>
      <c r="OPQ38" s="157"/>
      <c r="OPR38" s="157"/>
      <c r="OPS38" s="157"/>
      <c r="OPT38" s="157"/>
      <c r="OPU38" s="157"/>
      <c r="OPV38" s="157"/>
      <c r="OPW38" s="157"/>
      <c r="OPX38" s="157"/>
      <c r="OPY38" s="157"/>
      <c r="OPZ38" s="157"/>
      <c r="OQA38" s="157"/>
      <c r="OQB38" s="157"/>
      <c r="OQC38" s="157"/>
      <c r="OQD38" s="157"/>
      <c r="OQE38" s="157"/>
      <c r="OQF38" s="157"/>
      <c r="OQG38" s="157"/>
      <c r="OQH38" s="157"/>
      <c r="OQI38" s="157"/>
      <c r="OQJ38" s="157"/>
      <c r="OQK38" s="157"/>
      <c r="OQL38" s="157"/>
      <c r="OQM38" s="157"/>
      <c r="OQN38" s="157"/>
      <c r="OQO38" s="157"/>
      <c r="OQP38" s="157"/>
      <c r="OQQ38" s="157"/>
      <c r="OQR38" s="157"/>
      <c r="OQS38" s="157"/>
      <c r="OQT38" s="157"/>
      <c r="OQU38" s="157"/>
      <c r="OQV38" s="157"/>
      <c r="OQW38" s="157"/>
      <c r="OQX38" s="157"/>
      <c r="OQY38" s="157"/>
      <c r="OQZ38" s="157"/>
      <c r="ORA38" s="157"/>
      <c r="ORB38" s="157"/>
      <c r="ORC38" s="157"/>
      <c r="ORD38" s="157"/>
      <c r="ORE38" s="157"/>
      <c r="ORF38" s="157"/>
      <c r="ORG38" s="157"/>
      <c r="ORH38" s="157"/>
      <c r="ORI38" s="157"/>
      <c r="ORJ38" s="157"/>
      <c r="ORK38" s="157"/>
      <c r="ORL38" s="157"/>
      <c r="ORM38" s="157"/>
      <c r="ORN38" s="157"/>
      <c r="ORO38" s="157"/>
      <c r="ORP38" s="157"/>
      <c r="ORQ38" s="157"/>
      <c r="ORR38" s="157"/>
      <c r="ORS38" s="157"/>
      <c r="ORT38" s="157"/>
      <c r="ORU38" s="157"/>
      <c r="ORV38" s="157"/>
      <c r="ORW38" s="157"/>
      <c r="ORX38" s="157"/>
      <c r="ORY38" s="157"/>
      <c r="ORZ38" s="157"/>
      <c r="OSA38" s="157"/>
      <c r="OSB38" s="157"/>
      <c r="OSC38" s="157"/>
      <c r="OSD38" s="157"/>
      <c r="OSE38" s="157"/>
      <c r="OSF38" s="157"/>
      <c r="OSG38" s="157"/>
      <c r="OSH38" s="157"/>
      <c r="OSI38" s="157"/>
      <c r="OSJ38" s="157"/>
      <c r="OSK38" s="157"/>
      <c r="OSL38" s="157"/>
      <c r="OSM38" s="157"/>
      <c r="OSN38" s="157"/>
      <c r="OSO38" s="157"/>
      <c r="OSP38" s="157"/>
      <c r="OSQ38" s="157"/>
      <c r="OSR38" s="157"/>
      <c r="OSS38" s="157"/>
      <c r="OST38" s="157"/>
      <c r="OSU38" s="157"/>
      <c r="OSV38" s="157"/>
      <c r="OSW38" s="157"/>
      <c r="OSX38" s="157"/>
      <c r="OSY38" s="157"/>
      <c r="OSZ38" s="157"/>
      <c r="OTA38" s="157"/>
      <c r="OTB38" s="157"/>
      <c r="OTC38" s="157"/>
      <c r="OTD38" s="157"/>
      <c r="OTE38" s="157"/>
      <c r="OTF38" s="157"/>
      <c r="OTG38" s="157"/>
      <c r="OTH38" s="157"/>
      <c r="OTI38" s="157"/>
      <c r="OTJ38" s="157"/>
      <c r="OTK38" s="157"/>
      <c r="OTL38" s="157"/>
      <c r="OTM38" s="157"/>
      <c r="OTN38" s="157"/>
      <c r="OTO38" s="157"/>
      <c r="OTP38" s="157"/>
      <c r="OTQ38" s="157"/>
      <c r="OTR38" s="157"/>
      <c r="OTS38" s="157"/>
      <c r="OTT38" s="157"/>
      <c r="OTU38" s="157"/>
      <c r="OTV38" s="157"/>
      <c r="OTW38" s="157"/>
      <c r="OTX38" s="157"/>
      <c r="OTY38" s="157"/>
      <c r="OTZ38" s="157"/>
      <c r="OUA38" s="157"/>
      <c r="OUB38" s="157"/>
      <c r="OUC38" s="157"/>
      <c r="OUD38" s="157"/>
      <c r="OUE38" s="157"/>
      <c r="OUF38" s="157"/>
      <c r="OUG38" s="157"/>
      <c r="OUH38" s="157"/>
      <c r="OUI38" s="157"/>
      <c r="OUJ38" s="157"/>
      <c r="OUK38" s="157"/>
      <c r="OUL38" s="157"/>
      <c r="OUM38" s="157"/>
      <c r="OUN38" s="157"/>
      <c r="OUO38" s="157"/>
      <c r="OUP38" s="157"/>
      <c r="OUQ38" s="157"/>
      <c r="OUR38" s="157"/>
      <c r="OUS38" s="157"/>
      <c r="OUT38" s="157"/>
      <c r="OUU38" s="157"/>
      <c r="OUV38" s="157"/>
      <c r="OUW38" s="157"/>
      <c r="OUX38" s="157"/>
      <c r="OUY38" s="157"/>
      <c r="OUZ38" s="157"/>
      <c r="OVA38" s="157"/>
      <c r="OVB38" s="157"/>
      <c r="OVC38" s="157"/>
      <c r="OVD38" s="157"/>
      <c r="OVE38" s="157"/>
      <c r="OVF38" s="157"/>
      <c r="OVG38" s="157"/>
      <c r="OVH38" s="157"/>
      <c r="OVI38" s="157"/>
      <c r="OVJ38" s="157"/>
      <c r="OVK38" s="157"/>
      <c r="OVL38" s="157"/>
      <c r="OVM38" s="157"/>
      <c r="OVN38" s="157"/>
      <c r="OVO38" s="157"/>
      <c r="OVP38" s="157"/>
      <c r="OVQ38" s="157"/>
      <c r="OVR38" s="157"/>
      <c r="OVS38" s="157"/>
      <c r="OVT38" s="157"/>
      <c r="OVU38" s="157"/>
      <c r="OVV38" s="157"/>
      <c r="OVW38" s="157"/>
      <c r="OVX38" s="157"/>
      <c r="OVY38" s="157"/>
      <c r="OVZ38" s="157"/>
      <c r="OWA38" s="157"/>
      <c r="OWB38" s="157"/>
      <c r="OWC38" s="157"/>
      <c r="OWD38" s="157"/>
      <c r="OWE38" s="157"/>
      <c r="OWF38" s="157"/>
      <c r="OWG38" s="157"/>
      <c r="OWH38" s="157"/>
      <c r="OWI38" s="157"/>
      <c r="OWJ38" s="157"/>
      <c r="OWK38" s="157"/>
      <c r="OWL38" s="157"/>
      <c r="OWM38" s="157"/>
      <c r="OWN38" s="157"/>
      <c r="OWO38" s="157"/>
      <c r="OWP38" s="157"/>
      <c r="OWQ38" s="157"/>
      <c r="OWR38" s="157"/>
      <c r="OWS38" s="157"/>
      <c r="OWT38" s="157"/>
      <c r="OWU38" s="157"/>
      <c r="OWV38" s="157"/>
      <c r="OWW38" s="157"/>
      <c r="OWX38" s="157"/>
      <c r="OWY38" s="157"/>
      <c r="OWZ38" s="157"/>
      <c r="OXA38" s="157"/>
      <c r="OXB38" s="157"/>
      <c r="OXC38" s="157"/>
      <c r="OXD38" s="157"/>
      <c r="OXE38" s="157"/>
      <c r="OXF38" s="157"/>
      <c r="OXG38" s="157"/>
      <c r="OXH38" s="157"/>
      <c r="OXI38" s="157"/>
      <c r="OXJ38" s="157"/>
      <c r="OXK38" s="157"/>
      <c r="OXL38" s="157"/>
      <c r="OXM38" s="157"/>
      <c r="OXN38" s="157"/>
      <c r="OXO38" s="157"/>
      <c r="OXP38" s="157"/>
      <c r="OXQ38" s="157"/>
      <c r="OXR38" s="157"/>
      <c r="OXS38" s="157"/>
      <c r="OXT38" s="157"/>
      <c r="OXU38" s="157"/>
      <c r="OXV38" s="157"/>
      <c r="OXW38" s="157"/>
      <c r="OXX38" s="157"/>
      <c r="OXY38" s="157"/>
      <c r="OXZ38" s="157"/>
      <c r="OYA38" s="157"/>
      <c r="OYB38" s="157"/>
      <c r="OYC38" s="157"/>
      <c r="OYD38" s="157"/>
      <c r="OYE38" s="157"/>
      <c r="OYF38" s="157"/>
      <c r="OYG38" s="157"/>
      <c r="OYH38" s="157"/>
      <c r="OYI38" s="157"/>
      <c r="OYJ38" s="157"/>
      <c r="OYK38" s="157"/>
      <c r="OYL38" s="157"/>
      <c r="OYM38" s="157"/>
      <c r="OYN38" s="157"/>
      <c r="OYO38" s="157"/>
      <c r="OYP38" s="157"/>
      <c r="OYQ38" s="157"/>
      <c r="OYR38" s="157"/>
      <c r="OYS38" s="157"/>
      <c r="OYT38" s="157"/>
      <c r="OYU38" s="157"/>
      <c r="OYV38" s="157"/>
      <c r="OYW38" s="157"/>
      <c r="OYX38" s="157"/>
      <c r="OYY38" s="157"/>
      <c r="OYZ38" s="157"/>
      <c r="OZA38" s="157"/>
      <c r="OZB38" s="157"/>
      <c r="OZC38" s="157"/>
      <c r="OZD38" s="157"/>
      <c r="OZE38" s="157"/>
      <c r="OZF38" s="157"/>
      <c r="OZG38" s="157"/>
      <c r="OZH38" s="157"/>
      <c r="OZI38" s="157"/>
      <c r="OZJ38" s="157"/>
      <c r="OZK38" s="157"/>
      <c r="OZL38" s="157"/>
      <c r="OZM38" s="157"/>
      <c r="OZN38" s="157"/>
      <c r="OZO38" s="157"/>
      <c r="OZP38" s="157"/>
      <c r="OZQ38" s="157"/>
      <c r="OZR38" s="157"/>
      <c r="OZS38" s="157"/>
      <c r="OZT38" s="157"/>
      <c r="OZU38" s="157"/>
      <c r="OZV38" s="157"/>
      <c r="OZW38" s="157"/>
      <c r="OZX38" s="157"/>
      <c r="OZY38" s="157"/>
      <c r="OZZ38" s="157"/>
      <c r="PAA38" s="157"/>
      <c r="PAB38" s="157"/>
      <c r="PAC38" s="157"/>
      <c r="PAD38" s="157"/>
      <c r="PAE38" s="157"/>
      <c r="PAF38" s="157"/>
      <c r="PAG38" s="157"/>
      <c r="PAH38" s="157"/>
      <c r="PAI38" s="157"/>
      <c r="PAJ38" s="157"/>
      <c r="PAK38" s="157"/>
      <c r="PAL38" s="157"/>
      <c r="PAM38" s="157"/>
      <c r="PAN38" s="157"/>
      <c r="PAO38" s="157"/>
      <c r="PAP38" s="157"/>
      <c r="PAQ38" s="157"/>
      <c r="PAR38" s="157"/>
      <c r="PAS38" s="157"/>
      <c r="PAT38" s="157"/>
      <c r="PAU38" s="157"/>
      <c r="PAV38" s="157"/>
      <c r="PAW38" s="157"/>
      <c r="PAX38" s="157"/>
      <c r="PAY38" s="157"/>
      <c r="PAZ38" s="157"/>
      <c r="PBA38" s="157"/>
      <c r="PBB38" s="157"/>
      <c r="PBC38" s="157"/>
      <c r="PBD38" s="157"/>
      <c r="PBE38" s="157"/>
      <c r="PBF38" s="157"/>
      <c r="PBG38" s="157"/>
      <c r="PBH38" s="157"/>
      <c r="PBI38" s="157"/>
      <c r="PBJ38" s="157"/>
      <c r="PBK38" s="157"/>
      <c r="PBL38" s="157"/>
      <c r="PBM38" s="157"/>
      <c r="PBN38" s="157"/>
      <c r="PBO38" s="157"/>
      <c r="PBP38" s="157"/>
      <c r="PBQ38" s="157"/>
      <c r="PBR38" s="157"/>
      <c r="PBS38" s="157"/>
      <c r="PBT38" s="157"/>
      <c r="PBU38" s="157"/>
      <c r="PBV38" s="157"/>
      <c r="PBW38" s="157"/>
      <c r="PBX38" s="157"/>
      <c r="PBY38" s="157"/>
      <c r="PBZ38" s="157"/>
      <c r="PCA38" s="157"/>
      <c r="PCB38" s="157"/>
      <c r="PCC38" s="157"/>
      <c r="PCD38" s="157"/>
      <c r="PCE38" s="157"/>
      <c r="PCF38" s="157"/>
      <c r="PCG38" s="157"/>
      <c r="PCH38" s="157"/>
      <c r="PCI38" s="157"/>
      <c r="PCJ38" s="157"/>
      <c r="PCK38" s="157"/>
      <c r="PCL38" s="157"/>
      <c r="PCM38" s="157"/>
      <c r="PCN38" s="157"/>
      <c r="PCO38" s="157"/>
      <c r="PCP38" s="157"/>
      <c r="PCQ38" s="157"/>
      <c r="PCR38" s="157"/>
      <c r="PCS38" s="157"/>
      <c r="PCT38" s="157"/>
      <c r="PCU38" s="157"/>
      <c r="PCV38" s="157"/>
      <c r="PCW38" s="157"/>
      <c r="PCX38" s="157"/>
      <c r="PCY38" s="157"/>
      <c r="PCZ38" s="157"/>
      <c r="PDA38" s="157"/>
      <c r="PDB38" s="157"/>
      <c r="PDC38" s="157"/>
      <c r="PDD38" s="157"/>
      <c r="PDE38" s="157"/>
      <c r="PDF38" s="157"/>
      <c r="PDG38" s="157"/>
      <c r="PDH38" s="157"/>
      <c r="PDI38" s="157"/>
      <c r="PDJ38" s="157"/>
      <c r="PDK38" s="157"/>
      <c r="PDL38" s="157"/>
      <c r="PDM38" s="157"/>
      <c r="PDN38" s="157"/>
      <c r="PDO38" s="157"/>
      <c r="PDP38" s="157"/>
      <c r="PDQ38" s="157"/>
      <c r="PDR38" s="157"/>
      <c r="PDS38" s="157"/>
      <c r="PDT38" s="157"/>
      <c r="PDU38" s="157"/>
      <c r="PDV38" s="157"/>
      <c r="PDW38" s="157"/>
      <c r="PDX38" s="157"/>
      <c r="PDY38" s="157"/>
      <c r="PDZ38" s="157"/>
      <c r="PEA38" s="157"/>
      <c r="PEB38" s="157"/>
      <c r="PEC38" s="157"/>
      <c r="PED38" s="157"/>
      <c r="PEE38" s="157"/>
      <c r="PEF38" s="157"/>
      <c r="PEG38" s="157"/>
      <c r="PEH38" s="157"/>
      <c r="PEI38" s="157"/>
      <c r="PEJ38" s="157"/>
      <c r="PEK38" s="157"/>
      <c r="PEL38" s="157"/>
      <c r="PEM38" s="157"/>
      <c r="PEN38" s="157"/>
      <c r="PEO38" s="157"/>
      <c r="PEP38" s="157"/>
      <c r="PEQ38" s="157"/>
      <c r="PER38" s="157"/>
      <c r="PES38" s="157"/>
      <c r="PET38" s="157"/>
      <c r="PEU38" s="157"/>
      <c r="PEV38" s="157"/>
      <c r="PEW38" s="157"/>
      <c r="PEX38" s="157"/>
      <c r="PEY38" s="157"/>
      <c r="PEZ38" s="157"/>
      <c r="PFA38" s="157"/>
      <c r="PFB38" s="157"/>
      <c r="PFC38" s="157"/>
      <c r="PFD38" s="157"/>
      <c r="PFE38" s="157"/>
      <c r="PFF38" s="157"/>
      <c r="PFG38" s="157"/>
      <c r="PFH38" s="157"/>
      <c r="PFI38" s="157"/>
      <c r="PFJ38" s="157"/>
      <c r="PFK38" s="157"/>
      <c r="PFL38" s="157"/>
      <c r="PFM38" s="157"/>
      <c r="PFN38" s="157"/>
      <c r="PFO38" s="157"/>
      <c r="PFP38" s="157"/>
      <c r="PFQ38" s="157"/>
      <c r="PFR38" s="157"/>
      <c r="PFS38" s="157"/>
      <c r="PFT38" s="157"/>
      <c r="PFU38" s="157"/>
      <c r="PFV38" s="157"/>
      <c r="PFW38" s="157"/>
      <c r="PFX38" s="157"/>
      <c r="PFY38" s="157"/>
      <c r="PFZ38" s="157"/>
      <c r="PGA38" s="157"/>
      <c r="PGB38" s="157"/>
      <c r="PGC38" s="157"/>
      <c r="PGD38" s="157"/>
      <c r="PGE38" s="157"/>
      <c r="PGF38" s="157"/>
      <c r="PGG38" s="157"/>
      <c r="PGH38" s="157"/>
      <c r="PGI38" s="157"/>
      <c r="PGJ38" s="157"/>
      <c r="PGK38" s="157"/>
      <c r="PGL38" s="157"/>
      <c r="PGM38" s="157"/>
      <c r="PGN38" s="157"/>
      <c r="PGO38" s="157"/>
      <c r="PGP38" s="157"/>
      <c r="PGQ38" s="157"/>
      <c r="PGR38" s="157"/>
      <c r="PGS38" s="157"/>
      <c r="PGT38" s="157"/>
      <c r="PGU38" s="157"/>
      <c r="PGV38" s="157"/>
      <c r="PGW38" s="157"/>
      <c r="PGX38" s="157"/>
      <c r="PGY38" s="157"/>
      <c r="PGZ38" s="157"/>
      <c r="PHA38" s="157"/>
      <c r="PHB38" s="157"/>
      <c r="PHC38" s="157"/>
      <c r="PHD38" s="157"/>
      <c r="PHE38" s="157"/>
      <c r="PHF38" s="157"/>
      <c r="PHG38" s="157"/>
      <c r="PHH38" s="157"/>
      <c r="PHI38" s="157"/>
      <c r="PHJ38" s="157"/>
      <c r="PHK38" s="157"/>
      <c r="PHL38" s="157"/>
      <c r="PHM38" s="157"/>
      <c r="PHN38" s="157"/>
      <c r="PHO38" s="157"/>
      <c r="PHP38" s="157"/>
      <c r="PHQ38" s="157"/>
      <c r="PHR38" s="157"/>
      <c r="PHS38" s="157"/>
      <c r="PHT38" s="157"/>
      <c r="PHU38" s="157"/>
      <c r="PHV38" s="157"/>
      <c r="PHW38" s="157"/>
      <c r="PHX38" s="157"/>
      <c r="PHY38" s="157"/>
      <c r="PHZ38" s="157"/>
      <c r="PIA38" s="157"/>
      <c r="PIB38" s="157"/>
      <c r="PIC38" s="157"/>
      <c r="PID38" s="157"/>
      <c r="PIE38" s="157"/>
      <c r="PIF38" s="157"/>
      <c r="PIG38" s="157"/>
      <c r="PIH38" s="157"/>
      <c r="PII38" s="157"/>
      <c r="PIJ38" s="157"/>
      <c r="PIK38" s="157"/>
      <c r="PIL38" s="157"/>
      <c r="PIM38" s="157"/>
      <c r="PIN38" s="157"/>
      <c r="PIO38" s="157"/>
      <c r="PIP38" s="157"/>
      <c r="PIQ38" s="157"/>
      <c r="PIR38" s="157"/>
      <c r="PIS38" s="157"/>
      <c r="PIT38" s="157"/>
      <c r="PIU38" s="157"/>
      <c r="PIV38" s="157"/>
      <c r="PIW38" s="157"/>
      <c r="PIX38" s="157"/>
      <c r="PIY38" s="157"/>
      <c r="PIZ38" s="157"/>
      <c r="PJA38" s="157"/>
      <c r="PJB38" s="157"/>
      <c r="PJC38" s="157"/>
      <c r="PJD38" s="157"/>
      <c r="PJE38" s="157"/>
      <c r="PJF38" s="157"/>
      <c r="PJG38" s="157"/>
      <c r="PJH38" s="157"/>
      <c r="PJI38" s="157"/>
      <c r="PJJ38" s="157"/>
      <c r="PJK38" s="157"/>
      <c r="PJL38" s="157"/>
      <c r="PJM38" s="157"/>
      <c r="PJN38" s="157"/>
      <c r="PJO38" s="157"/>
      <c r="PJP38" s="157"/>
      <c r="PJQ38" s="157"/>
      <c r="PJR38" s="157"/>
      <c r="PJS38" s="157"/>
      <c r="PJT38" s="157"/>
      <c r="PJU38" s="157"/>
      <c r="PJV38" s="157"/>
      <c r="PJW38" s="157"/>
      <c r="PJX38" s="157"/>
      <c r="PJY38" s="157"/>
      <c r="PJZ38" s="157"/>
      <c r="PKA38" s="157"/>
      <c r="PKB38" s="157"/>
      <c r="PKC38" s="157"/>
      <c r="PKD38" s="157"/>
      <c r="PKE38" s="157"/>
      <c r="PKF38" s="157"/>
      <c r="PKG38" s="157"/>
      <c r="PKH38" s="157"/>
      <c r="PKI38" s="157"/>
      <c r="PKJ38" s="157"/>
      <c r="PKK38" s="157"/>
      <c r="PKL38" s="157"/>
      <c r="PKM38" s="157"/>
      <c r="PKN38" s="157"/>
      <c r="PKO38" s="157"/>
      <c r="PKP38" s="157"/>
      <c r="PKQ38" s="157"/>
      <c r="PKR38" s="157"/>
      <c r="PKS38" s="157"/>
      <c r="PKT38" s="157"/>
      <c r="PKU38" s="157"/>
      <c r="PKV38" s="157"/>
      <c r="PKW38" s="157"/>
      <c r="PKX38" s="157"/>
      <c r="PKY38" s="157"/>
      <c r="PKZ38" s="157"/>
      <c r="PLA38" s="157"/>
      <c r="PLB38" s="157"/>
      <c r="PLC38" s="157"/>
      <c r="PLD38" s="157"/>
      <c r="PLE38" s="157"/>
      <c r="PLF38" s="157"/>
      <c r="PLG38" s="157"/>
      <c r="PLH38" s="157"/>
      <c r="PLI38" s="157"/>
      <c r="PLJ38" s="157"/>
      <c r="PLK38" s="157"/>
      <c r="PLL38" s="157"/>
      <c r="PLM38" s="157"/>
      <c r="PLN38" s="157"/>
      <c r="PLO38" s="157"/>
      <c r="PLP38" s="157"/>
      <c r="PLQ38" s="157"/>
      <c r="PLR38" s="157"/>
      <c r="PLS38" s="157"/>
      <c r="PLT38" s="157"/>
      <c r="PLU38" s="157"/>
      <c r="PLV38" s="157"/>
      <c r="PLW38" s="157"/>
      <c r="PLX38" s="157"/>
      <c r="PLY38" s="157"/>
      <c r="PLZ38" s="157"/>
      <c r="PMA38" s="157"/>
      <c r="PMB38" s="157"/>
      <c r="PMC38" s="157"/>
      <c r="PMD38" s="157"/>
      <c r="PME38" s="157"/>
      <c r="PMF38" s="157"/>
      <c r="PMG38" s="157"/>
      <c r="PMH38" s="157"/>
      <c r="PMI38" s="157"/>
      <c r="PMJ38" s="157"/>
      <c r="PMK38" s="157"/>
      <c r="PML38" s="157"/>
      <c r="PMM38" s="157"/>
      <c r="PMN38" s="157"/>
      <c r="PMO38" s="157"/>
      <c r="PMP38" s="157"/>
      <c r="PMQ38" s="157"/>
      <c r="PMR38" s="157"/>
      <c r="PMS38" s="157"/>
      <c r="PMT38" s="157"/>
      <c r="PMU38" s="157"/>
      <c r="PMV38" s="157"/>
      <c r="PMW38" s="157"/>
      <c r="PMX38" s="157"/>
      <c r="PMY38" s="157"/>
      <c r="PMZ38" s="157"/>
      <c r="PNA38" s="157"/>
      <c r="PNB38" s="157"/>
      <c r="PNC38" s="157"/>
      <c r="PND38" s="157"/>
      <c r="PNE38" s="157"/>
      <c r="PNF38" s="157"/>
      <c r="PNG38" s="157"/>
      <c r="PNH38" s="157"/>
      <c r="PNI38" s="157"/>
      <c r="PNJ38" s="157"/>
      <c r="PNK38" s="157"/>
      <c r="PNL38" s="157"/>
      <c r="PNM38" s="157"/>
      <c r="PNN38" s="157"/>
      <c r="PNO38" s="157"/>
      <c r="PNP38" s="157"/>
      <c r="PNQ38" s="157"/>
      <c r="PNR38" s="157"/>
      <c r="PNS38" s="157"/>
      <c r="PNT38" s="157"/>
      <c r="PNU38" s="157"/>
      <c r="PNV38" s="157"/>
      <c r="PNW38" s="157"/>
      <c r="PNX38" s="157"/>
      <c r="PNY38" s="157"/>
      <c r="PNZ38" s="157"/>
      <c r="POA38" s="157"/>
      <c r="POB38" s="157"/>
      <c r="POC38" s="157"/>
      <c r="POD38" s="157"/>
      <c r="POE38" s="157"/>
      <c r="POF38" s="157"/>
      <c r="POG38" s="157"/>
      <c r="POH38" s="157"/>
      <c r="POI38" s="157"/>
      <c r="POJ38" s="157"/>
      <c r="POK38" s="157"/>
      <c r="POL38" s="157"/>
      <c r="POM38" s="157"/>
      <c r="PON38" s="157"/>
      <c r="POO38" s="157"/>
      <c r="POP38" s="157"/>
      <c r="POQ38" s="157"/>
      <c r="POR38" s="157"/>
      <c r="POS38" s="157"/>
      <c r="POT38" s="157"/>
      <c r="POU38" s="157"/>
      <c r="POV38" s="157"/>
      <c r="POW38" s="157"/>
      <c r="POX38" s="157"/>
      <c r="POY38" s="157"/>
      <c r="POZ38" s="157"/>
      <c r="PPA38" s="157"/>
      <c r="PPB38" s="157"/>
      <c r="PPC38" s="157"/>
      <c r="PPD38" s="157"/>
      <c r="PPE38" s="157"/>
      <c r="PPF38" s="157"/>
      <c r="PPG38" s="157"/>
      <c r="PPH38" s="157"/>
      <c r="PPI38" s="157"/>
      <c r="PPJ38" s="157"/>
      <c r="PPK38" s="157"/>
      <c r="PPL38" s="157"/>
      <c r="PPM38" s="157"/>
      <c r="PPN38" s="157"/>
      <c r="PPO38" s="157"/>
      <c r="PPP38" s="157"/>
      <c r="PPQ38" s="157"/>
      <c r="PPR38" s="157"/>
      <c r="PPS38" s="157"/>
      <c r="PPT38" s="157"/>
      <c r="PPU38" s="157"/>
      <c r="PPV38" s="157"/>
      <c r="PPW38" s="157"/>
      <c r="PPX38" s="157"/>
      <c r="PPY38" s="157"/>
      <c r="PPZ38" s="157"/>
      <c r="PQA38" s="157"/>
      <c r="PQB38" s="157"/>
      <c r="PQC38" s="157"/>
      <c r="PQD38" s="157"/>
      <c r="PQE38" s="157"/>
      <c r="PQF38" s="157"/>
      <c r="PQG38" s="157"/>
      <c r="PQH38" s="157"/>
      <c r="PQI38" s="157"/>
      <c r="PQJ38" s="157"/>
      <c r="PQK38" s="157"/>
      <c r="PQL38" s="157"/>
      <c r="PQM38" s="157"/>
      <c r="PQN38" s="157"/>
      <c r="PQO38" s="157"/>
      <c r="PQP38" s="157"/>
      <c r="PQQ38" s="157"/>
      <c r="PQR38" s="157"/>
      <c r="PQS38" s="157"/>
      <c r="PQT38" s="157"/>
      <c r="PQU38" s="157"/>
      <c r="PQV38" s="157"/>
      <c r="PQW38" s="157"/>
      <c r="PQX38" s="157"/>
      <c r="PQY38" s="157"/>
      <c r="PQZ38" s="157"/>
      <c r="PRA38" s="157"/>
      <c r="PRB38" s="157"/>
      <c r="PRC38" s="157"/>
      <c r="PRD38" s="157"/>
      <c r="PRE38" s="157"/>
      <c r="PRF38" s="157"/>
      <c r="PRG38" s="157"/>
      <c r="PRH38" s="157"/>
      <c r="PRI38" s="157"/>
      <c r="PRJ38" s="157"/>
      <c r="PRK38" s="157"/>
      <c r="PRL38" s="157"/>
      <c r="PRM38" s="157"/>
      <c r="PRN38" s="157"/>
      <c r="PRO38" s="157"/>
      <c r="PRP38" s="157"/>
      <c r="PRQ38" s="157"/>
      <c r="PRR38" s="157"/>
      <c r="PRS38" s="157"/>
      <c r="PRT38" s="157"/>
      <c r="PRU38" s="157"/>
      <c r="PRV38" s="157"/>
      <c r="PRW38" s="157"/>
      <c r="PRX38" s="157"/>
      <c r="PRY38" s="157"/>
      <c r="PRZ38" s="157"/>
      <c r="PSA38" s="157"/>
      <c r="PSB38" s="157"/>
      <c r="PSC38" s="157"/>
      <c r="PSD38" s="157"/>
      <c r="PSE38" s="157"/>
      <c r="PSF38" s="157"/>
      <c r="PSG38" s="157"/>
      <c r="PSH38" s="157"/>
      <c r="PSI38" s="157"/>
      <c r="PSJ38" s="157"/>
      <c r="PSK38" s="157"/>
      <c r="PSL38" s="157"/>
      <c r="PSM38" s="157"/>
      <c r="PSN38" s="157"/>
      <c r="PSO38" s="157"/>
      <c r="PSP38" s="157"/>
      <c r="PSQ38" s="157"/>
      <c r="PSR38" s="157"/>
      <c r="PSS38" s="157"/>
      <c r="PST38" s="157"/>
      <c r="PSU38" s="157"/>
      <c r="PSV38" s="157"/>
      <c r="PSW38" s="157"/>
      <c r="PSX38" s="157"/>
      <c r="PSY38" s="157"/>
      <c r="PSZ38" s="157"/>
      <c r="PTA38" s="157"/>
      <c r="PTB38" s="157"/>
      <c r="PTC38" s="157"/>
      <c r="PTD38" s="157"/>
      <c r="PTE38" s="157"/>
      <c r="PTF38" s="157"/>
      <c r="PTG38" s="157"/>
      <c r="PTH38" s="157"/>
      <c r="PTI38" s="157"/>
      <c r="PTJ38" s="157"/>
      <c r="PTK38" s="157"/>
      <c r="PTL38" s="157"/>
      <c r="PTM38" s="157"/>
      <c r="PTN38" s="157"/>
      <c r="PTO38" s="157"/>
      <c r="PTP38" s="157"/>
      <c r="PTQ38" s="157"/>
      <c r="PTR38" s="157"/>
      <c r="PTS38" s="157"/>
      <c r="PTT38" s="157"/>
      <c r="PTU38" s="157"/>
      <c r="PTV38" s="157"/>
      <c r="PTW38" s="157"/>
      <c r="PTX38" s="157"/>
      <c r="PTY38" s="157"/>
      <c r="PTZ38" s="157"/>
      <c r="PUA38" s="157"/>
      <c r="PUB38" s="157"/>
      <c r="PUC38" s="157"/>
      <c r="PUD38" s="157"/>
      <c r="PUE38" s="157"/>
      <c r="PUF38" s="157"/>
      <c r="PUG38" s="157"/>
      <c r="PUH38" s="157"/>
      <c r="PUI38" s="157"/>
      <c r="PUJ38" s="157"/>
      <c r="PUK38" s="157"/>
      <c r="PUL38" s="157"/>
      <c r="PUM38" s="157"/>
      <c r="PUN38" s="157"/>
      <c r="PUO38" s="157"/>
      <c r="PUP38" s="157"/>
      <c r="PUQ38" s="157"/>
      <c r="PUR38" s="157"/>
      <c r="PUS38" s="157"/>
      <c r="PUT38" s="157"/>
      <c r="PUU38" s="157"/>
      <c r="PUV38" s="157"/>
      <c r="PUW38" s="157"/>
      <c r="PUX38" s="157"/>
      <c r="PUY38" s="157"/>
      <c r="PUZ38" s="157"/>
      <c r="PVA38" s="157"/>
      <c r="PVB38" s="157"/>
      <c r="PVC38" s="157"/>
      <c r="PVD38" s="157"/>
      <c r="PVE38" s="157"/>
      <c r="PVF38" s="157"/>
      <c r="PVG38" s="157"/>
      <c r="PVH38" s="157"/>
      <c r="PVI38" s="157"/>
      <c r="PVJ38" s="157"/>
      <c r="PVK38" s="157"/>
      <c r="PVL38" s="157"/>
      <c r="PVM38" s="157"/>
      <c r="PVN38" s="157"/>
      <c r="PVO38" s="157"/>
      <c r="PVP38" s="157"/>
      <c r="PVQ38" s="157"/>
      <c r="PVR38" s="157"/>
      <c r="PVS38" s="157"/>
      <c r="PVT38" s="157"/>
      <c r="PVU38" s="157"/>
      <c r="PVV38" s="157"/>
      <c r="PVW38" s="157"/>
      <c r="PVX38" s="157"/>
      <c r="PVY38" s="157"/>
      <c r="PVZ38" s="157"/>
      <c r="PWA38" s="157"/>
      <c r="PWB38" s="157"/>
      <c r="PWC38" s="157"/>
      <c r="PWD38" s="157"/>
      <c r="PWE38" s="157"/>
      <c r="PWF38" s="157"/>
      <c r="PWG38" s="157"/>
      <c r="PWH38" s="157"/>
      <c r="PWI38" s="157"/>
      <c r="PWJ38" s="157"/>
      <c r="PWK38" s="157"/>
      <c r="PWL38" s="157"/>
      <c r="PWM38" s="157"/>
      <c r="PWN38" s="157"/>
      <c r="PWO38" s="157"/>
      <c r="PWP38" s="157"/>
      <c r="PWQ38" s="157"/>
      <c r="PWR38" s="157"/>
      <c r="PWS38" s="157"/>
      <c r="PWT38" s="157"/>
      <c r="PWU38" s="157"/>
      <c r="PWV38" s="157"/>
      <c r="PWW38" s="157"/>
      <c r="PWX38" s="157"/>
      <c r="PWY38" s="157"/>
      <c r="PWZ38" s="157"/>
      <c r="PXA38" s="157"/>
      <c r="PXB38" s="157"/>
      <c r="PXC38" s="157"/>
      <c r="PXD38" s="157"/>
      <c r="PXE38" s="157"/>
      <c r="PXF38" s="157"/>
      <c r="PXG38" s="157"/>
      <c r="PXH38" s="157"/>
      <c r="PXI38" s="157"/>
      <c r="PXJ38" s="157"/>
      <c r="PXK38" s="157"/>
      <c r="PXL38" s="157"/>
      <c r="PXM38" s="157"/>
      <c r="PXN38" s="157"/>
      <c r="PXO38" s="157"/>
      <c r="PXP38" s="157"/>
      <c r="PXQ38" s="157"/>
      <c r="PXR38" s="157"/>
      <c r="PXS38" s="157"/>
      <c r="PXT38" s="157"/>
      <c r="PXU38" s="157"/>
      <c r="PXV38" s="157"/>
      <c r="PXW38" s="157"/>
      <c r="PXX38" s="157"/>
      <c r="PXY38" s="157"/>
      <c r="PXZ38" s="157"/>
      <c r="PYA38" s="157"/>
      <c r="PYB38" s="157"/>
      <c r="PYC38" s="157"/>
      <c r="PYD38" s="157"/>
      <c r="PYE38" s="157"/>
      <c r="PYF38" s="157"/>
      <c r="PYG38" s="157"/>
      <c r="PYH38" s="157"/>
      <c r="PYI38" s="157"/>
      <c r="PYJ38" s="157"/>
      <c r="PYK38" s="157"/>
      <c r="PYL38" s="157"/>
      <c r="PYM38" s="157"/>
      <c r="PYN38" s="157"/>
      <c r="PYO38" s="157"/>
      <c r="PYP38" s="157"/>
      <c r="PYQ38" s="157"/>
      <c r="PYR38" s="157"/>
      <c r="PYS38" s="157"/>
      <c r="PYT38" s="157"/>
      <c r="PYU38" s="157"/>
      <c r="PYV38" s="157"/>
      <c r="PYW38" s="157"/>
      <c r="PYX38" s="157"/>
      <c r="PYY38" s="157"/>
      <c r="PYZ38" s="157"/>
      <c r="PZA38" s="157"/>
      <c r="PZB38" s="157"/>
      <c r="PZC38" s="157"/>
      <c r="PZD38" s="157"/>
      <c r="PZE38" s="157"/>
      <c r="PZF38" s="157"/>
      <c r="PZG38" s="157"/>
      <c r="PZH38" s="157"/>
      <c r="PZI38" s="157"/>
      <c r="PZJ38" s="157"/>
      <c r="PZK38" s="157"/>
      <c r="PZL38" s="157"/>
      <c r="PZM38" s="157"/>
      <c r="PZN38" s="157"/>
      <c r="PZO38" s="157"/>
      <c r="PZP38" s="157"/>
      <c r="PZQ38" s="157"/>
      <c r="PZR38" s="157"/>
      <c r="PZS38" s="157"/>
      <c r="PZT38" s="157"/>
      <c r="PZU38" s="157"/>
      <c r="PZV38" s="157"/>
      <c r="PZW38" s="157"/>
      <c r="PZX38" s="157"/>
      <c r="PZY38" s="157"/>
      <c r="PZZ38" s="157"/>
      <c r="QAA38" s="157"/>
      <c r="QAB38" s="157"/>
      <c r="QAC38" s="157"/>
      <c r="QAD38" s="157"/>
      <c r="QAE38" s="157"/>
      <c r="QAF38" s="157"/>
      <c r="QAG38" s="157"/>
      <c r="QAH38" s="157"/>
      <c r="QAI38" s="157"/>
      <c r="QAJ38" s="157"/>
      <c r="QAK38" s="157"/>
      <c r="QAL38" s="157"/>
      <c r="QAM38" s="157"/>
      <c r="QAN38" s="157"/>
      <c r="QAO38" s="157"/>
      <c r="QAP38" s="157"/>
      <c r="QAQ38" s="157"/>
      <c r="QAR38" s="157"/>
      <c r="QAS38" s="157"/>
      <c r="QAT38" s="157"/>
      <c r="QAU38" s="157"/>
      <c r="QAV38" s="157"/>
      <c r="QAW38" s="157"/>
      <c r="QAX38" s="157"/>
      <c r="QAY38" s="157"/>
      <c r="QAZ38" s="157"/>
      <c r="QBA38" s="157"/>
      <c r="QBB38" s="157"/>
      <c r="QBC38" s="157"/>
      <c r="QBD38" s="157"/>
      <c r="QBE38" s="157"/>
      <c r="QBF38" s="157"/>
      <c r="QBG38" s="157"/>
      <c r="QBH38" s="157"/>
      <c r="QBI38" s="157"/>
      <c r="QBJ38" s="157"/>
      <c r="QBK38" s="157"/>
      <c r="QBL38" s="157"/>
      <c r="QBM38" s="157"/>
      <c r="QBN38" s="157"/>
      <c r="QBO38" s="157"/>
      <c r="QBP38" s="157"/>
      <c r="QBQ38" s="157"/>
      <c r="QBR38" s="157"/>
      <c r="QBS38" s="157"/>
      <c r="QBT38" s="157"/>
      <c r="QBU38" s="157"/>
      <c r="QBV38" s="157"/>
      <c r="QBW38" s="157"/>
      <c r="QBX38" s="157"/>
      <c r="QBY38" s="157"/>
      <c r="QBZ38" s="157"/>
      <c r="QCA38" s="157"/>
      <c r="QCB38" s="157"/>
      <c r="QCC38" s="157"/>
      <c r="QCD38" s="157"/>
      <c r="QCE38" s="157"/>
      <c r="QCF38" s="157"/>
      <c r="QCG38" s="157"/>
      <c r="QCH38" s="157"/>
      <c r="QCI38" s="157"/>
      <c r="QCJ38" s="157"/>
      <c r="QCK38" s="157"/>
      <c r="QCL38" s="157"/>
      <c r="QCM38" s="157"/>
      <c r="QCN38" s="157"/>
      <c r="QCO38" s="157"/>
      <c r="QCP38" s="157"/>
      <c r="QCQ38" s="157"/>
      <c r="QCR38" s="157"/>
      <c r="QCS38" s="157"/>
      <c r="QCT38" s="157"/>
      <c r="QCU38" s="157"/>
      <c r="QCV38" s="157"/>
      <c r="QCW38" s="157"/>
      <c r="QCX38" s="157"/>
      <c r="QCY38" s="157"/>
      <c r="QCZ38" s="157"/>
      <c r="QDA38" s="157"/>
      <c r="QDB38" s="157"/>
      <c r="QDC38" s="157"/>
      <c r="QDD38" s="157"/>
      <c r="QDE38" s="157"/>
      <c r="QDF38" s="157"/>
      <c r="QDG38" s="157"/>
      <c r="QDH38" s="157"/>
      <c r="QDI38" s="157"/>
      <c r="QDJ38" s="157"/>
      <c r="QDK38" s="157"/>
      <c r="QDL38" s="157"/>
      <c r="QDM38" s="157"/>
      <c r="QDN38" s="157"/>
      <c r="QDO38" s="157"/>
      <c r="QDP38" s="157"/>
      <c r="QDQ38" s="157"/>
      <c r="QDR38" s="157"/>
      <c r="QDS38" s="157"/>
      <c r="QDT38" s="157"/>
      <c r="QDU38" s="157"/>
      <c r="QDV38" s="157"/>
      <c r="QDW38" s="157"/>
      <c r="QDX38" s="157"/>
      <c r="QDY38" s="157"/>
      <c r="QDZ38" s="157"/>
      <c r="QEA38" s="157"/>
      <c r="QEB38" s="157"/>
      <c r="QEC38" s="157"/>
      <c r="QED38" s="157"/>
      <c r="QEE38" s="157"/>
      <c r="QEF38" s="157"/>
      <c r="QEG38" s="157"/>
      <c r="QEH38" s="157"/>
      <c r="QEI38" s="157"/>
      <c r="QEJ38" s="157"/>
      <c r="QEK38" s="157"/>
      <c r="QEL38" s="157"/>
      <c r="QEM38" s="157"/>
      <c r="QEN38" s="157"/>
      <c r="QEO38" s="157"/>
      <c r="QEP38" s="157"/>
      <c r="QEQ38" s="157"/>
      <c r="QER38" s="157"/>
      <c r="QES38" s="157"/>
      <c r="QET38" s="157"/>
      <c r="QEU38" s="157"/>
      <c r="QEV38" s="157"/>
      <c r="QEW38" s="157"/>
      <c r="QEX38" s="157"/>
      <c r="QEY38" s="157"/>
      <c r="QEZ38" s="157"/>
      <c r="QFA38" s="157"/>
      <c r="QFB38" s="157"/>
      <c r="QFC38" s="157"/>
      <c r="QFD38" s="157"/>
      <c r="QFE38" s="157"/>
      <c r="QFF38" s="157"/>
      <c r="QFG38" s="157"/>
      <c r="QFH38" s="157"/>
      <c r="QFI38" s="157"/>
      <c r="QFJ38" s="157"/>
      <c r="QFK38" s="157"/>
      <c r="QFL38" s="157"/>
      <c r="QFM38" s="157"/>
      <c r="QFN38" s="157"/>
      <c r="QFO38" s="157"/>
      <c r="QFP38" s="157"/>
      <c r="QFQ38" s="157"/>
      <c r="QFR38" s="157"/>
      <c r="QFS38" s="157"/>
      <c r="QFT38" s="157"/>
      <c r="QFU38" s="157"/>
      <c r="QFV38" s="157"/>
      <c r="QFW38" s="157"/>
      <c r="QFX38" s="157"/>
      <c r="QFY38" s="157"/>
      <c r="QFZ38" s="157"/>
      <c r="QGA38" s="157"/>
      <c r="QGB38" s="157"/>
      <c r="QGC38" s="157"/>
      <c r="QGD38" s="157"/>
      <c r="QGE38" s="157"/>
      <c r="QGF38" s="157"/>
      <c r="QGG38" s="157"/>
      <c r="QGH38" s="157"/>
      <c r="QGI38" s="157"/>
      <c r="QGJ38" s="157"/>
      <c r="QGK38" s="157"/>
      <c r="QGL38" s="157"/>
      <c r="QGM38" s="157"/>
      <c r="QGN38" s="157"/>
      <c r="QGO38" s="157"/>
      <c r="QGP38" s="157"/>
      <c r="QGQ38" s="157"/>
      <c r="QGR38" s="157"/>
      <c r="QGS38" s="157"/>
      <c r="QGT38" s="157"/>
      <c r="QGU38" s="157"/>
      <c r="QGV38" s="157"/>
      <c r="QGW38" s="157"/>
      <c r="QGX38" s="157"/>
      <c r="QGY38" s="157"/>
      <c r="QGZ38" s="157"/>
      <c r="QHA38" s="157"/>
      <c r="QHB38" s="157"/>
      <c r="QHC38" s="157"/>
      <c r="QHD38" s="157"/>
      <c r="QHE38" s="157"/>
      <c r="QHF38" s="157"/>
      <c r="QHG38" s="157"/>
      <c r="QHH38" s="157"/>
      <c r="QHI38" s="157"/>
      <c r="QHJ38" s="157"/>
      <c r="QHK38" s="157"/>
      <c r="QHL38" s="157"/>
      <c r="QHM38" s="157"/>
      <c r="QHN38" s="157"/>
      <c r="QHO38" s="157"/>
      <c r="QHP38" s="157"/>
      <c r="QHQ38" s="157"/>
      <c r="QHR38" s="157"/>
      <c r="QHS38" s="157"/>
      <c r="QHT38" s="157"/>
      <c r="QHU38" s="157"/>
      <c r="QHV38" s="157"/>
      <c r="QHW38" s="157"/>
      <c r="QHX38" s="157"/>
      <c r="QHY38" s="157"/>
      <c r="QHZ38" s="157"/>
      <c r="QIA38" s="157"/>
      <c r="QIB38" s="157"/>
      <c r="QIC38" s="157"/>
      <c r="QID38" s="157"/>
      <c r="QIE38" s="157"/>
      <c r="QIF38" s="157"/>
      <c r="QIG38" s="157"/>
      <c r="QIH38" s="157"/>
      <c r="QII38" s="157"/>
      <c r="QIJ38" s="157"/>
      <c r="QIK38" s="157"/>
      <c r="QIL38" s="157"/>
      <c r="QIM38" s="157"/>
      <c r="QIN38" s="157"/>
      <c r="QIO38" s="157"/>
      <c r="QIP38" s="157"/>
      <c r="QIQ38" s="157"/>
      <c r="QIR38" s="157"/>
      <c r="QIS38" s="157"/>
      <c r="QIT38" s="157"/>
      <c r="QIU38" s="157"/>
      <c r="QIV38" s="157"/>
      <c r="QIW38" s="157"/>
      <c r="QIX38" s="157"/>
      <c r="QIY38" s="157"/>
      <c r="QIZ38" s="157"/>
      <c r="QJA38" s="157"/>
      <c r="QJB38" s="157"/>
      <c r="QJC38" s="157"/>
      <c r="QJD38" s="157"/>
      <c r="QJE38" s="157"/>
      <c r="QJF38" s="157"/>
      <c r="QJG38" s="157"/>
      <c r="QJH38" s="157"/>
      <c r="QJI38" s="157"/>
      <c r="QJJ38" s="157"/>
      <c r="QJK38" s="157"/>
      <c r="QJL38" s="157"/>
      <c r="QJM38" s="157"/>
      <c r="QJN38" s="157"/>
      <c r="QJO38" s="157"/>
      <c r="QJP38" s="157"/>
      <c r="QJQ38" s="157"/>
      <c r="QJR38" s="157"/>
      <c r="QJS38" s="157"/>
      <c r="QJT38" s="157"/>
      <c r="QJU38" s="157"/>
      <c r="QJV38" s="157"/>
      <c r="QJW38" s="157"/>
      <c r="QJX38" s="157"/>
      <c r="QJY38" s="157"/>
      <c r="QJZ38" s="157"/>
      <c r="QKA38" s="157"/>
      <c r="QKB38" s="157"/>
      <c r="QKC38" s="157"/>
      <c r="QKD38" s="157"/>
      <c r="QKE38" s="157"/>
      <c r="QKF38" s="157"/>
      <c r="QKG38" s="157"/>
      <c r="QKH38" s="157"/>
      <c r="QKI38" s="157"/>
      <c r="QKJ38" s="157"/>
      <c r="QKK38" s="157"/>
      <c r="QKL38" s="157"/>
      <c r="QKM38" s="157"/>
      <c r="QKN38" s="157"/>
      <c r="QKO38" s="157"/>
      <c r="QKP38" s="157"/>
      <c r="QKQ38" s="157"/>
      <c r="QKR38" s="157"/>
      <c r="QKS38" s="157"/>
      <c r="QKT38" s="157"/>
      <c r="QKU38" s="157"/>
      <c r="QKV38" s="157"/>
      <c r="QKW38" s="157"/>
      <c r="QKX38" s="157"/>
      <c r="QKY38" s="157"/>
      <c r="QKZ38" s="157"/>
      <c r="QLA38" s="157"/>
      <c r="QLB38" s="157"/>
      <c r="QLC38" s="157"/>
      <c r="QLD38" s="157"/>
      <c r="QLE38" s="157"/>
      <c r="QLF38" s="157"/>
      <c r="QLG38" s="157"/>
      <c r="QLH38" s="157"/>
      <c r="QLI38" s="157"/>
      <c r="QLJ38" s="157"/>
      <c r="QLK38" s="157"/>
      <c r="QLL38" s="157"/>
      <c r="QLM38" s="157"/>
      <c r="QLN38" s="157"/>
      <c r="QLO38" s="157"/>
      <c r="QLP38" s="157"/>
      <c r="QLQ38" s="157"/>
      <c r="QLR38" s="157"/>
      <c r="QLS38" s="157"/>
      <c r="QLT38" s="157"/>
      <c r="QLU38" s="157"/>
      <c r="QLV38" s="157"/>
      <c r="QLW38" s="157"/>
      <c r="QLX38" s="157"/>
      <c r="QLY38" s="157"/>
      <c r="QLZ38" s="157"/>
      <c r="QMA38" s="157"/>
      <c r="QMB38" s="157"/>
      <c r="QMC38" s="157"/>
      <c r="QMD38" s="157"/>
      <c r="QME38" s="157"/>
      <c r="QMF38" s="157"/>
      <c r="QMG38" s="157"/>
      <c r="QMH38" s="157"/>
      <c r="QMI38" s="157"/>
      <c r="QMJ38" s="157"/>
      <c r="QMK38" s="157"/>
      <c r="QML38" s="157"/>
      <c r="QMM38" s="157"/>
      <c r="QMN38" s="157"/>
      <c r="QMO38" s="157"/>
      <c r="QMP38" s="157"/>
      <c r="QMQ38" s="157"/>
      <c r="QMR38" s="157"/>
      <c r="QMS38" s="157"/>
      <c r="QMT38" s="157"/>
      <c r="QMU38" s="157"/>
      <c r="QMV38" s="157"/>
      <c r="QMW38" s="157"/>
      <c r="QMX38" s="157"/>
      <c r="QMY38" s="157"/>
      <c r="QMZ38" s="157"/>
      <c r="QNA38" s="157"/>
      <c r="QNB38" s="157"/>
      <c r="QNC38" s="157"/>
      <c r="QND38" s="157"/>
      <c r="QNE38" s="157"/>
      <c r="QNF38" s="157"/>
      <c r="QNG38" s="157"/>
      <c r="QNH38" s="157"/>
      <c r="QNI38" s="157"/>
      <c r="QNJ38" s="157"/>
      <c r="QNK38" s="157"/>
      <c r="QNL38" s="157"/>
      <c r="QNM38" s="157"/>
      <c r="QNN38" s="157"/>
      <c r="QNO38" s="157"/>
      <c r="QNP38" s="157"/>
      <c r="QNQ38" s="157"/>
      <c r="QNR38" s="157"/>
      <c r="QNS38" s="157"/>
      <c r="QNT38" s="157"/>
      <c r="QNU38" s="157"/>
      <c r="QNV38" s="157"/>
      <c r="QNW38" s="157"/>
      <c r="QNX38" s="157"/>
      <c r="QNY38" s="157"/>
      <c r="QNZ38" s="157"/>
      <c r="QOA38" s="157"/>
      <c r="QOB38" s="157"/>
      <c r="QOC38" s="157"/>
      <c r="QOD38" s="157"/>
      <c r="QOE38" s="157"/>
      <c r="QOF38" s="157"/>
      <c r="QOG38" s="157"/>
      <c r="QOH38" s="157"/>
      <c r="QOI38" s="157"/>
      <c r="QOJ38" s="157"/>
      <c r="QOK38" s="157"/>
      <c r="QOL38" s="157"/>
      <c r="QOM38" s="157"/>
      <c r="QON38" s="157"/>
      <c r="QOO38" s="157"/>
      <c r="QOP38" s="157"/>
      <c r="QOQ38" s="157"/>
      <c r="QOR38" s="157"/>
      <c r="QOS38" s="157"/>
      <c r="QOT38" s="157"/>
      <c r="QOU38" s="157"/>
      <c r="QOV38" s="157"/>
      <c r="QOW38" s="157"/>
      <c r="QOX38" s="157"/>
      <c r="QOY38" s="157"/>
      <c r="QOZ38" s="157"/>
      <c r="QPA38" s="157"/>
      <c r="QPB38" s="157"/>
      <c r="QPC38" s="157"/>
      <c r="QPD38" s="157"/>
      <c r="QPE38" s="157"/>
      <c r="QPF38" s="157"/>
      <c r="QPG38" s="157"/>
      <c r="QPH38" s="157"/>
      <c r="QPI38" s="157"/>
      <c r="QPJ38" s="157"/>
      <c r="QPK38" s="157"/>
      <c r="QPL38" s="157"/>
      <c r="QPM38" s="157"/>
      <c r="QPN38" s="157"/>
      <c r="QPO38" s="157"/>
      <c r="QPP38" s="157"/>
      <c r="QPQ38" s="157"/>
      <c r="QPR38" s="157"/>
      <c r="QPS38" s="157"/>
      <c r="QPT38" s="157"/>
      <c r="QPU38" s="157"/>
      <c r="QPV38" s="157"/>
      <c r="QPW38" s="157"/>
      <c r="QPX38" s="157"/>
      <c r="QPY38" s="157"/>
      <c r="QPZ38" s="157"/>
      <c r="QQA38" s="157"/>
      <c r="QQB38" s="157"/>
      <c r="QQC38" s="157"/>
      <c r="QQD38" s="157"/>
      <c r="QQE38" s="157"/>
      <c r="QQF38" s="157"/>
      <c r="QQG38" s="157"/>
      <c r="QQH38" s="157"/>
      <c r="QQI38" s="157"/>
      <c r="QQJ38" s="157"/>
      <c r="QQK38" s="157"/>
      <c r="QQL38" s="157"/>
      <c r="QQM38" s="157"/>
      <c r="QQN38" s="157"/>
      <c r="QQO38" s="157"/>
      <c r="QQP38" s="157"/>
      <c r="QQQ38" s="157"/>
      <c r="QQR38" s="157"/>
      <c r="QQS38" s="157"/>
      <c r="QQT38" s="157"/>
      <c r="QQU38" s="157"/>
      <c r="QQV38" s="157"/>
      <c r="QQW38" s="157"/>
      <c r="QQX38" s="157"/>
      <c r="QQY38" s="157"/>
      <c r="QQZ38" s="157"/>
      <c r="QRA38" s="157"/>
      <c r="QRB38" s="157"/>
      <c r="QRC38" s="157"/>
      <c r="QRD38" s="157"/>
      <c r="QRE38" s="157"/>
      <c r="QRF38" s="157"/>
      <c r="QRG38" s="157"/>
      <c r="QRH38" s="157"/>
      <c r="QRI38" s="157"/>
      <c r="QRJ38" s="157"/>
      <c r="QRK38" s="157"/>
      <c r="QRL38" s="157"/>
      <c r="QRM38" s="157"/>
      <c r="QRN38" s="157"/>
      <c r="QRO38" s="157"/>
      <c r="QRP38" s="157"/>
      <c r="QRQ38" s="157"/>
      <c r="QRR38" s="157"/>
      <c r="QRS38" s="157"/>
      <c r="QRT38" s="157"/>
      <c r="QRU38" s="157"/>
      <c r="QRV38" s="157"/>
      <c r="QRW38" s="157"/>
      <c r="QRX38" s="157"/>
      <c r="QRY38" s="157"/>
      <c r="QRZ38" s="157"/>
      <c r="QSA38" s="157"/>
      <c r="QSB38" s="157"/>
      <c r="QSC38" s="157"/>
      <c r="QSD38" s="157"/>
      <c r="QSE38" s="157"/>
      <c r="QSF38" s="157"/>
      <c r="QSG38" s="157"/>
      <c r="QSH38" s="157"/>
      <c r="QSI38" s="157"/>
      <c r="QSJ38" s="157"/>
      <c r="QSK38" s="157"/>
      <c r="QSL38" s="157"/>
      <c r="QSM38" s="157"/>
      <c r="QSN38" s="157"/>
      <c r="QSO38" s="157"/>
      <c r="QSP38" s="157"/>
      <c r="QSQ38" s="157"/>
      <c r="QSR38" s="157"/>
      <c r="QSS38" s="157"/>
      <c r="QST38" s="157"/>
      <c r="QSU38" s="157"/>
      <c r="QSV38" s="157"/>
      <c r="QSW38" s="157"/>
      <c r="QSX38" s="157"/>
      <c r="QSY38" s="157"/>
      <c r="QSZ38" s="157"/>
      <c r="QTA38" s="157"/>
      <c r="QTB38" s="157"/>
      <c r="QTC38" s="157"/>
      <c r="QTD38" s="157"/>
      <c r="QTE38" s="157"/>
      <c r="QTF38" s="157"/>
      <c r="QTG38" s="157"/>
      <c r="QTH38" s="157"/>
      <c r="QTI38" s="157"/>
      <c r="QTJ38" s="157"/>
      <c r="QTK38" s="157"/>
      <c r="QTL38" s="157"/>
      <c r="QTM38" s="157"/>
      <c r="QTN38" s="157"/>
      <c r="QTO38" s="157"/>
      <c r="QTP38" s="157"/>
      <c r="QTQ38" s="157"/>
      <c r="QTR38" s="157"/>
      <c r="QTS38" s="157"/>
      <c r="QTT38" s="157"/>
      <c r="QTU38" s="157"/>
      <c r="QTV38" s="157"/>
      <c r="QTW38" s="157"/>
      <c r="QTX38" s="157"/>
      <c r="QTY38" s="157"/>
      <c r="QTZ38" s="157"/>
      <c r="QUA38" s="157"/>
      <c r="QUB38" s="157"/>
      <c r="QUC38" s="157"/>
      <c r="QUD38" s="157"/>
      <c r="QUE38" s="157"/>
      <c r="QUF38" s="157"/>
      <c r="QUG38" s="157"/>
      <c r="QUH38" s="157"/>
      <c r="QUI38" s="157"/>
      <c r="QUJ38" s="157"/>
      <c r="QUK38" s="157"/>
      <c r="QUL38" s="157"/>
      <c r="QUM38" s="157"/>
      <c r="QUN38" s="157"/>
      <c r="QUO38" s="157"/>
      <c r="QUP38" s="157"/>
      <c r="QUQ38" s="157"/>
      <c r="QUR38" s="157"/>
      <c r="QUS38" s="157"/>
      <c r="QUT38" s="157"/>
      <c r="QUU38" s="157"/>
      <c r="QUV38" s="157"/>
      <c r="QUW38" s="157"/>
      <c r="QUX38" s="157"/>
      <c r="QUY38" s="157"/>
      <c r="QUZ38" s="157"/>
      <c r="QVA38" s="157"/>
      <c r="QVB38" s="157"/>
      <c r="QVC38" s="157"/>
      <c r="QVD38" s="157"/>
      <c r="QVE38" s="157"/>
      <c r="QVF38" s="157"/>
      <c r="QVG38" s="157"/>
      <c r="QVH38" s="157"/>
      <c r="QVI38" s="157"/>
      <c r="QVJ38" s="157"/>
      <c r="QVK38" s="157"/>
      <c r="QVL38" s="157"/>
      <c r="QVM38" s="157"/>
      <c r="QVN38" s="157"/>
      <c r="QVO38" s="157"/>
      <c r="QVP38" s="157"/>
      <c r="QVQ38" s="157"/>
      <c r="QVR38" s="157"/>
      <c r="QVS38" s="157"/>
      <c r="QVT38" s="157"/>
      <c r="QVU38" s="157"/>
      <c r="QVV38" s="157"/>
      <c r="QVW38" s="157"/>
      <c r="QVX38" s="157"/>
      <c r="QVY38" s="157"/>
      <c r="QVZ38" s="157"/>
      <c r="QWA38" s="157"/>
      <c r="QWB38" s="157"/>
      <c r="QWC38" s="157"/>
      <c r="QWD38" s="157"/>
      <c r="QWE38" s="157"/>
      <c r="QWF38" s="157"/>
      <c r="QWG38" s="157"/>
      <c r="QWH38" s="157"/>
      <c r="QWI38" s="157"/>
      <c r="QWJ38" s="157"/>
      <c r="QWK38" s="157"/>
      <c r="QWL38" s="157"/>
      <c r="QWM38" s="157"/>
      <c r="QWN38" s="157"/>
      <c r="QWO38" s="157"/>
      <c r="QWP38" s="157"/>
      <c r="QWQ38" s="157"/>
      <c r="QWR38" s="157"/>
      <c r="QWS38" s="157"/>
      <c r="QWT38" s="157"/>
      <c r="QWU38" s="157"/>
      <c r="QWV38" s="157"/>
      <c r="QWW38" s="157"/>
      <c r="QWX38" s="157"/>
      <c r="QWY38" s="157"/>
      <c r="QWZ38" s="157"/>
      <c r="QXA38" s="157"/>
      <c r="QXB38" s="157"/>
      <c r="QXC38" s="157"/>
      <c r="QXD38" s="157"/>
      <c r="QXE38" s="157"/>
      <c r="QXF38" s="157"/>
      <c r="QXG38" s="157"/>
      <c r="QXH38" s="157"/>
      <c r="QXI38" s="157"/>
      <c r="QXJ38" s="157"/>
      <c r="QXK38" s="157"/>
      <c r="QXL38" s="157"/>
      <c r="QXM38" s="157"/>
      <c r="QXN38" s="157"/>
      <c r="QXO38" s="157"/>
      <c r="QXP38" s="157"/>
      <c r="QXQ38" s="157"/>
      <c r="QXR38" s="157"/>
      <c r="QXS38" s="157"/>
      <c r="QXT38" s="157"/>
      <c r="QXU38" s="157"/>
      <c r="QXV38" s="157"/>
      <c r="QXW38" s="157"/>
      <c r="QXX38" s="157"/>
      <c r="QXY38" s="157"/>
      <c r="QXZ38" s="157"/>
      <c r="QYA38" s="157"/>
      <c r="QYB38" s="157"/>
      <c r="QYC38" s="157"/>
      <c r="QYD38" s="157"/>
      <c r="QYE38" s="157"/>
      <c r="QYF38" s="157"/>
      <c r="QYG38" s="157"/>
      <c r="QYH38" s="157"/>
      <c r="QYI38" s="157"/>
      <c r="QYJ38" s="157"/>
      <c r="QYK38" s="157"/>
      <c r="QYL38" s="157"/>
      <c r="QYM38" s="157"/>
      <c r="QYN38" s="157"/>
      <c r="QYO38" s="157"/>
      <c r="QYP38" s="157"/>
      <c r="QYQ38" s="157"/>
      <c r="QYR38" s="157"/>
      <c r="QYS38" s="157"/>
      <c r="QYT38" s="157"/>
      <c r="QYU38" s="157"/>
      <c r="QYV38" s="157"/>
      <c r="QYW38" s="157"/>
      <c r="QYX38" s="157"/>
      <c r="QYY38" s="157"/>
      <c r="QYZ38" s="157"/>
      <c r="QZA38" s="157"/>
      <c r="QZB38" s="157"/>
      <c r="QZC38" s="157"/>
      <c r="QZD38" s="157"/>
      <c r="QZE38" s="157"/>
      <c r="QZF38" s="157"/>
      <c r="QZG38" s="157"/>
      <c r="QZH38" s="157"/>
      <c r="QZI38" s="157"/>
      <c r="QZJ38" s="157"/>
      <c r="QZK38" s="157"/>
      <c r="QZL38" s="157"/>
      <c r="QZM38" s="157"/>
      <c r="QZN38" s="157"/>
      <c r="QZO38" s="157"/>
      <c r="QZP38" s="157"/>
      <c r="QZQ38" s="157"/>
      <c r="QZR38" s="157"/>
      <c r="QZS38" s="157"/>
      <c r="QZT38" s="157"/>
      <c r="QZU38" s="157"/>
      <c r="QZV38" s="157"/>
      <c r="QZW38" s="157"/>
      <c r="QZX38" s="157"/>
      <c r="QZY38" s="157"/>
      <c r="QZZ38" s="157"/>
      <c r="RAA38" s="157"/>
      <c r="RAB38" s="157"/>
      <c r="RAC38" s="157"/>
      <c r="RAD38" s="157"/>
      <c r="RAE38" s="157"/>
      <c r="RAF38" s="157"/>
      <c r="RAG38" s="157"/>
      <c r="RAH38" s="157"/>
      <c r="RAI38" s="157"/>
      <c r="RAJ38" s="157"/>
      <c r="RAK38" s="157"/>
      <c r="RAL38" s="157"/>
      <c r="RAM38" s="157"/>
      <c r="RAN38" s="157"/>
      <c r="RAO38" s="157"/>
      <c r="RAP38" s="157"/>
      <c r="RAQ38" s="157"/>
      <c r="RAR38" s="157"/>
      <c r="RAS38" s="157"/>
      <c r="RAT38" s="157"/>
      <c r="RAU38" s="157"/>
      <c r="RAV38" s="157"/>
      <c r="RAW38" s="157"/>
      <c r="RAX38" s="157"/>
      <c r="RAY38" s="157"/>
      <c r="RAZ38" s="157"/>
      <c r="RBA38" s="157"/>
      <c r="RBB38" s="157"/>
      <c r="RBC38" s="157"/>
      <c r="RBD38" s="157"/>
      <c r="RBE38" s="157"/>
      <c r="RBF38" s="157"/>
      <c r="RBG38" s="157"/>
      <c r="RBH38" s="157"/>
      <c r="RBI38" s="157"/>
      <c r="RBJ38" s="157"/>
      <c r="RBK38" s="157"/>
      <c r="RBL38" s="157"/>
      <c r="RBM38" s="157"/>
      <c r="RBN38" s="157"/>
      <c r="RBO38" s="157"/>
      <c r="RBP38" s="157"/>
      <c r="RBQ38" s="157"/>
      <c r="RBR38" s="157"/>
      <c r="RBS38" s="157"/>
      <c r="RBT38" s="157"/>
      <c r="RBU38" s="157"/>
      <c r="RBV38" s="157"/>
      <c r="RBW38" s="157"/>
      <c r="RBX38" s="157"/>
      <c r="RBY38" s="157"/>
      <c r="RBZ38" s="157"/>
      <c r="RCA38" s="157"/>
      <c r="RCB38" s="157"/>
      <c r="RCC38" s="157"/>
      <c r="RCD38" s="157"/>
      <c r="RCE38" s="157"/>
      <c r="RCF38" s="157"/>
      <c r="RCG38" s="157"/>
      <c r="RCH38" s="157"/>
      <c r="RCI38" s="157"/>
      <c r="RCJ38" s="157"/>
      <c r="RCK38" s="157"/>
      <c r="RCL38" s="157"/>
      <c r="RCM38" s="157"/>
      <c r="RCN38" s="157"/>
      <c r="RCO38" s="157"/>
      <c r="RCP38" s="157"/>
      <c r="RCQ38" s="157"/>
      <c r="RCR38" s="157"/>
      <c r="RCS38" s="157"/>
      <c r="RCT38" s="157"/>
      <c r="RCU38" s="157"/>
      <c r="RCV38" s="157"/>
      <c r="RCW38" s="157"/>
      <c r="RCX38" s="157"/>
      <c r="RCY38" s="157"/>
      <c r="RCZ38" s="157"/>
      <c r="RDA38" s="157"/>
      <c r="RDB38" s="157"/>
      <c r="RDC38" s="157"/>
      <c r="RDD38" s="157"/>
      <c r="RDE38" s="157"/>
      <c r="RDF38" s="157"/>
      <c r="RDG38" s="157"/>
      <c r="RDH38" s="157"/>
      <c r="RDI38" s="157"/>
      <c r="RDJ38" s="157"/>
      <c r="RDK38" s="157"/>
      <c r="RDL38" s="157"/>
      <c r="RDM38" s="157"/>
      <c r="RDN38" s="157"/>
      <c r="RDO38" s="157"/>
      <c r="RDP38" s="157"/>
      <c r="RDQ38" s="157"/>
      <c r="RDR38" s="157"/>
      <c r="RDS38" s="157"/>
      <c r="RDT38" s="157"/>
      <c r="RDU38" s="157"/>
      <c r="RDV38" s="157"/>
      <c r="RDW38" s="157"/>
      <c r="RDX38" s="157"/>
      <c r="RDY38" s="157"/>
      <c r="RDZ38" s="157"/>
      <c r="REA38" s="157"/>
      <c r="REB38" s="157"/>
      <c r="REC38" s="157"/>
      <c r="RED38" s="157"/>
      <c r="REE38" s="157"/>
      <c r="REF38" s="157"/>
      <c r="REG38" s="157"/>
      <c r="REH38" s="157"/>
      <c r="REI38" s="157"/>
      <c r="REJ38" s="157"/>
      <c r="REK38" s="157"/>
      <c r="REL38" s="157"/>
      <c r="REM38" s="157"/>
      <c r="REN38" s="157"/>
      <c r="REO38" s="157"/>
      <c r="REP38" s="157"/>
      <c r="REQ38" s="157"/>
      <c r="RER38" s="157"/>
      <c r="RES38" s="157"/>
      <c r="RET38" s="157"/>
      <c r="REU38" s="157"/>
      <c r="REV38" s="157"/>
      <c r="REW38" s="157"/>
      <c r="REX38" s="157"/>
      <c r="REY38" s="157"/>
      <c r="REZ38" s="157"/>
      <c r="RFA38" s="157"/>
      <c r="RFB38" s="157"/>
      <c r="RFC38" s="157"/>
      <c r="RFD38" s="157"/>
      <c r="RFE38" s="157"/>
      <c r="RFF38" s="157"/>
      <c r="RFG38" s="157"/>
      <c r="RFH38" s="157"/>
      <c r="RFI38" s="157"/>
      <c r="RFJ38" s="157"/>
      <c r="RFK38" s="157"/>
      <c r="RFL38" s="157"/>
      <c r="RFM38" s="157"/>
      <c r="RFN38" s="157"/>
      <c r="RFO38" s="157"/>
      <c r="RFP38" s="157"/>
      <c r="RFQ38" s="157"/>
      <c r="RFR38" s="157"/>
      <c r="RFS38" s="157"/>
      <c r="RFT38" s="157"/>
      <c r="RFU38" s="157"/>
      <c r="RFV38" s="157"/>
      <c r="RFW38" s="157"/>
      <c r="RFX38" s="157"/>
      <c r="RFY38" s="157"/>
      <c r="RFZ38" s="157"/>
      <c r="RGA38" s="157"/>
      <c r="RGB38" s="157"/>
      <c r="RGC38" s="157"/>
      <c r="RGD38" s="157"/>
      <c r="RGE38" s="157"/>
      <c r="RGF38" s="157"/>
      <c r="RGG38" s="157"/>
      <c r="RGH38" s="157"/>
      <c r="RGI38" s="157"/>
      <c r="RGJ38" s="157"/>
      <c r="RGK38" s="157"/>
      <c r="RGL38" s="157"/>
      <c r="RGM38" s="157"/>
      <c r="RGN38" s="157"/>
      <c r="RGO38" s="157"/>
      <c r="RGP38" s="157"/>
      <c r="RGQ38" s="157"/>
      <c r="RGR38" s="157"/>
      <c r="RGS38" s="157"/>
      <c r="RGT38" s="157"/>
      <c r="RGU38" s="157"/>
      <c r="RGV38" s="157"/>
      <c r="RGW38" s="157"/>
      <c r="RGX38" s="157"/>
      <c r="RGY38" s="157"/>
      <c r="RGZ38" s="157"/>
      <c r="RHA38" s="157"/>
      <c r="RHB38" s="157"/>
      <c r="RHC38" s="157"/>
      <c r="RHD38" s="157"/>
      <c r="RHE38" s="157"/>
      <c r="RHF38" s="157"/>
      <c r="RHG38" s="157"/>
      <c r="RHH38" s="157"/>
      <c r="RHI38" s="157"/>
      <c r="RHJ38" s="157"/>
      <c r="RHK38" s="157"/>
      <c r="RHL38" s="157"/>
      <c r="RHM38" s="157"/>
      <c r="RHN38" s="157"/>
      <c r="RHO38" s="157"/>
      <c r="RHP38" s="157"/>
      <c r="RHQ38" s="157"/>
      <c r="RHR38" s="157"/>
      <c r="RHS38" s="157"/>
      <c r="RHT38" s="157"/>
      <c r="RHU38" s="157"/>
      <c r="RHV38" s="157"/>
      <c r="RHW38" s="157"/>
      <c r="RHX38" s="157"/>
      <c r="RHY38" s="157"/>
      <c r="RHZ38" s="157"/>
      <c r="RIA38" s="157"/>
      <c r="RIB38" s="157"/>
      <c r="RIC38" s="157"/>
      <c r="RID38" s="157"/>
      <c r="RIE38" s="157"/>
      <c r="RIF38" s="157"/>
      <c r="RIG38" s="157"/>
      <c r="RIH38" s="157"/>
      <c r="RII38" s="157"/>
      <c r="RIJ38" s="157"/>
      <c r="RIK38" s="157"/>
      <c r="RIL38" s="157"/>
      <c r="RIM38" s="157"/>
      <c r="RIN38" s="157"/>
      <c r="RIO38" s="157"/>
      <c r="RIP38" s="157"/>
      <c r="RIQ38" s="157"/>
      <c r="RIR38" s="157"/>
      <c r="RIS38" s="157"/>
      <c r="RIT38" s="157"/>
      <c r="RIU38" s="157"/>
      <c r="RIV38" s="157"/>
      <c r="RIW38" s="157"/>
      <c r="RIX38" s="157"/>
      <c r="RIY38" s="157"/>
      <c r="RIZ38" s="157"/>
      <c r="RJA38" s="157"/>
      <c r="RJB38" s="157"/>
      <c r="RJC38" s="157"/>
      <c r="RJD38" s="157"/>
      <c r="RJE38" s="157"/>
      <c r="RJF38" s="157"/>
      <c r="RJG38" s="157"/>
      <c r="RJH38" s="157"/>
      <c r="RJI38" s="157"/>
      <c r="RJJ38" s="157"/>
      <c r="RJK38" s="157"/>
      <c r="RJL38" s="157"/>
      <c r="RJM38" s="157"/>
      <c r="RJN38" s="157"/>
      <c r="RJO38" s="157"/>
      <c r="RJP38" s="157"/>
      <c r="RJQ38" s="157"/>
      <c r="RJR38" s="157"/>
      <c r="RJS38" s="157"/>
      <c r="RJT38" s="157"/>
      <c r="RJU38" s="157"/>
      <c r="RJV38" s="157"/>
      <c r="RJW38" s="157"/>
      <c r="RJX38" s="157"/>
      <c r="RJY38" s="157"/>
      <c r="RJZ38" s="157"/>
      <c r="RKA38" s="157"/>
      <c r="RKB38" s="157"/>
      <c r="RKC38" s="157"/>
      <c r="RKD38" s="157"/>
      <c r="RKE38" s="157"/>
      <c r="RKF38" s="157"/>
      <c r="RKG38" s="157"/>
      <c r="RKH38" s="157"/>
      <c r="RKI38" s="157"/>
      <c r="RKJ38" s="157"/>
      <c r="RKK38" s="157"/>
      <c r="RKL38" s="157"/>
      <c r="RKM38" s="157"/>
      <c r="RKN38" s="157"/>
      <c r="RKO38" s="157"/>
      <c r="RKP38" s="157"/>
      <c r="RKQ38" s="157"/>
      <c r="RKR38" s="157"/>
      <c r="RKS38" s="157"/>
      <c r="RKT38" s="157"/>
      <c r="RKU38" s="157"/>
      <c r="RKV38" s="157"/>
      <c r="RKW38" s="157"/>
      <c r="RKX38" s="157"/>
      <c r="RKY38" s="157"/>
      <c r="RKZ38" s="157"/>
      <c r="RLA38" s="157"/>
      <c r="RLB38" s="157"/>
      <c r="RLC38" s="157"/>
      <c r="RLD38" s="157"/>
      <c r="RLE38" s="157"/>
      <c r="RLF38" s="157"/>
      <c r="RLG38" s="157"/>
      <c r="RLH38" s="157"/>
      <c r="RLI38" s="157"/>
      <c r="RLJ38" s="157"/>
      <c r="RLK38" s="157"/>
      <c r="RLL38" s="157"/>
      <c r="RLM38" s="157"/>
      <c r="RLN38" s="157"/>
      <c r="RLO38" s="157"/>
      <c r="RLP38" s="157"/>
      <c r="RLQ38" s="157"/>
      <c r="RLR38" s="157"/>
      <c r="RLS38" s="157"/>
      <c r="RLT38" s="157"/>
      <c r="RLU38" s="157"/>
      <c r="RLV38" s="157"/>
      <c r="RLW38" s="157"/>
      <c r="RLX38" s="157"/>
      <c r="RLY38" s="157"/>
      <c r="RLZ38" s="157"/>
      <c r="RMA38" s="157"/>
      <c r="RMB38" s="157"/>
      <c r="RMC38" s="157"/>
      <c r="RMD38" s="157"/>
      <c r="RME38" s="157"/>
      <c r="RMF38" s="157"/>
      <c r="RMG38" s="157"/>
      <c r="RMH38" s="157"/>
      <c r="RMI38" s="157"/>
      <c r="RMJ38" s="157"/>
      <c r="RMK38" s="157"/>
      <c r="RML38" s="157"/>
      <c r="RMM38" s="157"/>
      <c r="RMN38" s="157"/>
      <c r="RMO38" s="157"/>
      <c r="RMP38" s="157"/>
      <c r="RMQ38" s="157"/>
      <c r="RMR38" s="157"/>
      <c r="RMS38" s="157"/>
      <c r="RMT38" s="157"/>
      <c r="RMU38" s="157"/>
      <c r="RMV38" s="157"/>
      <c r="RMW38" s="157"/>
      <c r="RMX38" s="157"/>
      <c r="RMY38" s="157"/>
      <c r="RMZ38" s="157"/>
      <c r="RNA38" s="157"/>
      <c r="RNB38" s="157"/>
      <c r="RNC38" s="157"/>
      <c r="RND38" s="157"/>
      <c r="RNE38" s="157"/>
      <c r="RNF38" s="157"/>
      <c r="RNG38" s="157"/>
      <c r="RNH38" s="157"/>
      <c r="RNI38" s="157"/>
      <c r="RNJ38" s="157"/>
      <c r="RNK38" s="157"/>
      <c r="RNL38" s="157"/>
      <c r="RNM38" s="157"/>
      <c r="RNN38" s="157"/>
      <c r="RNO38" s="157"/>
      <c r="RNP38" s="157"/>
      <c r="RNQ38" s="157"/>
      <c r="RNR38" s="157"/>
      <c r="RNS38" s="157"/>
      <c r="RNT38" s="157"/>
      <c r="RNU38" s="157"/>
      <c r="RNV38" s="157"/>
      <c r="RNW38" s="157"/>
      <c r="RNX38" s="157"/>
      <c r="RNY38" s="157"/>
      <c r="RNZ38" s="157"/>
      <c r="ROA38" s="157"/>
      <c r="ROB38" s="157"/>
      <c r="ROC38" s="157"/>
      <c r="ROD38" s="157"/>
      <c r="ROE38" s="157"/>
      <c r="ROF38" s="157"/>
      <c r="ROG38" s="157"/>
      <c r="ROH38" s="157"/>
      <c r="ROI38" s="157"/>
      <c r="ROJ38" s="157"/>
      <c r="ROK38" s="157"/>
      <c r="ROL38" s="157"/>
      <c r="ROM38" s="157"/>
      <c r="RON38" s="157"/>
      <c r="ROO38" s="157"/>
      <c r="ROP38" s="157"/>
      <c r="ROQ38" s="157"/>
      <c r="ROR38" s="157"/>
      <c r="ROS38" s="157"/>
      <c r="ROT38" s="157"/>
      <c r="ROU38" s="157"/>
      <c r="ROV38" s="157"/>
      <c r="ROW38" s="157"/>
      <c r="ROX38" s="157"/>
      <c r="ROY38" s="157"/>
      <c r="ROZ38" s="157"/>
      <c r="RPA38" s="157"/>
      <c r="RPB38" s="157"/>
      <c r="RPC38" s="157"/>
      <c r="RPD38" s="157"/>
      <c r="RPE38" s="157"/>
      <c r="RPF38" s="157"/>
      <c r="RPG38" s="157"/>
      <c r="RPH38" s="157"/>
      <c r="RPI38" s="157"/>
      <c r="RPJ38" s="157"/>
      <c r="RPK38" s="157"/>
      <c r="RPL38" s="157"/>
      <c r="RPM38" s="157"/>
      <c r="RPN38" s="157"/>
      <c r="RPO38" s="157"/>
      <c r="RPP38" s="157"/>
      <c r="RPQ38" s="157"/>
      <c r="RPR38" s="157"/>
      <c r="RPS38" s="157"/>
      <c r="RPT38" s="157"/>
      <c r="RPU38" s="157"/>
      <c r="RPV38" s="157"/>
      <c r="RPW38" s="157"/>
      <c r="RPX38" s="157"/>
      <c r="RPY38" s="157"/>
      <c r="RPZ38" s="157"/>
      <c r="RQA38" s="157"/>
      <c r="RQB38" s="157"/>
      <c r="RQC38" s="157"/>
      <c r="RQD38" s="157"/>
      <c r="RQE38" s="157"/>
      <c r="RQF38" s="157"/>
      <c r="RQG38" s="157"/>
      <c r="RQH38" s="157"/>
      <c r="RQI38" s="157"/>
      <c r="RQJ38" s="157"/>
      <c r="RQK38" s="157"/>
      <c r="RQL38" s="157"/>
      <c r="RQM38" s="157"/>
      <c r="RQN38" s="157"/>
      <c r="RQO38" s="157"/>
      <c r="RQP38" s="157"/>
      <c r="RQQ38" s="157"/>
      <c r="RQR38" s="157"/>
      <c r="RQS38" s="157"/>
      <c r="RQT38" s="157"/>
      <c r="RQU38" s="157"/>
      <c r="RQV38" s="157"/>
      <c r="RQW38" s="157"/>
      <c r="RQX38" s="157"/>
      <c r="RQY38" s="157"/>
      <c r="RQZ38" s="157"/>
      <c r="RRA38" s="157"/>
      <c r="RRB38" s="157"/>
      <c r="RRC38" s="157"/>
      <c r="RRD38" s="157"/>
      <c r="RRE38" s="157"/>
      <c r="RRF38" s="157"/>
      <c r="RRG38" s="157"/>
      <c r="RRH38" s="157"/>
      <c r="RRI38" s="157"/>
      <c r="RRJ38" s="157"/>
      <c r="RRK38" s="157"/>
      <c r="RRL38" s="157"/>
      <c r="RRM38" s="157"/>
      <c r="RRN38" s="157"/>
      <c r="RRO38" s="157"/>
      <c r="RRP38" s="157"/>
      <c r="RRQ38" s="157"/>
      <c r="RRR38" s="157"/>
      <c r="RRS38" s="157"/>
      <c r="RRT38" s="157"/>
      <c r="RRU38" s="157"/>
      <c r="RRV38" s="157"/>
      <c r="RRW38" s="157"/>
      <c r="RRX38" s="157"/>
      <c r="RRY38" s="157"/>
      <c r="RRZ38" s="157"/>
      <c r="RSA38" s="157"/>
      <c r="RSB38" s="157"/>
      <c r="RSC38" s="157"/>
      <c r="RSD38" s="157"/>
      <c r="RSE38" s="157"/>
      <c r="RSF38" s="157"/>
      <c r="RSG38" s="157"/>
      <c r="RSH38" s="157"/>
      <c r="RSI38" s="157"/>
      <c r="RSJ38" s="157"/>
      <c r="RSK38" s="157"/>
      <c r="RSL38" s="157"/>
      <c r="RSM38" s="157"/>
      <c r="RSN38" s="157"/>
      <c r="RSO38" s="157"/>
      <c r="RSP38" s="157"/>
      <c r="RSQ38" s="157"/>
      <c r="RSR38" s="157"/>
      <c r="RSS38" s="157"/>
      <c r="RST38" s="157"/>
      <c r="RSU38" s="157"/>
      <c r="RSV38" s="157"/>
      <c r="RSW38" s="157"/>
      <c r="RSX38" s="157"/>
      <c r="RSY38" s="157"/>
      <c r="RSZ38" s="157"/>
      <c r="RTA38" s="157"/>
      <c r="RTB38" s="157"/>
      <c r="RTC38" s="157"/>
      <c r="RTD38" s="157"/>
      <c r="RTE38" s="157"/>
      <c r="RTF38" s="157"/>
      <c r="RTG38" s="157"/>
      <c r="RTH38" s="157"/>
      <c r="RTI38" s="157"/>
      <c r="RTJ38" s="157"/>
      <c r="RTK38" s="157"/>
      <c r="RTL38" s="157"/>
      <c r="RTM38" s="157"/>
      <c r="RTN38" s="157"/>
      <c r="RTO38" s="157"/>
      <c r="RTP38" s="157"/>
      <c r="RTQ38" s="157"/>
      <c r="RTR38" s="157"/>
      <c r="RTS38" s="157"/>
      <c r="RTT38" s="157"/>
      <c r="RTU38" s="157"/>
      <c r="RTV38" s="157"/>
      <c r="RTW38" s="157"/>
      <c r="RTX38" s="157"/>
      <c r="RTY38" s="157"/>
      <c r="RTZ38" s="157"/>
      <c r="RUA38" s="157"/>
      <c r="RUB38" s="157"/>
      <c r="RUC38" s="157"/>
      <c r="RUD38" s="157"/>
      <c r="RUE38" s="157"/>
      <c r="RUF38" s="157"/>
      <c r="RUG38" s="157"/>
      <c r="RUH38" s="157"/>
      <c r="RUI38" s="157"/>
      <c r="RUJ38" s="157"/>
      <c r="RUK38" s="157"/>
      <c r="RUL38" s="157"/>
      <c r="RUM38" s="157"/>
      <c r="RUN38" s="157"/>
      <c r="RUO38" s="157"/>
      <c r="RUP38" s="157"/>
      <c r="RUQ38" s="157"/>
      <c r="RUR38" s="157"/>
      <c r="RUS38" s="157"/>
      <c r="RUT38" s="157"/>
      <c r="RUU38" s="157"/>
      <c r="RUV38" s="157"/>
      <c r="RUW38" s="157"/>
      <c r="RUX38" s="157"/>
      <c r="RUY38" s="157"/>
      <c r="RUZ38" s="157"/>
      <c r="RVA38" s="157"/>
      <c r="RVB38" s="157"/>
      <c r="RVC38" s="157"/>
      <c r="RVD38" s="157"/>
      <c r="RVE38" s="157"/>
      <c r="RVF38" s="157"/>
      <c r="RVG38" s="157"/>
      <c r="RVH38" s="157"/>
      <c r="RVI38" s="157"/>
      <c r="RVJ38" s="157"/>
      <c r="RVK38" s="157"/>
      <c r="RVL38" s="157"/>
      <c r="RVM38" s="157"/>
      <c r="RVN38" s="157"/>
      <c r="RVO38" s="157"/>
      <c r="RVP38" s="157"/>
      <c r="RVQ38" s="157"/>
      <c r="RVR38" s="157"/>
      <c r="RVS38" s="157"/>
      <c r="RVT38" s="157"/>
      <c r="RVU38" s="157"/>
      <c r="RVV38" s="157"/>
      <c r="RVW38" s="157"/>
      <c r="RVX38" s="157"/>
      <c r="RVY38" s="157"/>
      <c r="RVZ38" s="157"/>
      <c r="RWA38" s="157"/>
      <c r="RWB38" s="157"/>
      <c r="RWC38" s="157"/>
      <c r="RWD38" s="157"/>
      <c r="RWE38" s="157"/>
      <c r="RWF38" s="157"/>
      <c r="RWG38" s="157"/>
      <c r="RWH38" s="157"/>
      <c r="RWI38" s="157"/>
      <c r="RWJ38" s="157"/>
      <c r="RWK38" s="157"/>
      <c r="RWL38" s="157"/>
      <c r="RWM38" s="157"/>
      <c r="RWN38" s="157"/>
      <c r="RWO38" s="157"/>
      <c r="RWP38" s="157"/>
      <c r="RWQ38" s="157"/>
      <c r="RWR38" s="157"/>
      <c r="RWS38" s="157"/>
      <c r="RWT38" s="157"/>
      <c r="RWU38" s="157"/>
      <c r="RWV38" s="157"/>
      <c r="RWW38" s="157"/>
      <c r="RWX38" s="157"/>
      <c r="RWY38" s="157"/>
      <c r="RWZ38" s="157"/>
      <c r="RXA38" s="157"/>
      <c r="RXB38" s="157"/>
      <c r="RXC38" s="157"/>
      <c r="RXD38" s="157"/>
      <c r="RXE38" s="157"/>
      <c r="RXF38" s="157"/>
      <c r="RXG38" s="157"/>
      <c r="RXH38" s="157"/>
      <c r="RXI38" s="157"/>
      <c r="RXJ38" s="157"/>
      <c r="RXK38" s="157"/>
      <c r="RXL38" s="157"/>
      <c r="RXM38" s="157"/>
      <c r="RXN38" s="157"/>
      <c r="RXO38" s="157"/>
      <c r="RXP38" s="157"/>
      <c r="RXQ38" s="157"/>
      <c r="RXR38" s="157"/>
      <c r="RXS38" s="157"/>
      <c r="RXT38" s="157"/>
      <c r="RXU38" s="157"/>
      <c r="RXV38" s="157"/>
      <c r="RXW38" s="157"/>
      <c r="RXX38" s="157"/>
      <c r="RXY38" s="157"/>
      <c r="RXZ38" s="157"/>
      <c r="RYA38" s="157"/>
      <c r="RYB38" s="157"/>
      <c r="RYC38" s="157"/>
      <c r="RYD38" s="157"/>
      <c r="RYE38" s="157"/>
      <c r="RYF38" s="157"/>
      <c r="RYG38" s="157"/>
      <c r="RYH38" s="157"/>
      <c r="RYI38" s="157"/>
      <c r="RYJ38" s="157"/>
      <c r="RYK38" s="157"/>
      <c r="RYL38" s="157"/>
      <c r="RYM38" s="157"/>
      <c r="RYN38" s="157"/>
      <c r="RYO38" s="157"/>
      <c r="RYP38" s="157"/>
      <c r="RYQ38" s="157"/>
      <c r="RYR38" s="157"/>
      <c r="RYS38" s="157"/>
      <c r="RYT38" s="157"/>
      <c r="RYU38" s="157"/>
      <c r="RYV38" s="157"/>
      <c r="RYW38" s="157"/>
      <c r="RYX38" s="157"/>
      <c r="RYY38" s="157"/>
      <c r="RYZ38" s="157"/>
      <c r="RZA38" s="157"/>
      <c r="RZB38" s="157"/>
      <c r="RZC38" s="157"/>
      <c r="RZD38" s="157"/>
      <c r="RZE38" s="157"/>
      <c r="RZF38" s="157"/>
      <c r="RZG38" s="157"/>
      <c r="RZH38" s="157"/>
      <c r="RZI38" s="157"/>
      <c r="RZJ38" s="157"/>
      <c r="RZK38" s="157"/>
      <c r="RZL38" s="157"/>
      <c r="RZM38" s="157"/>
      <c r="RZN38" s="157"/>
      <c r="RZO38" s="157"/>
      <c r="RZP38" s="157"/>
      <c r="RZQ38" s="157"/>
      <c r="RZR38" s="157"/>
      <c r="RZS38" s="157"/>
      <c r="RZT38" s="157"/>
      <c r="RZU38" s="157"/>
      <c r="RZV38" s="157"/>
      <c r="RZW38" s="157"/>
      <c r="RZX38" s="157"/>
      <c r="RZY38" s="157"/>
      <c r="RZZ38" s="157"/>
      <c r="SAA38" s="157"/>
      <c r="SAB38" s="157"/>
      <c r="SAC38" s="157"/>
      <c r="SAD38" s="157"/>
      <c r="SAE38" s="157"/>
      <c r="SAF38" s="157"/>
      <c r="SAG38" s="157"/>
      <c r="SAH38" s="157"/>
      <c r="SAI38" s="157"/>
      <c r="SAJ38" s="157"/>
      <c r="SAK38" s="157"/>
      <c r="SAL38" s="157"/>
      <c r="SAM38" s="157"/>
      <c r="SAN38" s="157"/>
      <c r="SAO38" s="157"/>
      <c r="SAP38" s="157"/>
      <c r="SAQ38" s="157"/>
      <c r="SAR38" s="157"/>
      <c r="SAS38" s="157"/>
      <c r="SAT38" s="157"/>
      <c r="SAU38" s="157"/>
      <c r="SAV38" s="157"/>
      <c r="SAW38" s="157"/>
      <c r="SAX38" s="157"/>
      <c r="SAY38" s="157"/>
      <c r="SAZ38" s="157"/>
      <c r="SBA38" s="157"/>
      <c r="SBB38" s="157"/>
      <c r="SBC38" s="157"/>
      <c r="SBD38" s="157"/>
      <c r="SBE38" s="157"/>
      <c r="SBF38" s="157"/>
      <c r="SBG38" s="157"/>
      <c r="SBH38" s="157"/>
      <c r="SBI38" s="157"/>
      <c r="SBJ38" s="157"/>
      <c r="SBK38" s="157"/>
      <c r="SBL38" s="157"/>
      <c r="SBM38" s="157"/>
      <c r="SBN38" s="157"/>
      <c r="SBO38" s="157"/>
      <c r="SBP38" s="157"/>
      <c r="SBQ38" s="157"/>
      <c r="SBR38" s="157"/>
      <c r="SBS38" s="157"/>
      <c r="SBT38" s="157"/>
      <c r="SBU38" s="157"/>
      <c r="SBV38" s="157"/>
      <c r="SBW38" s="157"/>
      <c r="SBX38" s="157"/>
      <c r="SBY38" s="157"/>
      <c r="SBZ38" s="157"/>
      <c r="SCA38" s="157"/>
      <c r="SCB38" s="157"/>
      <c r="SCC38" s="157"/>
      <c r="SCD38" s="157"/>
      <c r="SCE38" s="157"/>
      <c r="SCF38" s="157"/>
      <c r="SCG38" s="157"/>
      <c r="SCH38" s="157"/>
      <c r="SCI38" s="157"/>
      <c r="SCJ38" s="157"/>
      <c r="SCK38" s="157"/>
      <c r="SCL38" s="157"/>
      <c r="SCM38" s="157"/>
      <c r="SCN38" s="157"/>
      <c r="SCO38" s="157"/>
      <c r="SCP38" s="157"/>
      <c r="SCQ38" s="157"/>
      <c r="SCR38" s="157"/>
      <c r="SCS38" s="157"/>
      <c r="SCT38" s="157"/>
      <c r="SCU38" s="157"/>
      <c r="SCV38" s="157"/>
      <c r="SCW38" s="157"/>
      <c r="SCX38" s="157"/>
      <c r="SCY38" s="157"/>
      <c r="SCZ38" s="157"/>
      <c r="SDA38" s="157"/>
      <c r="SDB38" s="157"/>
      <c r="SDC38" s="157"/>
      <c r="SDD38" s="157"/>
      <c r="SDE38" s="157"/>
      <c r="SDF38" s="157"/>
      <c r="SDG38" s="157"/>
      <c r="SDH38" s="157"/>
      <c r="SDI38" s="157"/>
      <c r="SDJ38" s="157"/>
      <c r="SDK38" s="157"/>
      <c r="SDL38" s="157"/>
      <c r="SDM38" s="157"/>
      <c r="SDN38" s="157"/>
      <c r="SDO38" s="157"/>
      <c r="SDP38" s="157"/>
      <c r="SDQ38" s="157"/>
      <c r="SDR38" s="157"/>
      <c r="SDS38" s="157"/>
      <c r="SDT38" s="157"/>
      <c r="SDU38" s="157"/>
      <c r="SDV38" s="157"/>
      <c r="SDW38" s="157"/>
      <c r="SDX38" s="157"/>
      <c r="SDY38" s="157"/>
      <c r="SDZ38" s="157"/>
      <c r="SEA38" s="157"/>
      <c r="SEB38" s="157"/>
      <c r="SEC38" s="157"/>
      <c r="SED38" s="157"/>
      <c r="SEE38" s="157"/>
      <c r="SEF38" s="157"/>
      <c r="SEG38" s="157"/>
      <c r="SEH38" s="157"/>
      <c r="SEI38" s="157"/>
      <c r="SEJ38" s="157"/>
      <c r="SEK38" s="157"/>
      <c r="SEL38" s="157"/>
      <c r="SEM38" s="157"/>
      <c r="SEN38" s="157"/>
      <c r="SEO38" s="157"/>
      <c r="SEP38" s="157"/>
      <c r="SEQ38" s="157"/>
      <c r="SER38" s="157"/>
      <c r="SES38" s="157"/>
      <c r="SET38" s="157"/>
      <c r="SEU38" s="157"/>
      <c r="SEV38" s="157"/>
      <c r="SEW38" s="157"/>
      <c r="SEX38" s="157"/>
      <c r="SEY38" s="157"/>
      <c r="SEZ38" s="157"/>
      <c r="SFA38" s="157"/>
      <c r="SFB38" s="157"/>
      <c r="SFC38" s="157"/>
      <c r="SFD38" s="157"/>
      <c r="SFE38" s="157"/>
      <c r="SFF38" s="157"/>
      <c r="SFG38" s="157"/>
      <c r="SFH38" s="157"/>
      <c r="SFI38" s="157"/>
      <c r="SFJ38" s="157"/>
      <c r="SFK38" s="157"/>
      <c r="SFL38" s="157"/>
      <c r="SFM38" s="157"/>
      <c r="SFN38" s="157"/>
      <c r="SFO38" s="157"/>
      <c r="SFP38" s="157"/>
      <c r="SFQ38" s="157"/>
      <c r="SFR38" s="157"/>
      <c r="SFS38" s="157"/>
      <c r="SFT38" s="157"/>
      <c r="SFU38" s="157"/>
      <c r="SFV38" s="157"/>
      <c r="SFW38" s="157"/>
      <c r="SFX38" s="157"/>
      <c r="SFY38" s="157"/>
      <c r="SFZ38" s="157"/>
      <c r="SGA38" s="157"/>
      <c r="SGB38" s="157"/>
      <c r="SGC38" s="157"/>
      <c r="SGD38" s="157"/>
      <c r="SGE38" s="157"/>
      <c r="SGF38" s="157"/>
      <c r="SGG38" s="157"/>
      <c r="SGH38" s="157"/>
      <c r="SGI38" s="157"/>
      <c r="SGJ38" s="157"/>
      <c r="SGK38" s="157"/>
      <c r="SGL38" s="157"/>
      <c r="SGM38" s="157"/>
      <c r="SGN38" s="157"/>
      <c r="SGO38" s="157"/>
      <c r="SGP38" s="157"/>
      <c r="SGQ38" s="157"/>
      <c r="SGR38" s="157"/>
      <c r="SGS38" s="157"/>
      <c r="SGT38" s="157"/>
      <c r="SGU38" s="157"/>
      <c r="SGV38" s="157"/>
      <c r="SGW38" s="157"/>
      <c r="SGX38" s="157"/>
      <c r="SGY38" s="157"/>
      <c r="SGZ38" s="157"/>
      <c r="SHA38" s="157"/>
      <c r="SHB38" s="157"/>
      <c r="SHC38" s="157"/>
      <c r="SHD38" s="157"/>
      <c r="SHE38" s="157"/>
      <c r="SHF38" s="157"/>
      <c r="SHG38" s="157"/>
      <c r="SHH38" s="157"/>
      <c r="SHI38" s="157"/>
      <c r="SHJ38" s="157"/>
      <c r="SHK38" s="157"/>
      <c r="SHL38" s="157"/>
      <c r="SHM38" s="157"/>
      <c r="SHN38" s="157"/>
      <c r="SHO38" s="157"/>
      <c r="SHP38" s="157"/>
      <c r="SHQ38" s="157"/>
      <c r="SHR38" s="157"/>
      <c r="SHS38" s="157"/>
      <c r="SHT38" s="157"/>
      <c r="SHU38" s="157"/>
      <c r="SHV38" s="157"/>
      <c r="SHW38" s="157"/>
      <c r="SHX38" s="157"/>
      <c r="SHY38" s="157"/>
      <c r="SHZ38" s="157"/>
      <c r="SIA38" s="157"/>
      <c r="SIB38" s="157"/>
      <c r="SIC38" s="157"/>
      <c r="SID38" s="157"/>
      <c r="SIE38" s="157"/>
      <c r="SIF38" s="157"/>
      <c r="SIG38" s="157"/>
      <c r="SIH38" s="157"/>
      <c r="SII38" s="157"/>
      <c r="SIJ38" s="157"/>
      <c r="SIK38" s="157"/>
      <c r="SIL38" s="157"/>
      <c r="SIM38" s="157"/>
      <c r="SIN38" s="157"/>
      <c r="SIO38" s="157"/>
      <c r="SIP38" s="157"/>
      <c r="SIQ38" s="157"/>
      <c r="SIR38" s="157"/>
      <c r="SIS38" s="157"/>
      <c r="SIT38" s="157"/>
      <c r="SIU38" s="157"/>
      <c r="SIV38" s="157"/>
      <c r="SIW38" s="157"/>
      <c r="SIX38" s="157"/>
      <c r="SIY38" s="157"/>
      <c r="SIZ38" s="157"/>
      <c r="SJA38" s="157"/>
      <c r="SJB38" s="157"/>
      <c r="SJC38" s="157"/>
      <c r="SJD38" s="157"/>
      <c r="SJE38" s="157"/>
      <c r="SJF38" s="157"/>
      <c r="SJG38" s="157"/>
      <c r="SJH38" s="157"/>
      <c r="SJI38" s="157"/>
      <c r="SJJ38" s="157"/>
      <c r="SJK38" s="157"/>
      <c r="SJL38" s="157"/>
      <c r="SJM38" s="157"/>
      <c r="SJN38" s="157"/>
      <c r="SJO38" s="157"/>
      <c r="SJP38" s="157"/>
      <c r="SJQ38" s="157"/>
      <c r="SJR38" s="157"/>
      <c r="SJS38" s="157"/>
      <c r="SJT38" s="157"/>
      <c r="SJU38" s="157"/>
      <c r="SJV38" s="157"/>
      <c r="SJW38" s="157"/>
      <c r="SJX38" s="157"/>
      <c r="SJY38" s="157"/>
      <c r="SJZ38" s="157"/>
      <c r="SKA38" s="157"/>
      <c r="SKB38" s="157"/>
      <c r="SKC38" s="157"/>
      <c r="SKD38" s="157"/>
      <c r="SKE38" s="157"/>
      <c r="SKF38" s="157"/>
      <c r="SKG38" s="157"/>
      <c r="SKH38" s="157"/>
      <c r="SKI38" s="157"/>
      <c r="SKJ38" s="157"/>
      <c r="SKK38" s="157"/>
      <c r="SKL38" s="157"/>
      <c r="SKM38" s="157"/>
      <c r="SKN38" s="157"/>
      <c r="SKO38" s="157"/>
      <c r="SKP38" s="157"/>
      <c r="SKQ38" s="157"/>
      <c r="SKR38" s="157"/>
      <c r="SKS38" s="157"/>
      <c r="SKT38" s="157"/>
      <c r="SKU38" s="157"/>
      <c r="SKV38" s="157"/>
      <c r="SKW38" s="157"/>
      <c r="SKX38" s="157"/>
      <c r="SKY38" s="157"/>
      <c r="SKZ38" s="157"/>
      <c r="SLA38" s="157"/>
      <c r="SLB38" s="157"/>
      <c r="SLC38" s="157"/>
      <c r="SLD38" s="157"/>
      <c r="SLE38" s="157"/>
      <c r="SLF38" s="157"/>
      <c r="SLG38" s="157"/>
      <c r="SLH38" s="157"/>
      <c r="SLI38" s="157"/>
      <c r="SLJ38" s="157"/>
      <c r="SLK38" s="157"/>
      <c r="SLL38" s="157"/>
      <c r="SLM38" s="157"/>
      <c r="SLN38" s="157"/>
      <c r="SLO38" s="157"/>
      <c r="SLP38" s="157"/>
      <c r="SLQ38" s="157"/>
      <c r="SLR38" s="157"/>
      <c r="SLS38" s="157"/>
      <c r="SLT38" s="157"/>
      <c r="SLU38" s="157"/>
      <c r="SLV38" s="157"/>
      <c r="SLW38" s="157"/>
      <c r="SLX38" s="157"/>
      <c r="SLY38" s="157"/>
      <c r="SLZ38" s="157"/>
      <c r="SMA38" s="157"/>
      <c r="SMB38" s="157"/>
      <c r="SMC38" s="157"/>
      <c r="SMD38" s="157"/>
      <c r="SME38" s="157"/>
      <c r="SMF38" s="157"/>
      <c r="SMG38" s="157"/>
      <c r="SMH38" s="157"/>
      <c r="SMI38" s="157"/>
      <c r="SMJ38" s="157"/>
      <c r="SMK38" s="157"/>
      <c r="SML38" s="157"/>
      <c r="SMM38" s="157"/>
      <c r="SMN38" s="157"/>
      <c r="SMO38" s="157"/>
      <c r="SMP38" s="157"/>
      <c r="SMQ38" s="157"/>
      <c r="SMR38" s="157"/>
      <c r="SMS38" s="157"/>
      <c r="SMT38" s="157"/>
      <c r="SMU38" s="157"/>
      <c r="SMV38" s="157"/>
      <c r="SMW38" s="157"/>
      <c r="SMX38" s="157"/>
      <c r="SMY38" s="157"/>
      <c r="SMZ38" s="157"/>
      <c r="SNA38" s="157"/>
      <c r="SNB38" s="157"/>
      <c r="SNC38" s="157"/>
      <c r="SND38" s="157"/>
      <c r="SNE38" s="157"/>
      <c r="SNF38" s="157"/>
      <c r="SNG38" s="157"/>
      <c r="SNH38" s="157"/>
      <c r="SNI38" s="157"/>
      <c r="SNJ38" s="157"/>
      <c r="SNK38" s="157"/>
      <c r="SNL38" s="157"/>
      <c r="SNM38" s="157"/>
      <c r="SNN38" s="157"/>
      <c r="SNO38" s="157"/>
      <c r="SNP38" s="157"/>
      <c r="SNQ38" s="157"/>
      <c r="SNR38" s="157"/>
      <c r="SNS38" s="157"/>
      <c r="SNT38" s="157"/>
      <c r="SNU38" s="157"/>
      <c r="SNV38" s="157"/>
      <c r="SNW38" s="157"/>
      <c r="SNX38" s="157"/>
      <c r="SNY38" s="157"/>
      <c r="SNZ38" s="157"/>
      <c r="SOA38" s="157"/>
      <c r="SOB38" s="157"/>
      <c r="SOC38" s="157"/>
      <c r="SOD38" s="157"/>
      <c r="SOE38" s="157"/>
      <c r="SOF38" s="157"/>
      <c r="SOG38" s="157"/>
      <c r="SOH38" s="157"/>
      <c r="SOI38" s="157"/>
      <c r="SOJ38" s="157"/>
      <c r="SOK38" s="157"/>
      <c r="SOL38" s="157"/>
      <c r="SOM38" s="157"/>
      <c r="SON38" s="157"/>
      <c r="SOO38" s="157"/>
      <c r="SOP38" s="157"/>
      <c r="SOQ38" s="157"/>
      <c r="SOR38" s="157"/>
      <c r="SOS38" s="157"/>
      <c r="SOT38" s="157"/>
      <c r="SOU38" s="157"/>
      <c r="SOV38" s="157"/>
      <c r="SOW38" s="157"/>
      <c r="SOX38" s="157"/>
      <c r="SOY38" s="157"/>
      <c r="SOZ38" s="157"/>
      <c r="SPA38" s="157"/>
      <c r="SPB38" s="157"/>
      <c r="SPC38" s="157"/>
      <c r="SPD38" s="157"/>
      <c r="SPE38" s="157"/>
      <c r="SPF38" s="157"/>
      <c r="SPG38" s="157"/>
      <c r="SPH38" s="157"/>
      <c r="SPI38" s="157"/>
      <c r="SPJ38" s="157"/>
      <c r="SPK38" s="157"/>
      <c r="SPL38" s="157"/>
      <c r="SPM38" s="157"/>
      <c r="SPN38" s="157"/>
      <c r="SPO38" s="157"/>
      <c r="SPP38" s="157"/>
      <c r="SPQ38" s="157"/>
      <c r="SPR38" s="157"/>
      <c r="SPS38" s="157"/>
      <c r="SPT38" s="157"/>
      <c r="SPU38" s="157"/>
      <c r="SPV38" s="157"/>
      <c r="SPW38" s="157"/>
      <c r="SPX38" s="157"/>
      <c r="SPY38" s="157"/>
      <c r="SPZ38" s="157"/>
      <c r="SQA38" s="157"/>
      <c r="SQB38" s="157"/>
      <c r="SQC38" s="157"/>
      <c r="SQD38" s="157"/>
      <c r="SQE38" s="157"/>
      <c r="SQF38" s="157"/>
      <c r="SQG38" s="157"/>
      <c r="SQH38" s="157"/>
      <c r="SQI38" s="157"/>
      <c r="SQJ38" s="157"/>
      <c r="SQK38" s="157"/>
      <c r="SQL38" s="157"/>
      <c r="SQM38" s="157"/>
      <c r="SQN38" s="157"/>
      <c r="SQO38" s="157"/>
      <c r="SQP38" s="157"/>
      <c r="SQQ38" s="157"/>
      <c r="SQR38" s="157"/>
      <c r="SQS38" s="157"/>
      <c r="SQT38" s="157"/>
      <c r="SQU38" s="157"/>
      <c r="SQV38" s="157"/>
      <c r="SQW38" s="157"/>
      <c r="SQX38" s="157"/>
      <c r="SQY38" s="157"/>
      <c r="SQZ38" s="157"/>
      <c r="SRA38" s="157"/>
      <c r="SRB38" s="157"/>
      <c r="SRC38" s="157"/>
      <c r="SRD38" s="157"/>
      <c r="SRE38" s="157"/>
      <c r="SRF38" s="157"/>
      <c r="SRG38" s="157"/>
      <c r="SRH38" s="157"/>
      <c r="SRI38" s="157"/>
      <c r="SRJ38" s="157"/>
      <c r="SRK38" s="157"/>
      <c r="SRL38" s="157"/>
      <c r="SRM38" s="157"/>
      <c r="SRN38" s="157"/>
      <c r="SRO38" s="157"/>
      <c r="SRP38" s="157"/>
      <c r="SRQ38" s="157"/>
      <c r="SRR38" s="157"/>
      <c r="SRS38" s="157"/>
      <c r="SRT38" s="157"/>
      <c r="SRU38" s="157"/>
      <c r="SRV38" s="157"/>
      <c r="SRW38" s="157"/>
      <c r="SRX38" s="157"/>
      <c r="SRY38" s="157"/>
      <c r="SRZ38" s="157"/>
      <c r="SSA38" s="157"/>
      <c r="SSB38" s="157"/>
      <c r="SSC38" s="157"/>
      <c r="SSD38" s="157"/>
      <c r="SSE38" s="157"/>
      <c r="SSF38" s="157"/>
      <c r="SSG38" s="157"/>
      <c r="SSH38" s="157"/>
      <c r="SSI38" s="157"/>
      <c r="SSJ38" s="157"/>
      <c r="SSK38" s="157"/>
      <c r="SSL38" s="157"/>
      <c r="SSM38" s="157"/>
      <c r="SSN38" s="157"/>
      <c r="SSO38" s="157"/>
      <c r="SSP38" s="157"/>
      <c r="SSQ38" s="157"/>
      <c r="SSR38" s="157"/>
      <c r="SSS38" s="157"/>
      <c r="SST38" s="157"/>
      <c r="SSU38" s="157"/>
      <c r="SSV38" s="157"/>
      <c r="SSW38" s="157"/>
      <c r="SSX38" s="157"/>
      <c r="SSY38" s="157"/>
      <c r="SSZ38" s="157"/>
      <c r="STA38" s="157"/>
      <c r="STB38" s="157"/>
      <c r="STC38" s="157"/>
      <c r="STD38" s="157"/>
      <c r="STE38" s="157"/>
      <c r="STF38" s="157"/>
      <c r="STG38" s="157"/>
      <c r="STH38" s="157"/>
      <c r="STI38" s="157"/>
      <c r="STJ38" s="157"/>
      <c r="STK38" s="157"/>
      <c r="STL38" s="157"/>
      <c r="STM38" s="157"/>
      <c r="STN38" s="157"/>
      <c r="STO38" s="157"/>
      <c r="STP38" s="157"/>
      <c r="STQ38" s="157"/>
      <c r="STR38" s="157"/>
      <c r="STS38" s="157"/>
      <c r="STT38" s="157"/>
      <c r="STU38" s="157"/>
      <c r="STV38" s="157"/>
      <c r="STW38" s="157"/>
      <c r="STX38" s="157"/>
      <c r="STY38" s="157"/>
      <c r="STZ38" s="157"/>
      <c r="SUA38" s="157"/>
      <c r="SUB38" s="157"/>
      <c r="SUC38" s="157"/>
      <c r="SUD38" s="157"/>
      <c r="SUE38" s="157"/>
      <c r="SUF38" s="157"/>
      <c r="SUG38" s="157"/>
      <c r="SUH38" s="157"/>
      <c r="SUI38" s="157"/>
      <c r="SUJ38" s="157"/>
      <c r="SUK38" s="157"/>
      <c r="SUL38" s="157"/>
      <c r="SUM38" s="157"/>
      <c r="SUN38" s="157"/>
      <c r="SUO38" s="157"/>
      <c r="SUP38" s="157"/>
      <c r="SUQ38" s="157"/>
      <c r="SUR38" s="157"/>
      <c r="SUS38" s="157"/>
      <c r="SUT38" s="157"/>
      <c r="SUU38" s="157"/>
      <c r="SUV38" s="157"/>
      <c r="SUW38" s="157"/>
      <c r="SUX38" s="157"/>
      <c r="SUY38" s="157"/>
      <c r="SUZ38" s="157"/>
      <c r="SVA38" s="157"/>
      <c r="SVB38" s="157"/>
      <c r="SVC38" s="157"/>
      <c r="SVD38" s="157"/>
      <c r="SVE38" s="157"/>
      <c r="SVF38" s="157"/>
      <c r="SVG38" s="157"/>
      <c r="SVH38" s="157"/>
      <c r="SVI38" s="157"/>
      <c r="SVJ38" s="157"/>
      <c r="SVK38" s="157"/>
      <c r="SVL38" s="157"/>
      <c r="SVM38" s="157"/>
      <c r="SVN38" s="157"/>
      <c r="SVO38" s="157"/>
      <c r="SVP38" s="157"/>
      <c r="SVQ38" s="157"/>
      <c r="SVR38" s="157"/>
      <c r="SVS38" s="157"/>
      <c r="SVT38" s="157"/>
      <c r="SVU38" s="157"/>
      <c r="SVV38" s="157"/>
      <c r="SVW38" s="157"/>
      <c r="SVX38" s="157"/>
      <c r="SVY38" s="157"/>
      <c r="SVZ38" s="157"/>
      <c r="SWA38" s="157"/>
      <c r="SWB38" s="157"/>
      <c r="SWC38" s="157"/>
      <c r="SWD38" s="157"/>
      <c r="SWE38" s="157"/>
      <c r="SWF38" s="157"/>
      <c r="SWG38" s="157"/>
      <c r="SWH38" s="157"/>
      <c r="SWI38" s="157"/>
      <c r="SWJ38" s="157"/>
      <c r="SWK38" s="157"/>
      <c r="SWL38" s="157"/>
      <c r="SWM38" s="157"/>
      <c r="SWN38" s="157"/>
      <c r="SWO38" s="157"/>
      <c r="SWP38" s="157"/>
      <c r="SWQ38" s="157"/>
      <c r="SWR38" s="157"/>
      <c r="SWS38" s="157"/>
      <c r="SWT38" s="157"/>
      <c r="SWU38" s="157"/>
      <c r="SWV38" s="157"/>
      <c r="SWW38" s="157"/>
      <c r="SWX38" s="157"/>
      <c r="SWY38" s="157"/>
      <c r="SWZ38" s="157"/>
      <c r="SXA38" s="157"/>
      <c r="SXB38" s="157"/>
      <c r="SXC38" s="157"/>
      <c r="SXD38" s="157"/>
      <c r="SXE38" s="157"/>
      <c r="SXF38" s="157"/>
      <c r="SXG38" s="157"/>
      <c r="SXH38" s="157"/>
      <c r="SXI38" s="157"/>
      <c r="SXJ38" s="157"/>
      <c r="SXK38" s="157"/>
      <c r="SXL38" s="157"/>
      <c r="SXM38" s="157"/>
      <c r="SXN38" s="157"/>
      <c r="SXO38" s="157"/>
      <c r="SXP38" s="157"/>
      <c r="SXQ38" s="157"/>
      <c r="SXR38" s="157"/>
      <c r="SXS38" s="157"/>
      <c r="SXT38" s="157"/>
      <c r="SXU38" s="157"/>
      <c r="SXV38" s="157"/>
      <c r="SXW38" s="157"/>
      <c r="SXX38" s="157"/>
      <c r="SXY38" s="157"/>
      <c r="SXZ38" s="157"/>
      <c r="SYA38" s="157"/>
      <c r="SYB38" s="157"/>
      <c r="SYC38" s="157"/>
      <c r="SYD38" s="157"/>
      <c r="SYE38" s="157"/>
      <c r="SYF38" s="157"/>
      <c r="SYG38" s="157"/>
      <c r="SYH38" s="157"/>
      <c r="SYI38" s="157"/>
      <c r="SYJ38" s="157"/>
      <c r="SYK38" s="157"/>
      <c r="SYL38" s="157"/>
      <c r="SYM38" s="157"/>
      <c r="SYN38" s="157"/>
      <c r="SYO38" s="157"/>
      <c r="SYP38" s="157"/>
      <c r="SYQ38" s="157"/>
      <c r="SYR38" s="157"/>
      <c r="SYS38" s="157"/>
      <c r="SYT38" s="157"/>
      <c r="SYU38" s="157"/>
      <c r="SYV38" s="157"/>
      <c r="SYW38" s="157"/>
      <c r="SYX38" s="157"/>
      <c r="SYY38" s="157"/>
      <c r="SYZ38" s="157"/>
      <c r="SZA38" s="157"/>
      <c r="SZB38" s="157"/>
      <c r="SZC38" s="157"/>
      <c r="SZD38" s="157"/>
      <c r="SZE38" s="157"/>
      <c r="SZF38" s="157"/>
      <c r="SZG38" s="157"/>
      <c r="SZH38" s="157"/>
      <c r="SZI38" s="157"/>
      <c r="SZJ38" s="157"/>
      <c r="SZK38" s="157"/>
      <c r="SZL38" s="157"/>
      <c r="SZM38" s="157"/>
      <c r="SZN38" s="157"/>
      <c r="SZO38" s="157"/>
      <c r="SZP38" s="157"/>
      <c r="SZQ38" s="157"/>
      <c r="SZR38" s="157"/>
      <c r="SZS38" s="157"/>
      <c r="SZT38" s="157"/>
      <c r="SZU38" s="157"/>
      <c r="SZV38" s="157"/>
      <c r="SZW38" s="157"/>
      <c r="SZX38" s="157"/>
      <c r="SZY38" s="157"/>
      <c r="SZZ38" s="157"/>
      <c r="TAA38" s="157"/>
      <c r="TAB38" s="157"/>
      <c r="TAC38" s="157"/>
      <c r="TAD38" s="157"/>
      <c r="TAE38" s="157"/>
      <c r="TAF38" s="157"/>
      <c r="TAG38" s="157"/>
      <c r="TAH38" s="157"/>
      <c r="TAI38" s="157"/>
      <c r="TAJ38" s="157"/>
      <c r="TAK38" s="157"/>
      <c r="TAL38" s="157"/>
      <c r="TAM38" s="157"/>
      <c r="TAN38" s="157"/>
      <c r="TAO38" s="157"/>
      <c r="TAP38" s="157"/>
      <c r="TAQ38" s="157"/>
      <c r="TAR38" s="157"/>
      <c r="TAS38" s="157"/>
      <c r="TAT38" s="157"/>
      <c r="TAU38" s="157"/>
      <c r="TAV38" s="157"/>
      <c r="TAW38" s="157"/>
      <c r="TAX38" s="157"/>
      <c r="TAY38" s="157"/>
      <c r="TAZ38" s="157"/>
      <c r="TBA38" s="157"/>
      <c r="TBB38" s="157"/>
      <c r="TBC38" s="157"/>
      <c r="TBD38" s="157"/>
      <c r="TBE38" s="157"/>
      <c r="TBF38" s="157"/>
      <c r="TBG38" s="157"/>
      <c r="TBH38" s="157"/>
      <c r="TBI38" s="157"/>
      <c r="TBJ38" s="157"/>
      <c r="TBK38" s="157"/>
      <c r="TBL38" s="157"/>
      <c r="TBM38" s="157"/>
      <c r="TBN38" s="157"/>
      <c r="TBO38" s="157"/>
      <c r="TBP38" s="157"/>
      <c r="TBQ38" s="157"/>
      <c r="TBR38" s="157"/>
      <c r="TBS38" s="157"/>
      <c r="TBT38" s="157"/>
      <c r="TBU38" s="157"/>
      <c r="TBV38" s="157"/>
      <c r="TBW38" s="157"/>
      <c r="TBX38" s="157"/>
      <c r="TBY38" s="157"/>
      <c r="TBZ38" s="157"/>
      <c r="TCA38" s="157"/>
      <c r="TCB38" s="157"/>
      <c r="TCC38" s="157"/>
      <c r="TCD38" s="157"/>
      <c r="TCE38" s="157"/>
      <c r="TCF38" s="157"/>
      <c r="TCG38" s="157"/>
      <c r="TCH38" s="157"/>
      <c r="TCI38" s="157"/>
      <c r="TCJ38" s="157"/>
      <c r="TCK38" s="157"/>
      <c r="TCL38" s="157"/>
      <c r="TCM38" s="157"/>
      <c r="TCN38" s="157"/>
      <c r="TCO38" s="157"/>
      <c r="TCP38" s="157"/>
      <c r="TCQ38" s="157"/>
      <c r="TCR38" s="157"/>
      <c r="TCS38" s="157"/>
      <c r="TCT38" s="157"/>
      <c r="TCU38" s="157"/>
      <c r="TCV38" s="157"/>
      <c r="TCW38" s="157"/>
      <c r="TCX38" s="157"/>
      <c r="TCY38" s="157"/>
      <c r="TCZ38" s="157"/>
      <c r="TDA38" s="157"/>
      <c r="TDB38" s="157"/>
      <c r="TDC38" s="157"/>
      <c r="TDD38" s="157"/>
      <c r="TDE38" s="157"/>
      <c r="TDF38" s="157"/>
      <c r="TDG38" s="157"/>
      <c r="TDH38" s="157"/>
      <c r="TDI38" s="157"/>
      <c r="TDJ38" s="157"/>
      <c r="TDK38" s="157"/>
      <c r="TDL38" s="157"/>
      <c r="TDM38" s="157"/>
      <c r="TDN38" s="157"/>
      <c r="TDO38" s="157"/>
      <c r="TDP38" s="157"/>
      <c r="TDQ38" s="157"/>
      <c r="TDR38" s="157"/>
      <c r="TDS38" s="157"/>
      <c r="TDT38" s="157"/>
      <c r="TDU38" s="157"/>
      <c r="TDV38" s="157"/>
      <c r="TDW38" s="157"/>
      <c r="TDX38" s="157"/>
      <c r="TDY38" s="157"/>
      <c r="TDZ38" s="157"/>
      <c r="TEA38" s="157"/>
      <c r="TEB38" s="157"/>
      <c r="TEC38" s="157"/>
      <c r="TED38" s="157"/>
      <c r="TEE38" s="157"/>
      <c r="TEF38" s="157"/>
      <c r="TEG38" s="157"/>
      <c r="TEH38" s="157"/>
      <c r="TEI38" s="157"/>
      <c r="TEJ38" s="157"/>
      <c r="TEK38" s="157"/>
      <c r="TEL38" s="157"/>
      <c r="TEM38" s="157"/>
      <c r="TEN38" s="157"/>
      <c r="TEO38" s="157"/>
      <c r="TEP38" s="157"/>
      <c r="TEQ38" s="157"/>
      <c r="TER38" s="157"/>
      <c r="TES38" s="157"/>
      <c r="TET38" s="157"/>
      <c r="TEU38" s="157"/>
      <c r="TEV38" s="157"/>
      <c r="TEW38" s="157"/>
      <c r="TEX38" s="157"/>
      <c r="TEY38" s="157"/>
      <c r="TEZ38" s="157"/>
      <c r="TFA38" s="157"/>
      <c r="TFB38" s="157"/>
      <c r="TFC38" s="157"/>
      <c r="TFD38" s="157"/>
      <c r="TFE38" s="157"/>
      <c r="TFF38" s="157"/>
      <c r="TFG38" s="157"/>
      <c r="TFH38" s="157"/>
      <c r="TFI38" s="157"/>
      <c r="TFJ38" s="157"/>
      <c r="TFK38" s="157"/>
      <c r="TFL38" s="157"/>
      <c r="TFM38" s="157"/>
      <c r="TFN38" s="157"/>
      <c r="TFO38" s="157"/>
      <c r="TFP38" s="157"/>
      <c r="TFQ38" s="157"/>
      <c r="TFR38" s="157"/>
      <c r="TFS38" s="157"/>
      <c r="TFT38" s="157"/>
      <c r="TFU38" s="157"/>
      <c r="TFV38" s="157"/>
      <c r="TFW38" s="157"/>
      <c r="TFX38" s="157"/>
      <c r="TFY38" s="157"/>
      <c r="TFZ38" s="157"/>
      <c r="TGA38" s="157"/>
      <c r="TGB38" s="157"/>
      <c r="TGC38" s="157"/>
      <c r="TGD38" s="157"/>
      <c r="TGE38" s="157"/>
      <c r="TGF38" s="157"/>
      <c r="TGG38" s="157"/>
      <c r="TGH38" s="157"/>
      <c r="TGI38" s="157"/>
      <c r="TGJ38" s="157"/>
      <c r="TGK38" s="157"/>
      <c r="TGL38" s="157"/>
      <c r="TGM38" s="157"/>
      <c r="TGN38" s="157"/>
      <c r="TGO38" s="157"/>
      <c r="TGP38" s="157"/>
      <c r="TGQ38" s="157"/>
      <c r="TGR38" s="157"/>
      <c r="TGS38" s="157"/>
      <c r="TGT38" s="157"/>
      <c r="TGU38" s="157"/>
      <c r="TGV38" s="157"/>
      <c r="TGW38" s="157"/>
      <c r="TGX38" s="157"/>
      <c r="TGY38" s="157"/>
      <c r="TGZ38" s="157"/>
      <c r="THA38" s="157"/>
      <c r="THB38" s="157"/>
      <c r="THC38" s="157"/>
      <c r="THD38" s="157"/>
      <c r="THE38" s="157"/>
      <c r="THF38" s="157"/>
      <c r="THG38" s="157"/>
      <c r="THH38" s="157"/>
      <c r="THI38" s="157"/>
      <c r="THJ38" s="157"/>
      <c r="THK38" s="157"/>
      <c r="THL38" s="157"/>
      <c r="THM38" s="157"/>
      <c r="THN38" s="157"/>
      <c r="THO38" s="157"/>
      <c r="THP38" s="157"/>
      <c r="THQ38" s="157"/>
      <c r="THR38" s="157"/>
      <c r="THS38" s="157"/>
      <c r="THT38" s="157"/>
      <c r="THU38" s="157"/>
      <c r="THV38" s="157"/>
      <c r="THW38" s="157"/>
      <c r="THX38" s="157"/>
      <c r="THY38" s="157"/>
      <c r="THZ38" s="157"/>
      <c r="TIA38" s="157"/>
      <c r="TIB38" s="157"/>
      <c r="TIC38" s="157"/>
      <c r="TID38" s="157"/>
      <c r="TIE38" s="157"/>
      <c r="TIF38" s="157"/>
      <c r="TIG38" s="157"/>
      <c r="TIH38" s="157"/>
      <c r="TII38" s="157"/>
      <c r="TIJ38" s="157"/>
      <c r="TIK38" s="157"/>
      <c r="TIL38" s="157"/>
      <c r="TIM38" s="157"/>
      <c r="TIN38" s="157"/>
      <c r="TIO38" s="157"/>
      <c r="TIP38" s="157"/>
      <c r="TIQ38" s="157"/>
      <c r="TIR38" s="157"/>
      <c r="TIS38" s="157"/>
      <c r="TIT38" s="157"/>
      <c r="TIU38" s="157"/>
      <c r="TIV38" s="157"/>
      <c r="TIW38" s="157"/>
      <c r="TIX38" s="157"/>
      <c r="TIY38" s="157"/>
      <c r="TIZ38" s="157"/>
      <c r="TJA38" s="157"/>
      <c r="TJB38" s="157"/>
      <c r="TJC38" s="157"/>
      <c r="TJD38" s="157"/>
      <c r="TJE38" s="157"/>
      <c r="TJF38" s="157"/>
      <c r="TJG38" s="157"/>
      <c r="TJH38" s="157"/>
      <c r="TJI38" s="157"/>
      <c r="TJJ38" s="157"/>
      <c r="TJK38" s="157"/>
      <c r="TJL38" s="157"/>
      <c r="TJM38" s="157"/>
      <c r="TJN38" s="157"/>
      <c r="TJO38" s="157"/>
      <c r="TJP38" s="157"/>
      <c r="TJQ38" s="157"/>
      <c r="TJR38" s="157"/>
      <c r="TJS38" s="157"/>
      <c r="TJT38" s="157"/>
      <c r="TJU38" s="157"/>
      <c r="TJV38" s="157"/>
      <c r="TJW38" s="157"/>
      <c r="TJX38" s="157"/>
      <c r="TJY38" s="157"/>
      <c r="TJZ38" s="157"/>
      <c r="TKA38" s="157"/>
      <c r="TKB38" s="157"/>
      <c r="TKC38" s="157"/>
      <c r="TKD38" s="157"/>
      <c r="TKE38" s="157"/>
      <c r="TKF38" s="157"/>
      <c r="TKG38" s="157"/>
      <c r="TKH38" s="157"/>
      <c r="TKI38" s="157"/>
      <c r="TKJ38" s="157"/>
      <c r="TKK38" s="157"/>
      <c r="TKL38" s="157"/>
      <c r="TKM38" s="157"/>
      <c r="TKN38" s="157"/>
      <c r="TKO38" s="157"/>
      <c r="TKP38" s="157"/>
      <c r="TKQ38" s="157"/>
      <c r="TKR38" s="157"/>
      <c r="TKS38" s="157"/>
      <c r="TKT38" s="157"/>
      <c r="TKU38" s="157"/>
      <c r="TKV38" s="157"/>
      <c r="TKW38" s="157"/>
      <c r="TKX38" s="157"/>
      <c r="TKY38" s="157"/>
      <c r="TKZ38" s="157"/>
      <c r="TLA38" s="157"/>
      <c r="TLB38" s="157"/>
      <c r="TLC38" s="157"/>
      <c r="TLD38" s="157"/>
      <c r="TLE38" s="157"/>
      <c r="TLF38" s="157"/>
      <c r="TLG38" s="157"/>
      <c r="TLH38" s="157"/>
      <c r="TLI38" s="157"/>
      <c r="TLJ38" s="157"/>
      <c r="TLK38" s="157"/>
      <c r="TLL38" s="157"/>
      <c r="TLM38" s="157"/>
      <c r="TLN38" s="157"/>
      <c r="TLO38" s="157"/>
      <c r="TLP38" s="157"/>
      <c r="TLQ38" s="157"/>
      <c r="TLR38" s="157"/>
      <c r="TLS38" s="157"/>
      <c r="TLT38" s="157"/>
      <c r="TLU38" s="157"/>
      <c r="TLV38" s="157"/>
      <c r="TLW38" s="157"/>
      <c r="TLX38" s="157"/>
      <c r="TLY38" s="157"/>
      <c r="TLZ38" s="157"/>
      <c r="TMA38" s="157"/>
      <c r="TMB38" s="157"/>
      <c r="TMC38" s="157"/>
      <c r="TMD38" s="157"/>
      <c r="TME38" s="157"/>
      <c r="TMF38" s="157"/>
      <c r="TMG38" s="157"/>
      <c r="TMH38" s="157"/>
      <c r="TMI38" s="157"/>
      <c r="TMJ38" s="157"/>
      <c r="TMK38" s="157"/>
      <c r="TML38" s="157"/>
      <c r="TMM38" s="157"/>
      <c r="TMN38" s="157"/>
      <c r="TMO38" s="157"/>
      <c r="TMP38" s="157"/>
      <c r="TMQ38" s="157"/>
      <c r="TMR38" s="157"/>
      <c r="TMS38" s="157"/>
      <c r="TMT38" s="157"/>
      <c r="TMU38" s="157"/>
      <c r="TMV38" s="157"/>
      <c r="TMW38" s="157"/>
      <c r="TMX38" s="157"/>
      <c r="TMY38" s="157"/>
      <c r="TMZ38" s="157"/>
      <c r="TNA38" s="157"/>
      <c r="TNB38" s="157"/>
      <c r="TNC38" s="157"/>
      <c r="TND38" s="157"/>
      <c r="TNE38" s="157"/>
      <c r="TNF38" s="157"/>
      <c r="TNG38" s="157"/>
      <c r="TNH38" s="157"/>
      <c r="TNI38" s="157"/>
      <c r="TNJ38" s="157"/>
      <c r="TNK38" s="157"/>
      <c r="TNL38" s="157"/>
      <c r="TNM38" s="157"/>
      <c r="TNN38" s="157"/>
      <c r="TNO38" s="157"/>
      <c r="TNP38" s="157"/>
      <c r="TNQ38" s="157"/>
      <c r="TNR38" s="157"/>
      <c r="TNS38" s="157"/>
      <c r="TNT38" s="157"/>
      <c r="TNU38" s="157"/>
      <c r="TNV38" s="157"/>
      <c r="TNW38" s="157"/>
      <c r="TNX38" s="157"/>
      <c r="TNY38" s="157"/>
      <c r="TNZ38" s="157"/>
      <c r="TOA38" s="157"/>
      <c r="TOB38" s="157"/>
      <c r="TOC38" s="157"/>
      <c r="TOD38" s="157"/>
      <c r="TOE38" s="157"/>
      <c r="TOF38" s="157"/>
      <c r="TOG38" s="157"/>
      <c r="TOH38" s="157"/>
      <c r="TOI38" s="157"/>
      <c r="TOJ38" s="157"/>
      <c r="TOK38" s="157"/>
      <c r="TOL38" s="157"/>
      <c r="TOM38" s="157"/>
      <c r="TON38" s="157"/>
      <c r="TOO38" s="157"/>
      <c r="TOP38" s="157"/>
      <c r="TOQ38" s="157"/>
      <c r="TOR38" s="157"/>
      <c r="TOS38" s="157"/>
      <c r="TOT38" s="157"/>
      <c r="TOU38" s="157"/>
      <c r="TOV38" s="157"/>
      <c r="TOW38" s="157"/>
      <c r="TOX38" s="157"/>
      <c r="TOY38" s="157"/>
      <c r="TOZ38" s="157"/>
      <c r="TPA38" s="157"/>
      <c r="TPB38" s="157"/>
      <c r="TPC38" s="157"/>
      <c r="TPD38" s="157"/>
      <c r="TPE38" s="157"/>
      <c r="TPF38" s="157"/>
      <c r="TPG38" s="157"/>
      <c r="TPH38" s="157"/>
      <c r="TPI38" s="157"/>
      <c r="TPJ38" s="157"/>
      <c r="TPK38" s="157"/>
      <c r="TPL38" s="157"/>
      <c r="TPM38" s="157"/>
      <c r="TPN38" s="157"/>
      <c r="TPO38" s="157"/>
      <c r="TPP38" s="157"/>
      <c r="TPQ38" s="157"/>
      <c r="TPR38" s="157"/>
      <c r="TPS38" s="157"/>
      <c r="TPT38" s="157"/>
      <c r="TPU38" s="157"/>
      <c r="TPV38" s="157"/>
      <c r="TPW38" s="157"/>
      <c r="TPX38" s="157"/>
      <c r="TPY38" s="157"/>
      <c r="TPZ38" s="157"/>
      <c r="TQA38" s="157"/>
      <c r="TQB38" s="157"/>
      <c r="TQC38" s="157"/>
      <c r="TQD38" s="157"/>
      <c r="TQE38" s="157"/>
      <c r="TQF38" s="157"/>
      <c r="TQG38" s="157"/>
      <c r="TQH38" s="157"/>
      <c r="TQI38" s="157"/>
      <c r="TQJ38" s="157"/>
      <c r="TQK38" s="157"/>
      <c r="TQL38" s="157"/>
      <c r="TQM38" s="157"/>
      <c r="TQN38" s="157"/>
      <c r="TQO38" s="157"/>
      <c r="TQP38" s="157"/>
      <c r="TQQ38" s="157"/>
      <c r="TQR38" s="157"/>
      <c r="TQS38" s="157"/>
      <c r="TQT38" s="157"/>
      <c r="TQU38" s="157"/>
      <c r="TQV38" s="157"/>
      <c r="TQW38" s="157"/>
      <c r="TQX38" s="157"/>
      <c r="TQY38" s="157"/>
      <c r="TQZ38" s="157"/>
      <c r="TRA38" s="157"/>
      <c r="TRB38" s="157"/>
      <c r="TRC38" s="157"/>
      <c r="TRD38" s="157"/>
      <c r="TRE38" s="157"/>
      <c r="TRF38" s="157"/>
      <c r="TRG38" s="157"/>
      <c r="TRH38" s="157"/>
      <c r="TRI38" s="157"/>
      <c r="TRJ38" s="157"/>
      <c r="TRK38" s="157"/>
      <c r="TRL38" s="157"/>
      <c r="TRM38" s="157"/>
      <c r="TRN38" s="157"/>
      <c r="TRO38" s="157"/>
      <c r="TRP38" s="157"/>
      <c r="TRQ38" s="157"/>
      <c r="TRR38" s="157"/>
      <c r="TRS38" s="157"/>
      <c r="TRT38" s="157"/>
      <c r="TRU38" s="157"/>
      <c r="TRV38" s="157"/>
      <c r="TRW38" s="157"/>
      <c r="TRX38" s="157"/>
      <c r="TRY38" s="157"/>
      <c r="TRZ38" s="157"/>
      <c r="TSA38" s="157"/>
      <c r="TSB38" s="157"/>
      <c r="TSC38" s="157"/>
      <c r="TSD38" s="157"/>
      <c r="TSE38" s="157"/>
      <c r="TSF38" s="157"/>
      <c r="TSG38" s="157"/>
      <c r="TSH38" s="157"/>
      <c r="TSI38" s="157"/>
      <c r="TSJ38" s="157"/>
      <c r="TSK38" s="157"/>
      <c r="TSL38" s="157"/>
      <c r="TSM38" s="157"/>
      <c r="TSN38" s="157"/>
      <c r="TSO38" s="157"/>
      <c r="TSP38" s="157"/>
      <c r="TSQ38" s="157"/>
      <c r="TSR38" s="157"/>
      <c r="TSS38" s="157"/>
      <c r="TST38" s="157"/>
      <c r="TSU38" s="157"/>
      <c r="TSV38" s="157"/>
      <c r="TSW38" s="157"/>
      <c r="TSX38" s="157"/>
      <c r="TSY38" s="157"/>
      <c r="TSZ38" s="157"/>
      <c r="TTA38" s="157"/>
      <c r="TTB38" s="157"/>
      <c r="TTC38" s="157"/>
      <c r="TTD38" s="157"/>
      <c r="TTE38" s="157"/>
      <c r="TTF38" s="157"/>
      <c r="TTG38" s="157"/>
      <c r="TTH38" s="157"/>
      <c r="TTI38" s="157"/>
      <c r="TTJ38" s="157"/>
      <c r="TTK38" s="157"/>
      <c r="TTL38" s="157"/>
      <c r="TTM38" s="157"/>
      <c r="TTN38" s="157"/>
      <c r="TTO38" s="157"/>
      <c r="TTP38" s="157"/>
      <c r="TTQ38" s="157"/>
      <c r="TTR38" s="157"/>
      <c r="TTS38" s="157"/>
      <c r="TTT38" s="157"/>
      <c r="TTU38" s="157"/>
      <c r="TTV38" s="157"/>
      <c r="TTW38" s="157"/>
      <c r="TTX38" s="157"/>
      <c r="TTY38" s="157"/>
      <c r="TTZ38" s="157"/>
      <c r="TUA38" s="157"/>
      <c r="TUB38" s="157"/>
      <c r="TUC38" s="157"/>
      <c r="TUD38" s="157"/>
      <c r="TUE38" s="157"/>
      <c r="TUF38" s="157"/>
      <c r="TUG38" s="157"/>
      <c r="TUH38" s="157"/>
      <c r="TUI38" s="157"/>
      <c r="TUJ38" s="157"/>
      <c r="TUK38" s="157"/>
      <c r="TUL38" s="157"/>
      <c r="TUM38" s="157"/>
      <c r="TUN38" s="157"/>
      <c r="TUO38" s="157"/>
      <c r="TUP38" s="157"/>
      <c r="TUQ38" s="157"/>
      <c r="TUR38" s="157"/>
      <c r="TUS38" s="157"/>
      <c r="TUT38" s="157"/>
      <c r="TUU38" s="157"/>
      <c r="TUV38" s="157"/>
      <c r="TUW38" s="157"/>
      <c r="TUX38" s="157"/>
      <c r="TUY38" s="157"/>
      <c r="TUZ38" s="157"/>
      <c r="TVA38" s="157"/>
      <c r="TVB38" s="157"/>
      <c r="TVC38" s="157"/>
      <c r="TVD38" s="157"/>
      <c r="TVE38" s="157"/>
      <c r="TVF38" s="157"/>
      <c r="TVG38" s="157"/>
      <c r="TVH38" s="157"/>
      <c r="TVI38" s="157"/>
      <c r="TVJ38" s="157"/>
      <c r="TVK38" s="157"/>
      <c r="TVL38" s="157"/>
      <c r="TVM38" s="157"/>
      <c r="TVN38" s="157"/>
      <c r="TVO38" s="157"/>
      <c r="TVP38" s="157"/>
      <c r="TVQ38" s="157"/>
      <c r="TVR38" s="157"/>
      <c r="TVS38" s="157"/>
      <c r="TVT38" s="157"/>
      <c r="TVU38" s="157"/>
      <c r="TVV38" s="157"/>
      <c r="TVW38" s="157"/>
      <c r="TVX38" s="157"/>
      <c r="TVY38" s="157"/>
      <c r="TVZ38" s="157"/>
      <c r="TWA38" s="157"/>
      <c r="TWB38" s="157"/>
      <c r="TWC38" s="157"/>
      <c r="TWD38" s="157"/>
      <c r="TWE38" s="157"/>
      <c r="TWF38" s="157"/>
      <c r="TWG38" s="157"/>
      <c r="TWH38" s="157"/>
      <c r="TWI38" s="157"/>
      <c r="TWJ38" s="157"/>
      <c r="TWK38" s="157"/>
      <c r="TWL38" s="157"/>
      <c r="TWM38" s="157"/>
      <c r="TWN38" s="157"/>
      <c r="TWO38" s="157"/>
      <c r="TWP38" s="157"/>
      <c r="TWQ38" s="157"/>
      <c r="TWR38" s="157"/>
      <c r="TWS38" s="157"/>
      <c r="TWT38" s="157"/>
      <c r="TWU38" s="157"/>
      <c r="TWV38" s="157"/>
      <c r="TWW38" s="157"/>
      <c r="TWX38" s="157"/>
      <c r="TWY38" s="157"/>
      <c r="TWZ38" s="157"/>
      <c r="TXA38" s="157"/>
      <c r="TXB38" s="157"/>
      <c r="TXC38" s="157"/>
      <c r="TXD38" s="157"/>
      <c r="TXE38" s="157"/>
      <c r="TXF38" s="157"/>
      <c r="TXG38" s="157"/>
      <c r="TXH38" s="157"/>
      <c r="TXI38" s="157"/>
      <c r="TXJ38" s="157"/>
      <c r="TXK38" s="157"/>
      <c r="TXL38" s="157"/>
      <c r="TXM38" s="157"/>
      <c r="TXN38" s="157"/>
      <c r="TXO38" s="157"/>
      <c r="TXP38" s="157"/>
      <c r="TXQ38" s="157"/>
      <c r="TXR38" s="157"/>
      <c r="TXS38" s="157"/>
      <c r="TXT38" s="157"/>
      <c r="TXU38" s="157"/>
      <c r="TXV38" s="157"/>
      <c r="TXW38" s="157"/>
      <c r="TXX38" s="157"/>
      <c r="TXY38" s="157"/>
      <c r="TXZ38" s="157"/>
      <c r="TYA38" s="157"/>
      <c r="TYB38" s="157"/>
      <c r="TYC38" s="157"/>
      <c r="TYD38" s="157"/>
      <c r="TYE38" s="157"/>
      <c r="TYF38" s="157"/>
      <c r="TYG38" s="157"/>
      <c r="TYH38" s="157"/>
      <c r="TYI38" s="157"/>
      <c r="TYJ38" s="157"/>
      <c r="TYK38" s="157"/>
      <c r="TYL38" s="157"/>
      <c r="TYM38" s="157"/>
      <c r="TYN38" s="157"/>
      <c r="TYO38" s="157"/>
      <c r="TYP38" s="157"/>
      <c r="TYQ38" s="157"/>
      <c r="TYR38" s="157"/>
      <c r="TYS38" s="157"/>
      <c r="TYT38" s="157"/>
      <c r="TYU38" s="157"/>
      <c r="TYV38" s="157"/>
      <c r="TYW38" s="157"/>
      <c r="TYX38" s="157"/>
      <c r="TYY38" s="157"/>
      <c r="TYZ38" s="157"/>
      <c r="TZA38" s="157"/>
      <c r="TZB38" s="157"/>
      <c r="TZC38" s="157"/>
      <c r="TZD38" s="157"/>
      <c r="TZE38" s="157"/>
      <c r="TZF38" s="157"/>
      <c r="TZG38" s="157"/>
      <c r="TZH38" s="157"/>
      <c r="TZI38" s="157"/>
      <c r="TZJ38" s="157"/>
      <c r="TZK38" s="157"/>
      <c r="TZL38" s="157"/>
      <c r="TZM38" s="157"/>
      <c r="TZN38" s="157"/>
      <c r="TZO38" s="157"/>
      <c r="TZP38" s="157"/>
      <c r="TZQ38" s="157"/>
      <c r="TZR38" s="157"/>
      <c r="TZS38" s="157"/>
      <c r="TZT38" s="157"/>
      <c r="TZU38" s="157"/>
      <c r="TZV38" s="157"/>
      <c r="TZW38" s="157"/>
      <c r="TZX38" s="157"/>
      <c r="TZY38" s="157"/>
      <c r="TZZ38" s="157"/>
      <c r="UAA38" s="157"/>
      <c r="UAB38" s="157"/>
      <c r="UAC38" s="157"/>
      <c r="UAD38" s="157"/>
      <c r="UAE38" s="157"/>
      <c r="UAF38" s="157"/>
      <c r="UAG38" s="157"/>
      <c r="UAH38" s="157"/>
      <c r="UAI38" s="157"/>
      <c r="UAJ38" s="157"/>
      <c r="UAK38" s="157"/>
      <c r="UAL38" s="157"/>
      <c r="UAM38" s="157"/>
      <c r="UAN38" s="157"/>
      <c r="UAO38" s="157"/>
      <c r="UAP38" s="157"/>
      <c r="UAQ38" s="157"/>
      <c r="UAR38" s="157"/>
      <c r="UAS38" s="157"/>
      <c r="UAT38" s="157"/>
      <c r="UAU38" s="157"/>
      <c r="UAV38" s="157"/>
      <c r="UAW38" s="157"/>
      <c r="UAX38" s="157"/>
      <c r="UAY38" s="157"/>
      <c r="UAZ38" s="157"/>
      <c r="UBA38" s="157"/>
      <c r="UBB38" s="157"/>
      <c r="UBC38" s="157"/>
      <c r="UBD38" s="157"/>
      <c r="UBE38" s="157"/>
      <c r="UBF38" s="157"/>
      <c r="UBG38" s="157"/>
      <c r="UBH38" s="157"/>
      <c r="UBI38" s="157"/>
      <c r="UBJ38" s="157"/>
      <c r="UBK38" s="157"/>
      <c r="UBL38" s="157"/>
      <c r="UBM38" s="157"/>
      <c r="UBN38" s="157"/>
      <c r="UBO38" s="157"/>
      <c r="UBP38" s="157"/>
      <c r="UBQ38" s="157"/>
      <c r="UBR38" s="157"/>
      <c r="UBS38" s="157"/>
      <c r="UBT38" s="157"/>
      <c r="UBU38" s="157"/>
      <c r="UBV38" s="157"/>
      <c r="UBW38" s="157"/>
      <c r="UBX38" s="157"/>
      <c r="UBY38" s="157"/>
      <c r="UBZ38" s="157"/>
      <c r="UCA38" s="157"/>
      <c r="UCB38" s="157"/>
      <c r="UCC38" s="157"/>
      <c r="UCD38" s="157"/>
      <c r="UCE38" s="157"/>
      <c r="UCF38" s="157"/>
      <c r="UCG38" s="157"/>
      <c r="UCH38" s="157"/>
      <c r="UCI38" s="157"/>
      <c r="UCJ38" s="157"/>
      <c r="UCK38" s="157"/>
      <c r="UCL38" s="157"/>
      <c r="UCM38" s="157"/>
      <c r="UCN38" s="157"/>
      <c r="UCO38" s="157"/>
      <c r="UCP38" s="157"/>
      <c r="UCQ38" s="157"/>
      <c r="UCR38" s="157"/>
      <c r="UCS38" s="157"/>
      <c r="UCT38" s="157"/>
      <c r="UCU38" s="157"/>
      <c r="UCV38" s="157"/>
      <c r="UCW38" s="157"/>
      <c r="UCX38" s="157"/>
      <c r="UCY38" s="157"/>
      <c r="UCZ38" s="157"/>
      <c r="UDA38" s="157"/>
      <c r="UDB38" s="157"/>
      <c r="UDC38" s="157"/>
      <c r="UDD38" s="157"/>
      <c r="UDE38" s="157"/>
      <c r="UDF38" s="157"/>
      <c r="UDG38" s="157"/>
      <c r="UDH38" s="157"/>
      <c r="UDI38" s="157"/>
      <c r="UDJ38" s="157"/>
      <c r="UDK38" s="157"/>
      <c r="UDL38" s="157"/>
      <c r="UDM38" s="157"/>
      <c r="UDN38" s="157"/>
      <c r="UDO38" s="157"/>
      <c r="UDP38" s="157"/>
      <c r="UDQ38" s="157"/>
      <c r="UDR38" s="157"/>
      <c r="UDS38" s="157"/>
      <c r="UDT38" s="157"/>
      <c r="UDU38" s="157"/>
      <c r="UDV38" s="157"/>
      <c r="UDW38" s="157"/>
      <c r="UDX38" s="157"/>
      <c r="UDY38" s="157"/>
      <c r="UDZ38" s="157"/>
      <c r="UEA38" s="157"/>
      <c r="UEB38" s="157"/>
      <c r="UEC38" s="157"/>
      <c r="UED38" s="157"/>
      <c r="UEE38" s="157"/>
      <c r="UEF38" s="157"/>
      <c r="UEG38" s="157"/>
      <c r="UEH38" s="157"/>
      <c r="UEI38" s="157"/>
      <c r="UEJ38" s="157"/>
      <c r="UEK38" s="157"/>
      <c r="UEL38" s="157"/>
      <c r="UEM38" s="157"/>
      <c r="UEN38" s="157"/>
      <c r="UEO38" s="157"/>
      <c r="UEP38" s="157"/>
      <c r="UEQ38" s="157"/>
      <c r="UER38" s="157"/>
      <c r="UES38" s="157"/>
      <c r="UET38" s="157"/>
      <c r="UEU38" s="157"/>
      <c r="UEV38" s="157"/>
      <c r="UEW38" s="157"/>
      <c r="UEX38" s="157"/>
      <c r="UEY38" s="157"/>
      <c r="UEZ38" s="157"/>
      <c r="UFA38" s="157"/>
      <c r="UFB38" s="157"/>
      <c r="UFC38" s="157"/>
      <c r="UFD38" s="157"/>
      <c r="UFE38" s="157"/>
      <c r="UFF38" s="157"/>
      <c r="UFG38" s="157"/>
      <c r="UFH38" s="157"/>
      <c r="UFI38" s="157"/>
      <c r="UFJ38" s="157"/>
      <c r="UFK38" s="157"/>
      <c r="UFL38" s="157"/>
      <c r="UFM38" s="157"/>
      <c r="UFN38" s="157"/>
      <c r="UFO38" s="157"/>
      <c r="UFP38" s="157"/>
      <c r="UFQ38" s="157"/>
      <c r="UFR38" s="157"/>
      <c r="UFS38" s="157"/>
      <c r="UFT38" s="157"/>
      <c r="UFU38" s="157"/>
      <c r="UFV38" s="157"/>
      <c r="UFW38" s="157"/>
      <c r="UFX38" s="157"/>
      <c r="UFY38" s="157"/>
      <c r="UFZ38" s="157"/>
      <c r="UGA38" s="157"/>
      <c r="UGB38" s="157"/>
      <c r="UGC38" s="157"/>
      <c r="UGD38" s="157"/>
      <c r="UGE38" s="157"/>
      <c r="UGF38" s="157"/>
      <c r="UGG38" s="157"/>
      <c r="UGH38" s="157"/>
      <c r="UGI38" s="157"/>
      <c r="UGJ38" s="157"/>
      <c r="UGK38" s="157"/>
      <c r="UGL38" s="157"/>
      <c r="UGM38" s="157"/>
      <c r="UGN38" s="157"/>
      <c r="UGO38" s="157"/>
      <c r="UGP38" s="157"/>
      <c r="UGQ38" s="157"/>
      <c r="UGR38" s="157"/>
      <c r="UGS38" s="157"/>
      <c r="UGT38" s="157"/>
      <c r="UGU38" s="157"/>
      <c r="UGV38" s="157"/>
      <c r="UGW38" s="157"/>
      <c r="UGX38" s="157"/>
      <c r="UGY38" s="157"/>
      <c r="UGZ38" s="157"/>
      <c r="UHA38" s="157"/>
      <c r="UHB38" s="157"/>
      <c r="UHC38" s="157"/>
      <c r="UHD38" s="157"/>
      <c r="UHE38" s="157"/>
      <c r="UHF38" s="157"/>
      <c r="UHG38" s="157"/>
      <c r="UHH38" s="157"/>
      <c r="UHI38" s="157"/>
      <c r="UHJ38" s="157"/>
      <c r="UHK38" s="157"/>
      <c r="UHL38" s="157"/>
      <c r="UHM38" s="157"/>
      <c r="UHN38" s="157"/>
      <c r="UHO38" s="157"/>
      <c r="UHP38" s="157"/>
      <c r="UHQ38" s="157"/>
      <c r="UHR38" s="157"/>
      <c r="UHS38" s="157"/>
      <c r="UHT38" s="157"/>
      <c r="UHU38" s="157"/>
      <c r="UHV38" s="157"/>
      <c r="UHW38" s="157"/>
      <c r="UHX38" s="157"/>
      <c r="UHY38" s="157"/>
      <c r="UHZ38" s="157"/>
      <c r="UIA38" s="157"/>
      <c r="UIB38" s="157"/>
      <c r="UIC38" s="157"/>
      <c r="UID38" s="157"/>
      <c r="UIE38" s="157"/>
      <c r="UIF38" s="157"/>
      <c r="UIG38" s="157"/>
      <c r="UIH38" s="157"/>
      <c r="UII38" s="157"/>
      <c r="UIJ38" s="157"/>
      <c r="UIK38" s="157"/>
      <c r="UIL38" s="157"/>
      <c r="UIM38" s="157"/>
      <c r="UIN38" s="157"/>
      <c r="UIO38" s="157"/>
      <c r="UIP38" s="157"/>
      <c r="UIQ38" s="157"/>
      <c r="UIR38" s="157"/>
      <c r="UIS38" s="157"/>
      <c r="UIT38" s="157"/>
      <c r="UIU38" s="157"/>
      <c r="UIV38" s="157"/>
      <c r="UIW38" s="157"/>
      <c r="UIX38" s="157"/>
      <c r="UIY38" s="157"/>
      <c r="UIZ38" s="157"/>
      <c r="UJA38" s="157"/>
      <c r="UJB38" s="157"/>
      <c r="UJC38" s="157"/>
      <c r="UJD38" s="157"/>
      <c r="UJE38" s="157"/>
      <c r="UJF38" s="157"/>
      <c r="UJG38" s="157"/>
      <c r="UJH38" s="157"/>
      <c r="UJI38" s="157"/>
      <c r="UJJ38" s="157"/>
      <c r="UJK38" s="157"/>
      <c r="UJL38" s="157"/>
      <c r="UJM38" s="157"/>
      <c r="UJN38" s="157"/>
      <c r="UJO38" s="157"/>
      <c r="UJP38" s="157"/>
      <c r="UJQ38" s="157"/>
      <c r="UJR38" s="157"/>
      <c r="UJS38" s="157"/>
      <c r="UJT38" s="157"/>
      <c r="UJU38" s="157"/>
      <c r="UJV38" s="157"/>
      <c r="UJW38" s="157"/>
      <c r="UJX38" s="157"/>
      <c r="UJY38" s="157"/>
      <c r="UJZ38" s="157"/>
      <c r="UKA38" s="157"/>
      <c r="UKB38" s="157"/>
      <c r="UKC38" s="157"/>
      <c r="UKD38" s="157"/>
      <c r="UKE38" s="157"/>
      <c r="UKF38" s="157"/>
      <c r="UKG38" s="157"/>
      <c r="UKH38" s="157"/>
      <c r="UKI38" s="157"/>
      <c r="UKJ38" s="157"/>
      <c r="UKK38" s="157"/>
      <c r="UKL38" s="157"/>
      <c r="UKM38" s="157"/>
      <c r="UKN38" s="157"/>
      <c r="UKO38" s="157"/>
      <c r="UKP38" s="157"/>
      <c r="UKQ38" s="157"/>
      <c r="UKR38" s="157"/>
      <c r="UKS38" s="157"/>
      <c r="UKT38" s="157"/>
      <c r="UKU38" s="157"/>
      <c r="UKV38" s="157"/>
      <c r="UKW38" s="157"/>
      <c r="UKX38" s="157"/>
      <c r="UKY38" s="157"/>
      <c r="UKZ38" s="157"/>
      <c r="ULA38" s="157"/>
      <c r="ULB38" s="157"/>
      <c r="ULC38" s="157"/>
      <c r="ULD38" s="157"/>
      <c r="ULE38" s="157"/>
      <c r="ULF38" s="157"/>
      <c r="ULG38" s="157"/>
      <c r="ULH38" s="157"/>
      <c r="ULI38" s="157"/>
      <c r="ULJ38" s="157"/>
      <c r="ULK38" s="157"/>
      <c r="ULL38" s="157"/>
      <c r="ULM38" s="157"/>
      <c r="ULN38" s="157"/>
      <c r="ULO38" s="157"/>
      <c r="ULP38" s="157"/>
      <c r="ULQ38" s="157"/>
      <c r="ULR38" s="157"/>
      <c r="ULS38" s="157"/>
      <c r="ULT38" s="157"/>
      <c r="ULU38" s="157"/>
      <c r="ULV38" s="157"/>
      <c r="ULW38" s="157"/>
      <c r="ULX38" s="157"/>
      <c r="ULY38" s="157"/>
      <c r="ULZ38" s="157"/>
      <c r="UMA38" s="157"/>
      <c r="UMB38" s="157"/>
      <c r="UMC38" s="157"/>
      <c r="UMD38" s="157"/>
      <c r="UME38" s="157"/>
      <c r="UMF38" s="157"/>
      <c r="UMG38" s="157"/>
      <c r="UMH38" s="157"/>
      <c r="UMI38" s="157"/>
      <c r="UMJ38" s="157"/>
      <c r="UMK38" s="157"/>
      <c r="UML38" s="157"/>
      <c r="UMM38" s="157"/>
      <c r="UMN38" s="157"/>
      <c r="UMO38" s="157"/>
      <c r="UMP38" s="157"/>
      <c r="UMQ38" s="157"/>
      <c r="UMR38" s="157"/>
      <c r="UMS38" s="157"/>
      <c r="UMT38" s="157"/>
      <c r="UMU38" s="157"/>
      <c r="UMV38" s="157"/>
      <c r="UMW38" s="157"/>
      <c r="UMX38" s="157"/>
      <c r="UMY38" s="157"/>
      <c r="UMZ38" s="157"/>
      <c r="UNA38" s="157"/>
      <c r="UNB38" s="157"/>
      <c r="UNC38" s="157"/>
      <c r="UND38" s="157"/>
      <c r="UNE38" s="157"/>
      <c r="UNF38" s="157"/>
      <c r="UNG38" s="157"/>
      <c r="UNH38" s="157"/>
      <c r="UNI38" s="157"/>
      <c r="UNJ38" s="157"/>
      <c r="UNK38" s="157"/>
      <c r="UNL38" s="157"/>
      <c r="UNM38" s="157"/>
      <c r="UNN38" s="157"/>
      <c r="UNO38" s="157"/>
      <c r="UNP38" s="157"/>
      <c r="UNQ38" s="157"/>
      <c r="UNR38" s="157"/>
      <c r="UNS38" s="157"/>
      <c r="UNT38" s="157"/>
      <c r="UNU38" s="157"/>
      <c r="UNV38" s="157"/>
      <c r="UNW38" s="157"/>
      <c r="UNX38" s="157"/>
      <c r="UNY38" s="157"/>
      <c r="UNZ38" s="157"/>
      <c r="UOA38" s="157"/>
      <c r="UOB38" s="157"/>
      <c r="UOC38" s="157"/>
      <c r="UOD38" s="157"/>
      <c r="UOE38" s="157"/>
      <c r="UOF38" s="157"/>
      <c r="UOG38" s="157"/>
      <c r="UOH38" s="157"/>
      <c r="UOI38" s="157"/>
      <c r="UOJ38" s="157"/>
      <c r="UOK38" s="157"/>
      <c r="UOL38" s="157"/>
      <c r="UOM38" s="157"/>
      <c r="UON38" s="157"/>
      <c r="UOO38" s="157"/>
      <c r="UOP38" s="157"/>
      <c r="UOQ38" s="157"/>
      <c r="UOR38" s="157"/>
      <c r="UOS38" s="157"/>
      <c r="UOT38" s="157"/>
      <c r="UOU38" s="157"/>
      <c r="UOV38" s="157"/>
      <c r="UOW38" s="157"/>
      <c r="UOX38" s="157"/>
      <c r="UOY38" s="157"/>
      <c r="UOZ38" s="157"/>
      <c r="UPA38" s="157"/>
      <c r="UPB38" s="157"/>
      <c r="UPC38" s="157"/>
      <c r="UPD38" s="157"/>
      <c r="UPE38" s="157"/>
      <c r="UPF38" s="157"/>
      <c r="UPG38" s="157"/>
      <c r="UPH38" s="157"/>
      <c r="UPI38" s="157"/>
      <c r="UPJ38" s="157"/>
      <c r="UPK38" s="157"/>
      <c r="UPL38" s="157"/>
      <c r="UPM38" s="157"/>
      <c r="UPN38" s="157"/>
      <c r="UPO38" s="157"/>
      <c r="UPP38" s="157"/>
      <c r="UPQ38" s="157"/>
      <c r="UPR38" s="157"/>
      <c r="UPS38" s="157"/>
      <c r="UPT38" s="157"/>
      <c r="UPU38" s="157"/>
      <c r="UPV38" s="157"/>
      <c r="UPW38" s="157"/>
      <c r="UPX38" s="157"/>
      <c r="UPY38" s="157"/>
      <c r="UPZ38" s="157"/>
      <c r="UQA38" s="157"/>
      <c r="UQB38" s="157"/>
      <c r="UQC38" s="157"/>
      <c r="UQD38" s="157"/>
      <c r="UQE38" s="157"/>
      <c r="UQF38" s="157"/>
      <c r="UQG38" s="157"/>
      <c r="UQH38" s="157"/>
      <c r="UQI38" s="157"/>
      <c r="UQJ38" s="157"/>
      <c r="UQK38" s="157"/>
      <c r="UQL38" s="157"/>
      <c r="UQM38" s="157"/>
      <c r="UQN38" s="157"/>
      <c r="UQO38" s="157"/>
      <c r="UQP38" s="157"/>
      <c r="UQQ38" s="157"/>
      <c r="UQR38" s="157"/>
      <c r="UQS38" s="157"/>
      <c r="UQT38" s="157"/>
      <c r="UQU38" s="157"/>
      <c r="UQV38" s="157"/>
      <c r="UQW38" s="157"/>
      <c r="UQX38" s="157"/>
      <c r="UQY38" s="157"/>
      <c r="UQZ38" s="157"/>
      <c r="URA38" s="157"/>
      <c r="URB38" s="157"/>
      <c r="URC38" s="157"/>
      <c r="URD38" s="157"/>
      <c r="URE38" s="157"/>
      <c r="URF38" s="157"/>
      <c r="URG38" s="157"/>
      <c r="URH38" s="157"/>
      <c r="URI38" s="157"/>
      <c r="URJ38" s="157"/>
      <c r="URK38" s="157"/>
      <c r="URL38" s="157"/>
      <c r="URM38" s="157"/>
      <c r="URN38" s="157"/>
      <c r="URO38" s="157"/>
      <c r="URP38" s="157"/>
      <c r="URQ38" s="157"/>
      <c r="URR38" s="157"/>
      <c r="URS38" s="157"/>
      <c r="URT38" s="157"/>
      <c r="URU38" s="157"/>
      <c r="URV38" s="157"/>
      <c r="URW38" s="157"/>
      <c r="URX38" s="157"/>
      <c r="URY38" s="157"/>
      <c r="URZ38" s="157"/>
      <c r="USA38" s="157"/>
      <c r="USB38" s="157"/>
      <c r="USC38" s="157"/>
      <c r="USD38" s="157"/>
      <c r="USE38" s="157"/>
      <c r="USF38" s="157"/>
      <c r="USG38" s="157"/>
      <c r="USH38" s="157"/>
      <c r="USI38" s="157"/>
      <c r="USJ38" s="157"/>
      <c r="USK38" s="157"/>
      <c r="USL38" s="157"/>
      <c r="USM38" s="157"/>
      <c r="USN38" s="157"/>
      <c r="USO38" s="157"/>
      <c r="USP38" s="157"/>
      <c r="USQ38" s="157"/>
      <c r="USR38" s="157"/>
      <c r="USS38" s="157"/>
      <c r="UST38" s="157"/>
      <c r="USU38" s="157"/>
      <c r="USV38" s="157"/>
      <c r="USW38" s="157"/>
      <c r="USX38" s="157"/>
      <c r="USY38" s="157"/>
      <c r="USZ38" s="157"/>
      <c r="UTA38" s="157"/>
      <c r="UTB38" s="157"/>
      <c r="UTC38" s="157"/>
      <c r="UTD38" s="157"/>
      <c r="UTE38" s="157"/>
      <c r="UTF38" s="157"/>
      <c r="UTG38" s="157"/>
      <c r="UTH38" s="157"/>
      <c r="UTI38" s="157"/>
      <c r="UTJ38" s="157"/>
      <c r="UTK38" s="157"/>
      <c r="UTL38" s="157"/>
      <c r="UTM38" s="157"/>
      <c r="UTN38" s="157"/>
      <c r="UTO38" s="157"/>
      <c r="UTP38" s="157"/>
      <c r="UTQ38" s="157"/>
      <c r="UTR38" s="157"/>
      <c r="UTS38" s="157"/>
      <c r="UTT38" s="157"/>
      <c r="UTU38" s="157"/>
      <c r="UTV38" s="157"/>
      <c r="UTW38" s="157"/>
      <c r="UTX38" s="157"/>
      <c r="UTY38" s="157"/>
      <c r="UTZ38" s="157"/>
      <c r="UUA38" s="157"/>
      <c r="UUB38" s="157"/>
      <c r="UUC38" s="157"/>
      <c r="UUD38" s="157"/>
      <c r="UUE38" s="157"/>
      <c r="UUF38" s="157"/>
      <c r="UUG38" s="157"/>
      <c r="UUH38" s="157"/>
      <c r="UUI38" s="157"/>
      <c r="UUJ38" s="157"/>
      <c r="UUK38" s="157"/>
      <c r="UUL38" s="157"/>
      <c r="UUM38" s="157"/>
      <c r="UUN38" s="157"/>
      <c r="UUO38" s="157"/>
      <c r="UUP38" s="157"/>
      <c r="UUQ38" s="157"/>
      <c r="UUR38" s="157"/>
      <c r="UUS38" s="157"/>
      <c r="UUT38" s="157"/>
      <c r="UUU38" s="157"/>
      <c r="UUV38" s="157"/>
      <c r="UUW38" s="157"/>
      <c r="UUX38" s="157"/>
      <c r="UUY38" s="157"/>
      <c r="UUZ38" s="157"/>
      <c r="UVA38" s="157"/>
      <c r="UVB38" s="157"/>
      <c r="UVC38" s="157"/>
      <c r="UVD38" s="157"/>
      <c r="UVE38" s="157"/>
      <c r="UVF38" s="157"/>
      <c r="UVG38" s="157"/>
      <c r="UVH38" s="157"/>
      <c r="UVI38" s="157"/>
      <c r="UVJ38" s="157"/>
      <c r="UVK38" s="157"/>
      <c r="UVL38" s="157"/>
      <c r="UVM38" s="157"/>
      <c r="UVN38" s="157"/>
      <c r="UVO38" s="157"/>
      <c r="UVP38" s="157"/>
      <c r="UVQ38" s="157"/>
      <c r="UVR38" s="157"/>
      <c r="UVS38" s="157"/>
      <c r="UVT38" s="157"/>
      <c r="UVU38" s="157"/>
      <c r="UVV38" s="157"/>
      <c r="UVW38" s="157"/>
      <c r="UVX38" s="157"/>
      <c r="UVY38" s="157"/>
      <c r="UVZ38" s="157"/>
      <c r="UWA38" s="157"/>
      <c r="UWB38" s="157"/>
      <c r="UWC38" s="157"/>
      <c r="UWD38" s="157"/>
      <c r="UWE38" s="157"/>
      <c r="UWF38" s="157"/>
      <c r="UWG38" s="157"/>
      <c r="UWH38" s="157"/>
      <c r="UWI38" s="157"/>
      <c r="UWJ38" s="157"/>
      <c r="UWK38" s="157"/>
      <c r="UWL38" s="157"/>
      <c r="UWM38" s="157"/>
      <c r="UWN38" s="157"/>
      <c r="UWO38" s="157"/>
      <c r="UWP38" s="157"/>
      <c r="UWQ38" s="157"/>
      <c r="UWR38" s="157"/>
      <c r="UWS38" s="157"/>
      <c r="UWT38" s="157"/>
      <c r="UWU38" s="157"/>
      <c r="UWV38" s="157"/>
      <c r="UWW38" s="157"/>
      <c r="UWX38" s="157"/>
      <c r="UWY38" s="157"/>
      <c r="UWZ38" s="157"/>
      <c r="UXA38" s="157"/>
      <c r="UXB38" s="157"/>
      <c r="UXC38" s="157"/>
      <c r="UXD38" s="157"/>
      <c r="UXE38" s="157"/>
      <c r="UXF38" s="157"/>
      <c r="UXG38" s="157"/>
      <c r="UXH38" s="157"/>
      <c r="UXI38" s="157"/>
      <c r="UXJ38" s="157"/>
      <c r="UXK38" s="157"/>
      <c r="UXL38" s="157"/>
      <c r="UXM38" s="157"/>
      <c r="UXN38" s="157"/>
      <c r="UXO38" s="157"/>
      <c r="UXP38" s="157"/>
      <c r="UXQ38" s="157"/>
      <c r="UXR38" s="157"/>
      <c r="UXS38" s="157"/>
      <c r="UXT38" s="157"/>
      <c r="UXU38" s="157"/>
      <c r="UXV38" s="157"/>
      <c r="UXW38" s="157"/>
      <c r="UXX38" s="157"/>
      <c r="UXY38" s="157"/>
      <c r="UXZ38" s="157"/>
      <c r="UYA38" s="157"/>
      <c r="UYB38" s="157"/>
      <c r="UYC38" s="157"/>
      <c r="UYD38" s="157"/>
      <c r="UYE38" s="157"/>
      <c r="UYF38" s="157"/>
      <c r="UYG38" s="157"/>
      <c r="UYH38" s="157"/>
      <c r="UYI38" s="157"/>
      <c r="UYJ38" s="157"/>
      <c r="UYK38" s="157"/>
      <c r="UYL38" s="157"/>
      <c r="UYM38" s="157"/>
      <c r="UYN38" s="157"/>
      <c r="UYO38" s="157"/>
      <c r="UYP38" s="157"/>
      <c r="UYQ38" s="157"/>
      <c r="UYR38" s="157"/>
      <c r="UYS38" s="157"/>
      <c r="UYT38" s="157"/>
      <c r="UYU38" s="157"/>
      <c r="UYV38" s="157"/>
      <c r="UYW38" s="157"/>
      <c r="UYX38" s="157"/>
      <c r="UYY38" s="157"/>
      <c r="UYZ38" s="157"/>
      <c r="UZA38" s="157"/>
      <c r="UZB38" s="157"/>
      <c r="UZC38" s="157"/>
      <c r="UZD38" s="157"/>
      <c r="UZE38" s="157"/>
      <c r="UZF38" s="157"/>
      <c r="UZG38" s="157"/>
      <c r="UZH38" s="157"/>
      <c r="UZI38" s="157"/>
      <c r="UZJ38" s="157"/>
      <c r="UZK38" s="157"/>
      <c r="UZL38" s="157"/>
      <c r="UZM38" s="157"/>
      <c r="UZN38" s="157"/>
      <c r="UZO38" s="157"/>
      <c r="UZP38" s="157"/>
      <c r="UZQ38" s="157"/>
      <c r="UZR38" s="157"/>
      <c r="UZS38" s="157"/>
      <c r="UZT38" s="157"/>
      <c r="UZU38" s="157"/>
      <c r="UZV38" s="157"/>
      <c r="UZW38" s="157"/>
      <c r="UZX38" s="157"/>
      <c r="UZY38" s="157"/>
      <c r="UZZ38" s="157"/>
      <c r="VAA38" s="157"/>
      <c r="VAB38" s="157"/>
      <c r="VAC38" s="157"/>
      <c r="VAD38" s="157"/>
      <c r="VAE38" s="157"/>
      <c r="VAF38" s="157"/>
      <c r="VAG38" s="157"/>
      <c r="VAH38" s="157"/>
      <c r="VAI38" s="157"/>
      <c r="VAJ38" s="157"/>
      <c r="VAK38" s="157"/>
      <c r="VAL38" s="157"/>
      <c r="VAM38" s="157"/>
      <c r="VAN38" s="157"/>
      <c r="VAO38" s="157"/>
      <c r="VAP38" s="157"/>
      <c r="VAQ38" s="157"/>
      <c r="VAR38" s="157"/>
      <c r="VAS38" s="157"/>
      <c r="VAT38" s="157"/>
      <c r="VAU38" s="157"/>
      <c r="VAV38" s="157"/>
      <c r="VAW38" s="157"/>
      <c r="VAX38" s="157"/>
      <c r="VAY38" s="157"/>
      <c r="VAZ38" s="157"/>
      <c r="VBA38" s="157"/>
      <c r="VBB38" s="157"/>
      <c r="VBC38" s="157"/>
      <c r="VBD38" s="157"/>
      <c r="VBE38" s="157"/>
      <c r="VBF38" s="157"/>
      <c r="VBG38" s="157"/>
      <c r="VBH38" s="157"/>
      <c r="VBI38" s="157"/>
      <c r="VBJ38" s="157"/>
      <c r="VBK38" s="157"/>
      <c r="VBL38" s="157"/>
      <c r="VBM38" s="157"/>
      <c r="VBN38" s="157"/>
      <c r="VBO38" s="157"/>
      <c r="VBP38" s="157"/>
      <c r="VBQ38" s="157"/>
      <c r="VBR38" s="157"/>
      <c r="VBS38" s="157"/>
      <c r="VBT38" s="157"/>
      <c r="VBU38" s="157"/>
      <c r="VBV38" s="157"/>
      <c r="VBW38" s="157"/>
      <c r="VBX38" s="157"/>
      <c r="VBY38" s="157"/>
      <c r="VBZ38" s="157"/>
      <c r="VCA38" s="157"/>
      <c r="VCB38" s="157"/>
      <c r="VCC38" s="157"/>
      <c r="VCD38" s="157"/>
      <c r="VCE38" s="157"/>
      <c r="VCF38" s="157"/>
      <c r="VCG38" s="157"/>
      <c r="VCH38" s="157"/>
      <c r="VCI38" s="157"/>
      <c r="VCJ38" s="157"/>
      <c r="VCK38" s="157"/>
      <c r="VCL38" s="157"/>
      <c r="VCM38" s="157"/>
      <c r="VCN38" s="157"/>
      <c r="VCO38" s="157"/>
      <c r="VCP38" s="157"/>
      <c r="VCQ38" s="157"/>
      <c r="VCR38" s="157"/>
      <c r="VCS38" s="157"/>
      <c r="VCT38" s="157"/>
      <c r="VCU38" s="157"/>
      <c r="VCV38" s="157"/>
      <c r="VCW38" s="157"/>
      <c r="VCX38" s="157"/>
      <c r="VCY38" s="157"/>
      <c r="VCZ38" s="157"/>
      <c r="VDA38" s="157"/>
      <c r="VDB38" s="157"/>
      <c r="VDC38" s="157"/>
      <c r="VDD38" s="157"/>
      <c r="VDE38" s="157"/>
      <c r="VDF38" s="157"/>
      <c r="VDG38" s="157"/>
      <c r="VDH38" s="157"/>
      <c r="VDI38" s="157"/>
      <c r="VDJ38" s="157"/>
      <c r="VDK38" s="157"/>
      <c r="VDL38" s="157"/>
      <c r="VDM38" s="157"/>
      <c r="VDN38" s="157"/>
      <c r="VDO38" s="157"/>
      <c r="VDP38" s="157"/>
      <c r="VDQ38" s="157"/>
      <c r="VDR38" s="157"/>
      <c r="VDS38" s="157"/>
      <c r="VDT38" s="157"/>
      <c r="VDU38" s="157"/>
      <c r="VDV38" s="157"/>
      <c r="VDW38" s="157"/>
      <c r="VDX38" s="157"/>
      <c r="VDY38" s="157"/>
      <c r="VDZ38" s="157"/>
      <c r="VEA38" s="157"/>
      <c r="VEB38" s="157"/>
      <c r="VEC38" s="157"/>
      <c r="VED38" s="157"/>
      <c r="VEE38" s="157"/>
      <c r="VEF38" s="157"/>
      <c r="VEG38" s="157"/>
      <c r="VEH38" s="157"/>
      <c r="VEI38" s="157"/>
      <c r="VEJ38" s="157"/>
      <c r="VEK38" s="157"/>
      <c r="VEL38" s="157"/>
      <c r="VEM38" s="157"/>
      <c r="VEN38" s="157"/>
      <c r="VEO38" s="157"/>
      <c r="VEP38" s="157"/>
      <c r="VEQ38" s="157"/>
      <c r="VER38" s="157"/>
      <c r="VES38" s="157"/>
      <c r="VET38" s="157"/>
      <c r="VEU38" s="157"/>
      <c r="VEV38" s="157"/>
      <c r="VEW38" s="157"/>
      <c r="VEX38" s="157"/>
      <c r="VEY38" s="157"/>
      <c r="VEZ38" s="157"/>
      <c r="VFA38" s="157"/>
      <c r="VFB38" s="157"/>
      <c r="VFC38" s="157"/>
      <c r="VFD38" s="157"/>
      <c r="VFE38" s="157"/>
      <c r="VFF38" s="157"/>
      <c r="VFG38" s="157"/>
      <c r="VFH38" s="157"/>
      <c r="VFI38" s="157"/>
      <c r="VFJ38" s="157"/>
      <c r="VFK38" s="157"/>
      <c r="VFL38" s="157"/>
      <c r="VFM38" s="157"/>
      <c r="VFN38" s="157"/>
      <c r="VFO38" s="157"/>
      <c r="VFP38" s="157"/>
      <c r="VFQ38" s="157"/>
      <c r="VFR38" s="157"/>
      <c r="VFS38" s="157"/>
      <c r="VFT38" s="157"/>
      <c r="VFU38" s="157"/>
      <c r="VFV38" s="157"/>
      <c r="VFW38" s="157"/>
      <c r="VFX38" s="157"/>
      <c r="VFY38" s="157"/>
      <c r="VFZ38" s="157"/>
      <c r="VGA38" s="157"/>
      <c r="VGB38" s="157"/>
      <c r="VGC38" s="157"/>
      <c r="VGD38" s="157"/>
      <c r="VGE38" s="157"/>
      <c r="VGF38" s="157"/>
      <c r="VGG38" s="157"/>
      <c r="VGH38" s="157"/>
      <c r="VGI38" s="157"/>
      <c r="VGJ38" s="157"/>
      <c r="VGK38" s="157"/>
      <c r="VGL38" s="157"/>
      <c r="VGM38" s="157"/>
      <c r="VGN38" s="157"/>
      <c r="VGO38" s="157"/>
      <c r="VGP38" s="157"/>
      <c r="VGQ38" s="157"/>
      <c r="VGR38" s="157"/>
      <c r="VGS38" s="157"/>
      <c r="VGT38" s="157"/>
      <c r="VGU38" s="157"/>
      <c r="VGV38" s="157"/>
      <c r="VGW38" s="157"/>
      <c r="VGX38" s="157"/>
      <c r="VGY38" s="157"/>
      <c r="VGZ38" s="157"/>
      <c r="VHA38" s="157"/>
      <c r="VHB38" s="157"/>
      <c r="VHC38" s="157"/>
      <c r="VHD38" s="157"/>
      <c r="VHE38" s="157"/>
      <c r="VHF38" s="157"/>
      <c r="VHG38" s="157"/>
      <c r="VHH38" s="157"/>
      <c r="VHI38" s="157"/>
      <c r="VHJ38" s="157"/>
      <c r="VHK38" s="157"/>
      <c r="VHL38" s="157"/>
      <c r="VHM38" s="157"/>
      <c r="VHN38" s="157"/>
      <c r="VHO38" s="157"/>
      <c r="VHP38" s="157"/>
      <c r="VHQ38" s="157"/>
      <c r="VHR38" s="157"/>
      <c r="VHS38" s="157"/>
      <c r="VHT38" s="157"/>
      <c r="VHU38" s="157"/>
      <c r="VHV38" s="157"/>
      <c r="VHW38" s="157"/>
      <c r="VHX38" s="157"/>
      <c r="VHY38" s="157"/>
      <c r="VHZ38" s="157"/>
      <c r="VIA38" s="157"/>
      <c r="VIB38" s="157"/>
      <c r="VIC38" s="157"/>
      <c r="VID38" s="157"/>
      <c r="VIE38" s="157"/>
      <c r="VIF38" s="157"/>
      <c r="VIG38" s="157"/>
      <c r="VIH38" s="157"/>
      <c r="VII38" s="157"/>
      <c r="VIJ38" s="157"/>
      <c r="VIK38" s="157"/>
      <c r="VIL38" s="157"/>
      <c r="VIM38" s="157"/>
      <c r="VIN38" s="157"/>
      <c r="VIO38" s="157"/>
      <c r="VIP38" s="157"/>
      <c r="VIQ38" s="157"/>
      <c r="VIR38" s="157"/>
      <c r="VIS38" s="157"/>
      <c r="VIT38" s="157"/>
      <c r="VIU38" s="157"/>
      <c r="VIV38" s="157"/>
      <c r="VIW38" s="157"/>
      <c r="VIX38" s="157"/>
      <c r="VIY38" s="157"/>
      <c r="VIZ38" s="157"/>
      <c r="VJA38" s="157"/>
      <c r="VJB38" s="157"/>
      <c r="VJC38" s="157"/>
      <c r="VJD38" s="157"/>
      <c r="VJE38" s="157"/>
      <c r="VJF38" s="157"/>
      <c r="VJG38" s="157"/>
      <c r="VJH38" s="157"/>
      <c r="VJI38" s="157"/>
      <c r="VJJ38" s="157"/>
      <c r="VJK38" s="157"/>
      <c r="VJL38" s="157"/>
      <c r="VJM38" s="157"/>
      <c r="VJN38" s="157"/>
      <c r="VJO38" s="157"/>
      <c r="VJP38" s="157"/>
      <c r="VJQ38" s="157"/>
      <c r="VJR38" s="157"/>
      <c r="VJS38" s="157"/>
      <c r="VJT38" s="157"/>
      <c r="VJU38" s="157"/>
      <c r="VJV38" s="157"/>
      <c r="VJW38" s="157"/>
      <c r="VJX38" s="157"/>
      <c r="VJY38" s="157"/>
      <c r="VJZ38" s="157"/>
      <c r="VKA38" s="157"/>
      <c r="VKB38" s="157"/>
      <c r="VKC38" s="157"/>
      <c r="VKD38" s="157"/>
      <c r="VKE38" s="157"/>
      <c r="VKF38" s="157"/>
      <c r="VKG38" s="157"/>
      <c r="VKH38" s="157"/>
      <c r="VKI38" s="157"/>
      <c r="VKJ38" s="157"/>
      <c r="VKK38" s="157"/>
      <c r="VKL38" s="157"/>
      <c r="VKM38" s="157"/>
      <c r="VKN38" s="157"/>
      <c r="VKO38" s="157"/>
      <c r="VKP38" s="157"/>
      <c r="VKQ38" s="157"/>
      <c r="VKR38" s="157"/>
      <c r="VKS38" s="157"/>
      <c r="VKT38" s="157"/>
      <c r="VKU38" s="157"/>
      <c r="VKV38" s="157"/>
      <c r="VKW38" s="157"/>
      <c r="VKX38" s="157"/>
      <c r="VKY38" s="157"/>
      <c r="VKZ38" s="157"/>
      <c r="VLA38" s="157"/>
      <c r="VLB38" s="157"/>
      <c r="VLC38" s="157"/>
      <c r="VLD38" s="157"/>
      <c r="VLE38" s="157"/>
      <c r="VLF38" s="157"/>
      <c r="VLG38" s="157"/>
      <c r="VLH38" s="157"/>
      <c r="VLI38" s="157"/>
      <c r="VLJ38" s="157"/>
      <c r="VLK38" s="157"/>
      <c r="VLL38" s="157"/>
      <c r="VLM38" s="157"/>
      <c r="VLN38" s="157"/>
      <c r="VLO38" s="157"/>
      <c r="VLP38" s="157"/>
      <c r="VLQ38" s="157"/>
      <c r="VLR38" s="157"/>
      <c r="VLS38" s="157"/>
      <c r="VLT38" s="157"/>
      <c r="VLU38" s="157"/>
      <c r="VLV38" s="157"/>
      <c r="VLW38" s="157"/>
      <c r="VLX38" s="157"/>
      <c r="VLY38" s="157"/>
      <c r="VLZ38" s="157"/>
      <c r="VMA38" s="157"/>
      <c r="VMB38" s="157"/>
      <c r="VMC38" s="157"/>
      <c r="VMD38" s="157"/>
      <c r="VME38" s="157"/>
      <c r="VMF38" s="157"/>
      <c r="VMG38" s="157"/>
      <c r="VMH38" s="157"/>
      <c r="VMI38" s="157"/>
      <c r="VMJ38" s="157"/>
      <c r="VMK38" s="157"/>
      <c r="VML38" s="157"/>
      <c r="VMM38" s="157"/>
      <c r="VMN38" s="157"/>
      <c r="VMO38" s="157"/>
      <c r="VMP38" s="157"/>
      <c r="VMQ38" s="157"/>
      <c r="VMR38" s="157"/>
      <c r="VMS38" s="157"/>
      <c r="VMT38" s="157"/>
      <c r="VMU38" s="157"/>
      <c r="VMV38" s="157"/>
      <c r="VMW38" s="157"/>
      <c r="VMX38" s="157"/>
      <c r="VMY38" s="157"/>
      <c r="VMZ38" s="157"/>
      <c r="VNA38" s="157"/>
      <c r="VNB38" s="157"/>
      <c r="VNC38" s="157"/>
      <c r="VND38" s="157"/>
      <c r="VNE38" s="157"/>
      <c r="VNF38" s="157"/>
      <c r="VNG38" s="157"/>
      <c r="VNH38" s="157"/>
      <c r="VNI38" s="157"/>
      <c r="VNJ38" s="157"/>
      <c r="VNK38" s="157"/>
      <c r="VNL38" s="157"/>
      <c r="VNM38" s="157"/>
      <c r="VNN38" s="157"/>
      <c r="VNO38" s="157"/>
      <c r="VNP38" s="157"/>
      <c r="VNQ38" s="157"/>
      <c r="VNR38" s="157"/>
      <c r="VNS38" s="157"/>
      <c r="VNT38" s="157"/>
      <c r="VNU38" s="157"/>
      <c r="VNV38" s="157"/>
      <c r="VNW38" s="157"/>
      <c r="VNX38" s="157"/>
      <c r="VNY38" s="157"/>
      <c r="VNZ38" s="157"/>
      <c r="VOA38" s="157"/>
      <c r="VOB38" s="157"/>
      <c r="VOC38" s="157"/>
      <c r="VOD38" s="157"/>
      <c r="VOE38" s="157"/>
      <c r="VOF38" s="157"/>
      <c r="VOG38" s="157"/>
      <c r="VOH38" s="157"/>
      <c r="VOI38" s="157"/>
      <c r="VOJ38" s="157"/>
      <c r="VOK38" s="157"/>
      <c r="VOL38" s="157"/>
      <c r="VOM38" s="157"/>
      <c r="VON38" s="157"/>
      <c r="VOO38" s="157"/>
      <c r="VOP38" s="157"/>
      <c r="VOQ38" s="157"/>
      <c r="VOR38" s="157"/>
      <c r="VOS38" s="157"/>
      <c r="VOT38" s="157"/>
      <c r="VOU38" s="157"/>
      <c r="VOV38" s="157"/>
      <c r="VOW38" s="157"/>
      <c r="VOX38" s="157"/>
      <c r="VOY38" s="157"/>
      <c r="VOZ38" s="157"/>
      <c r="VPA38" s="157"/>
      <c r="VPB38" s="157"/>
      <c r="VPC38" s="157"/>
      <c r="VPD38" s="157"/>
      <c r="VPE38" s="157"/>
      <c r="VPF38" s="157"/>
      <c r="VPG38" s="157"/>
      <c r="VPH38" s="157"/>
      <c r="VPI38" s="157"/>
      <c r="VPJ38" s="157"/>
      <c r="VPK38" s="157"/>
      <c r="VPL38" s="157"/>
      <c r="VPM38" s="157"/>
      <c r="VPN38" s="157"/>
      <c r="VPO38" s="157"/>
      <c r="VPP38" s="157"/>
      <c r="VPQ38" s="157"/>
      <c r="VPR38" s="157"/>
      <c r="VPS38" s="157"/>
      <c r="VPT38" s="157"/>
      <c r="VPU38" s="157"/>
      <c r="VPV38" s="157"/>
      <c r="VPW38" s="157"/>
      <c r="VPX38" s="157"/>
      <c r="VPY38" s="157"/>
      <c r="VPZ38" s="157"/>
      <c r="VQA38" s="157"/>
      <c r="VQB38" s="157"/>
      <c r="VQC38" s="157"/>
      <c r="VQD38" s="157"/>
      <c r="VQE38" s="157"/>
      <c r="VQF38" s="157"/>
      <c r="VQG38" s="157"/>
      <c r="VQH38" s="157"/>
      <c r="VQI38" s="157"/>
      <c r="VQJ38" s="157"/>
      <c r="VQK38" s="157"/>
      <c r="VQL38" s="157"/>
      <c r="VQM38" s="157"/>
      <c r="VQN38" s="157"/>
      <c r="VQO38" s="157"/>
      <c r="VQP38" s="157"/>
      <c r="VQQ38" s="157"/>
      <c r="VQR38" s="157"/>
      <c r="VQS38" s="157"/>
      <c r="VQT38" s="157"/>
      <c r="VQU38" s="157"/>
      <c r="VQV38" s="157"/>
      <c r="VQW38" s="157"/>
      <c r="VQX38" s="157"/>
      <c r="VQY38" s="157"/>
      <c r="VQZ38" s="157"/>
      <c r="VRA38" s="157"/>
      <c r="VRB38" s="157"/>
      <c r="VRC38" s="157"/>
      <c r="VRD38" s="157"/>
      <c r="VRE38" s="157"/>
      <c r="VRF38" s="157"/>
      <c r="VRG38" s="157"/>
      <c r="VRH38" s="157"/>
      <c r="VRI38" s="157"/>
      <c r="VRJ38" s="157"/>
      <c r="VRK38" s="157"/>
      <c r="VRL38" s="157"/>
      <c r="VRM38" s="157"/>
      <c r="VRN38" s="157"/>
      <c r="VRO38" s="157"/>
      <c r="VRP38" s="157"/>
      <c r="VRQ38" s="157"/>
      <c r="VRR38" s="157"/>
      <c r="VRS38" s="157"/>
      <c r="VRT38" s="157"/>
      <c r="VRU38" s="157"/>
      <c r="VRV38" s="157"/>
      <c r="VRW38" s="157"/>
      <c r="VRX38" s="157"/>
      <c r="VRY38" s="157"/>
      <c r="VRZ38" s="157"/>
      <c r="VSA38" s="157"/>
      <c r="VSB38" s="157"/>
      <c r="VSC38" s="157"/>
      <c r="VSD38" s="157"/>
      <c r="VSE38" s="157"/>
      <c r="VSF38" s="157"/>
      <c r="VSG38" s="157"/>
      <c r="VSH38" s="157"/>
      <c r="VSI38" s="157"/>
      <c r="VSJ38" s="157"/>
      <c r="VSK38" s="157"/>
      <c r="VSL38" s="157"/>
      <c r="VSM38" s="157"/>
      <c r="VSN38" s="157"/>
      <c r="VSO38" s="157"/>
      <c r="VSP38" s="157"/>
      <c r="VSQ38" s="157"/>
      <c r="VSR38" s="157"/>
      <c r="VSS38" s="157"/>
      <c r="VST38" s="157"/>
      <c r="VSU38" s="157"/>
      <c r="VSV38" s="157"/>
      <c r="VSW38" s="157"/>
      <c r="VSX38" s="157"/>
      <c r="VSY38" s="157"/>
      <c r="VSZ38" s="157"/>
      <c r="VTA38" s="157"/>
      <c r="VTB38" s="157"/>
      <c r="VTC38" s="157"/>
      <c r="VTD38" s="157"/>
      <c r="VTE38" s="157"/>
      <c r="VTF38" s="157"/>
      <c r="VTG38" s="157"/>
      <c r="VTH38" s="157"/>
      <c r="VTI38" s="157"/>
      <c r="VTJ38" s="157"/>
      <c r="VTK38" s="157"/>
      <c r="VTL38" s="157"/>
      <c r="VTM38" s="157"/>
      <c r="VTN38" s="157"/>
      <c r="VTO38" s="157"/>
      <c r="VTP38" s="157"/>
      <c r="VTQ38" s="157"/>
      <c r="VTR38" s="157"/>
      <c r="VTS38" s="157"/>
      <c r="VTT38" s="157"/>
      <c r="VTU38" s="157"/>
      <c r="VTV38" s="157"/>
      <c r="VTW38" s="157"/>
      <c r="VTX38" s="157"/>
      <c r="VTY38" s="157"/>
      <c r="VTZ38" s="157"/>
      <c r="VUA38" s="157"/>
      <c r="VUB38" s="157"/>
      <c r="VUC38" s="157"/>
      <c r="VUD38" s="157"/>
      <c r="VUE38" s="157"/>
      <c r="VUF38" s="157"/>
      <c r="VUG38" s="157"/>
      <c r="VUH38" s="157"/>
      <c r="VUI38" s="157"/>
      <c r="VUJ38" s="157"/>
      <c r="VUK38" s="157"/>
      <c r="VUL38" s="157"/>
      <c r="VUM38" s="157"/>
      <c r="VUN38" s="157"/>
      <c r="VUO38" s="157"/>
      <c r="VUP38" s="157"/>
      <c r="VUQ38" s="157"/>
      <c r="VUR38" s="157"/>
      <c r="VUS38" s="157"/>
      <c r="VUT38" s="157"/>
      <c r="VUU38" s="157"/>
      <c r="VUV38" s="157"/>
      <c r="VUW38" s="157"/>
      <c r="VUX38" s="157"/>
      <c r="VUY38" s="157"/>
      <c r="VUZ38" s="157"/>
      <c r="VVA38" s="157"/>
      <c r="VVB38" s="157"/>
      <c r="VVC38" s="157"/>
      <c r="VVD38" s="157"/>
      <c r="VVE38" s="157"/>
      <c r="VVF38" s="157"/>
      <c r="VVG38" s="157"/>
      <c r="VVH38" s="157"/>
      <c r="VVI38" s="157"/>
      <c r="VVJ38" s="157"/>
      <c r="VVK38" s="157"/>
      <c r="VVL38" s="157"/>
      <c r="VVM38" s="157"/>
      <c r="VVN38" s="157"/>
      <c r="VVO38" s="157"/>
      <c r="VVP38" s="157"/>
      <c r="VVQ38" s="157"/>
      <c r="VVR38" s="157"/>
      <c r="VVS38" s="157"/>
      <c r="VVT38" s="157"/>
      <c r="VVU38" s="157"/>
      <c r="VVV38" s="157"/>
      <c r="VVW38" s="157"/>
      <c r="VVX38" s="157"/>
      <c r="VVY38" s="157"/>
      <c r="VVZ38" s="157"/>
      <c r="VWA38" s="157"/>
      <c r="VWB38" s="157"/>
      <c r="VWC38" s="157"/>
      <c r="VWD38" s="157"/>
      <c r="VWE38" s="157"/>
      <c r="VWF38" s="157"/>
      <c r="VWG38" s="157"/>
      <c r="VWH38" s="157"/>
      <c r="VWI38" s="157"/>
      <c r="VWJ38" s="157"/>
      <c r="VWK38" s="157"/>
      <c r="VWL38" s="157"/>
      <c r="VWM38" s="157"/>
      <c r="VWN38" s="157"/>
      <c r="VWO38" s="157"/>
      <c r="VWP38" s="157"/>
      <c r="VWQ38" s="157"/>
      <c r="VWR38" s="157"/>
      <c r="VWS38" s="157"/>
      <c r="VWT38" s="157"/>
      <c r="VWU38" s="157"/>
      <c r="VWV38" s="157"/>
      <c r="VWW38" s="157"/>
      <c r="VWX38" s="157"/>
      <c r="VWY38" s="157"/>
      <c r="VWZ38" s="157"/>
      <c r="VXA38" s="157"/>
      <c r="VXB38" s="157"/>
      <c r="VXC38" s="157"/>
      <c r="VXD38" s="157"/>
      <c r="VXE38" s="157"/>
      <c r="VXF38" s="157"/>
      <c r="VXG38" s="157"/>
      <c r="VXH38" s="157"/>
      <c r="VXI38" s="157"/>
      <c r="VXJ38" s="157"/>
      <c r="VXK38" s="157"/>
      <c r="VXL38" s="157"/>
      <c r="VXM38" s="157"/>
      <c r="VXN38" s="157"/>
      <c r="VXO38" s="157"/>
      <c r="VXP38" s="157"/>
      <c r="VXQ38" s="157"/>
      <c r="VXR38" s="157"/>
      <c r="VXS38" s="157"/>
      <c r="VXT38" s="157"/>
      <c r="VXU38" s="157"/>
      <c r="VXV38" s="157"/>
      <c r="VXW38" s="157"/>
      <c r="VXX38" s="157"/>
      <c r="VXY38" s="157"/>
      <c r="VXZ38" s="157"/>
      <c r="VYA38" s="157"/>
      <c r="VYB38" s="157"/>
      <c r="VYC38" s="157"/>
      <c r="VYD38" s="157"/>
      <c r="VYE38" s="157"/>
      <c r="VYF38" s="157"/>
      <c r="VYG38" s="157"/>
      <c r="VYH38" s="157"/>
      <c r="VYI38" s="157"/>
      <c r="VYJ38" s="157"/>
      <c r="VYK38" s="157"/>
      <c r="VYL38" s="157"/>
      <c r="VYM38" s="157"/>
      <c r="VYN38" s="157"/>
      <c r="VYO38" s="157"/>
      <c r="VYP38" s="157"/>
      <c r="VYQ38" s="157"/>
      <c r="VYR38" s="157"/>
      <c r="VYS38" s="157"/>
      <c r="VYT38" s="157"/>
      <c r="VYU38" s="157"/>
      <c r="VYV38" s="157"/>
      <c r="VYW38" s="157"/>
      <c r="VYX38" s="157"/>
      <c r="VYY38" s="157"/>
      <c r="VYZ38" s="157"/>
      <c r="VZA38" s="157"/>
      <c r="VZB38" s="157"/>
      <c r="VZC38" s="157"/>
      <c r="VZD38" s="157"/>
      <c r="VZE38" s="157"/>
      <c r="VZF38" s="157"/>
      <c r="VZG38" s="157"/>
      <c r="VZH38" s="157"/>
      <c r="VZI38" s="157"/>
      <c r="VZJ38" s="157"/>
      <c r="VZK38" s="157"/>
      <c r="VZL38" s="157"/>
      <c r="VZM38" s="157"/>
      <c r="VZN38" s="157"/>
      <c r="VZO38" s="157"/>
      <c r="VZP38" s="157"/>
      <c r="VZQ38" s="157"/>
      <c r="VZR38" s="157"/>
      <c r="VZS38" s="157"/>
      <c r="VZT38" s="157"/>
      <c r="VZU38" s="157"/>
      <c r="VZV38" s="157"/>
      <c r="VZW38" s="157"/>
      <c r="VZX38" s="157"/>
      <c r="VZY38" s="157"/>
      <c r="VZZ38" s="157"/>
      <c r="WAA38" s="157"/>
      <c r="WAB38" s="157"/>
      <c r="WAC38" s="157"/>
      <c r="WAD38" s="157"/>
      <c r="WAE38" s="157"/>
      <c r="WAF38" s="157"/>
      <c r="WAG38" s="157"/>
      <c r="WAH38" s="157"/>
      <c r="WAI38" s="157"/>
      <c r="WAJ38" s="157"/>
      <c r="WAK38" s="157"/>
      <c r="WAL38" s="157"/>
      <c r="WAM38" s="157"/>
      <c r="WAN38" s="157"/>
      <c r="WAO38" s="157"/>
      <c r="WAP38" s="157"/>
      <c r="WAQ38" s="157"/>
      <c r="WAR38" s="157"/>
      <c r="WAS38" s="157"/>
      <c r="WAT38" s="157"/>
      <c r="WAU38" s="157"/>
      <c r="WAV38" s="157"/>
      <c r="WAW38" s="157"/>
      <c r="WAX38" s="157"/>
      <c r="WAY38" s="157"/>
      <c r="WAZ38" s="157"/>
      <c r="WBA38" s="157"/>
      <c r="WBB38" s="157"/>
      <c r="WBC38" s="157"/>
      <c r="WBD38" s="157"/>
      <c r="WBE38" s="157"/>
      <c r="WBF38" s="157"/>
      <c r="WBG38" s="157"/>
      <c r="WBH38" s="157"/>
      <c r="WBI38" s="157"/>
      <c r="WBJ38" s="157"/>
      <c r="WBK38" s="157"/>
      <c r="WBL38" s="157"/>
      <c r="WBM38" s="157"/>
      <c r="WBN38" s="157"/>
      <c r="WBO38" s="157"/>
      <c r="WBP38" s="157"/>
      <c r="WBQ38" s="157"/>
      <c r="WBR38" s="157"/>
      <c r="WBS38" s="157"/>
      <c r="WBT38" s="157"/>
      <c r="WBU38" s="157"/>
      <c r="WBV38" s="157"/>
      <c r="WBW38" s="157"/>
      <c r="WBX38" s="157"/>
      <c r="WBY38" s="157"/>
      <c r="WBZ38" s="157"/>
      <c r="WCA38" s="157"/>
      <c r="WCB38" s="157"/>
      <c r="WCC38" s="157"/>
      <c r="WCD38" s="157"/>
      <c r="WCE38" s="157"/>
      <c r="WCF38" s="157"/>
      <c r="WCG38" s="157"/>
      <c r="WCH38" s="157"/>
      <c r="WCI38" s="157"/>
      <c r="WCJ38" s="157"/>
      <c r="WCK38" s="157"/>
      <c r="WCL38" s="157"/>
      <c r="WCM38" s="157"/>
      <c r="WCN38" s="157"/>
      <c r="WCO38" s="157"/>
      <c r="WCP38" s="157"/>
      <c r="WCQ38" s="157"/>
      <c r="WCR38" s="157"/>
      <c r="WCS38" s="157"/>
      <c r="WCT38" s="157"/>
      <c r="WCU38" s="157"/>
      <c r="WCV38" s="157"/>
      <c r="WCW38" s="157"/>
      <c r="WCX38" s="157"/>
      <c r="WCY38" s="157"/>
      <c r="WCZ38" s="157"/>
      <c r="WDA38" s="157"/>
      <c r="WDB38" s="157"/>
      <c r="WDC38" s="157"/>
      <c r="WDD38" s="157"/>
      <c r="WDE38" s="157"/>
      <c r="WDF38" s="157"/>
      <c r="WDG38" s="157"/>
      <c r="WDH38" s="157"/>
      <c r="WDI38" s="157"/>
      <c r="WDJ38" s="157"/>
      <c r="WDK38" s="157"/>
      <c r="WDL38" s="157"/>
      <c r="WDM38" s="157"/>
      <c r="WDN38" s="157"/>
      <c r="WDO38" s="157"/>
      <c r="WDP38" s="157"/>
      <c r="WDQ38" s="157"/>
      <c r="WDR38" s="157"/>
      <c r="WDS38" s="157"/>
      <c r="WDT38" s="157"/>
      <c r="WDU38" s="157"/>
      <c r="WDV38" s="157"/>
      <c r="WDW38" s="157"/>
      <c r="WDX38" s="157"/>
      <c r="WDY38" s="157"/>
      <c r="WDZ38" s="157"/>
      <c r="WEA38" s="157"/>
      <c r="WEB38" s="157"/>
      <c r="WEC38" s="157"/>
      <c r="WED38" s="157"/>
      <c r="WEE38" s="157"/>
      <c r="WEF38" s="157"/>
      <c r="WEG38" s="157"/>
      <c r="WEH38" s="157"/>
      <c r="WEI38" s="157"/>
      <c r="WEJ38" s="157"/>
      <c r="WEK38" s="157"/>
      <c r="WEL38" s="157"/>
      <c r="WEM38" s="157"/>
      <c r="WEN38" s="157"/>
      <c r="WEO38" s="157"/>
      <c r="WEP38" s="157"/>
      <c r="WEQ38" s="157"/>
      <c r="WER38" s="157"/>
      <c r="WES38" s="157"/>
      <c r="WET38" s="157"/>
      <c r="WEU38" s="157"/>
      <c r="WEV38" s="157"/>
      <c r="WEW38" s="157"/>
      <c r="WEX38" s="157"/>
      <c r="WEY38" s="157"/>
      <c r="WEZ38" s="157"/>
      <c r="WFA38" s="157"/>
      <c r="WFB38" s="157"/>
      <c r="WFC38" s="157"/>
      <c r="WFD38" s="157"/>
      <c r="WFE38" s="157"/>
      <c r="WFF38" s="157"/>
      <c r="WFG38" s="157"/>
      <c r="WFH38" s="157"/>
      <c r="WFI38" s="157"/>
      <c r="WFJ38" s="157"/>
      <c r="WFK38" s="157"/>
      <c r="WFL38" s="157"/>
      <c r="WFM38" s="157"/>
      <c r="WFN38" s="157"/>
      <c r="WFO38" s="157"/>
      <c r="WFP38" s="157"/>
      <c r="WFQ38" s="157"/>
      <c r="WFR38" s="157"/>
      <c r="WFS38" s="157"/>
      <c r="WFT38" s="157"/>
      <c r="WFU38" s="157"/>
      <c r="WFV38" s="157"/>
      <c r="WFW38" s="157"/>
      <c r="WFX38" s="157"/>
      <c r="WFY38" s="157"/>
      <c r="WFZ38" s="157"/>
      <c r="WGA38" s="157"/>
      <c r="WGB38" s="157"/>
      <c r="WGC38" s="157"/>
      <c r="WGD38" s="157"/>
      <c r="WGE38" s="157"/>
      <c r="WGF38" s="157"/>
      <c r="WGG38" s="157"/>
      <c r="WGH38" s="157"/>
      <c r="WGI38" s="157"/>
      <c r="WGJ38" s="157"/>
      <c r="WGK38" s="157"/>
      <c r="WGL38" s="157"/>
      <c r="WGM38" s="157"/>
      <c r="WGN38" s="157"/>
      <c r="WGO38" s="157"/>
      <c r="WGP38" s="157"/>
      <c r="WGQ38" s="157"/>
      <c r="WGR38" s="157"/>
      <c r="WGS38" s="157"/>
      <c r="WGT38" s="157"/>
      <c r="WGU38" s="157"/>
      <c r="WGV38" s="157"/>
      <c r="WGW38" s="157"/>
      <c r="WGX38" s="157"/>
      <c r="WGY38" s="157"/>
      <c r="WGZ38" s="157"/>
      <c r="WHA38" s="157"/>
      <c r="WHB38" s="157"/>
      <c r="WHC38" s="157"/>
      <c r="WHD38" s="157"/>
      <c r="WHE38" s="157"/>
      <c r="WHF38" s="157"/>
      <c r="WHG38" s="157"/>
      <c r="WHH38" s="157"/>
      <c r="WHI38" s="157"/>
      <c r="WHJ38" s="157"/>
      <c r="WHK38" s="157"/>
      <c r="WHL38" s="157"/>
      <c r="WHM38" s="157"/>
      <c r="WHN38" s="157"/>
      <c r="WHO38" s="157"/>
      <c r="WHP38" s="157"/>
      <c r="WHQ38" s="157"/>
      <c r="WHR38" s="157"/>
      <c r="WHS38" s="157"/>
      <c r="WHT38" s="157"/>
      <c r="WHU38" s="157"/>
      <c r="WHV38" s="157"/>
      <c r="WHW38" s="157"/>
      <c r="WHX38" s="157"/>
      <c r="WHY38" s="157"/>
      <c r="WHZ38" s="157"/>
      <c r="WIA38" s="157"/>
      <c r="WIB38" s="157"/>
      <c r="WIC38" s="157"/>
      <c r="WID38" s="157"/>
      <c r="WIE38" s="157"/>
      <c r="WIF38" s="157"/>
      <c r="WIG38" s="157"/>
      <c r="WIH38" s="157"/>
      <c r="WII38" s="157"/>
      <c r="WIJ38" s="157"/>
      <c r="WIK38" s="157"/>
      <c r="WIL38" s="157"/>
      <c r="WIM38" s="157"/>
      <c r="WIN38" s="157"/>
      <c r="WIO38" s="157"/>
      <c r="WIP38" s="157"/>
      <c r="WIQ38" s="157"/>
      <c r="WIR38" s="157"/>
      <c r="WIS38" s="157"/>
      <c r="WIT38" s="157"/>
      <c r="WIU38" s="157"/>
      <c r="WIV38" s="157"/>
      <c r="WIW38" s="157"/>
      <c r="WIX38" s="157"/>
      <c r="WIY38" s="157"/>
      <c r="WIZ38" s="157"/>
      <c r="WJA38" s="157"/>
      <c r="WJB38" s="157"/>
      <c r="WJC38" s="157"/>
      <c r="WJD38" s="157"/>
      <c r="WJE38" s="157"/>
      <c r="WJF38" s="157"/>
      <c r="WJG38" s="157"/>
      <c r="WJH38" s="157"/>
      <c r="WJI38" s="157"/>
      <c r="WJJ38" s="157"/>
      <c r="WJK38" s="157"/>
      <c r="WJL38" s="157"/>
      <c r="WJM38" s="157"/>
      <c r="WJN38" s="157"/>
      <c r="WJO38" s="157"/>
      <c r="WJP38" s="157"/>
      <c r="WJQ38" s="157"/>
      <c r="WJR38" s="157"/>
      <c r="WJS38" s="157"/>
      <c r="WJT38" s="157"/>
      <c r="WJU38" s="157"/>
      <c r="WJV38" s="157"/>
      <c r="WJW38" s="157"/>
      <c r="WJX38" s="157"/>
      <c r="WJY38" s="157"/>
      <c r="WJZ38" s="157"/>
      <c r="WKA38" s="157"/>
      <c r="WKB38" s="157"/>
      <c r="WKC38" s="157"/>
      <c r="WKD38" s="157"/>
      <c r="WKE38" s="157"/>
      <c r="WKF38" s="157"/>
      <c r="WKG38" s="157"/>
      <c r="WKH38" s="157"/>
      <c r="WKI38" s="157"/>
      <c r="WKJ38" s="157"/>
      <c r="WKK38" s="157"/>
      <c r="WKL38" s="157"/>
      <c r="WKM38" s="157"/>
      <c r="WKN38" s="157"/>
      <c r="WKO38" s="157"/>
      <c r="WKP38" s="157"/>
      <c r="WKQ38" s="157"/>
      <c r="WKR38" s="157"/>
      <c r="WKS38" s="157"/>
      <c r="WKT38" s="157"/>
      <c r="WKU38" s="157"/>
      <c r="WKV38" s="157"/>
      <c r="WKW38" s="157"/>
      <c r="WKX38" s="157"/>
      <c r="WKY38" s="157"/>
      <c r="WKZ38" s="157"/>
      <c r="WLA38" s="157"/>
      <c r="WLB38" s="157"/>
      <c r="WLC38" s="157"/>
      <c r="WLD38" s="157"/>
      <c r="WLE38" s="157"/>
      <c r="WLF38" s="157"/>
      <c r="WLG38" s="157"/>
      <c r="WLH38" s="157"/>
      <c r="WLI38" s="157"/>
      <c r="WLJ38" s="157"/>
      <c r="WLK38" s="157"/>
      <c r="WLL38" s="157"/>
      <c r="WLM38" s="157"/>
      <c r="WLN38" s="157"/>
      <c r="WLO38" s="157"/>
      <c r="WLP38" s="157"/>
      <c r="WLQ38" s="157"/>
      <c r="WLR38" s="157"/>
      <c r="WLS38" s="157"/>
      <c r="WLT38" s="157"/>
      <c r="WLU38" s="157"/>
      <c r="WLV38" s="157"/>
      <c r="WLW38" s="157"/>
      <c r="WLX38" s="157"/>
      <c r="WLY38" s="157"/>
      <c r="WLZ38" s="157"/>
      <c r="WMA38" s="157"/>
      <c r="WMB38" s="157"/>
      <c r="WMC38" s="157"/>
      <c r="WMD38" s="157"/>
      <c r="WME38" s="157"/>
      <c r="WMF38" s="157"/>
      <c r="WMG38" s="157"/>
      <c r="WMH38" s="157"/>
      <c r="WMI38" s="157"/>
      <c r="WMJ38" s="157"/>
      <c r="WMK38" s="157"/>
      <c r="WML38" s="157"/>
      <c r="WMM38" s="157"/>
      <c r="WMN38" s="157"/>
      <c r="WMO38" s="157"/>
      <c r="WMP38" s="157"/>
      <c r="WMQ38" s="157"/>
      <c r="WMR38" s="157"/>
      <c r="WMS38" s="157"/>
      <c r="WMT38" s="157"/>
      <c r="WMU38" s="157"/>
      <c r="WMV38" s="157"/>
      <c r="WMW38" s="157"/>
      <c r="WMX38" s="157"/>
      <c r="WMY38" s="157"/>
      <c r="WMZ38" s="157"/>
      <c r="WNA38" s="157"/>
      <c r="WNB38" s="157"/>
      <c r="WNC38" s="157"/>
      <c r="WND38" s="157"/>
      <c r="WNE38" s="157"/>
      <c r="WNF38" s="157"/>
      <c r="WNG38" s="157"/>
      <c r="WNH38" s="157"/>
      <c r="WNI38" s="157"/>
      <c r="WNJ38" s="157"/>
      <c r="WNK38" s="157"/>
      <c r="WNL38" s="157"/>
      <c r="WNM38" s="157"/>
      <c r="WNN38" s="157"/>
      <c r="WNO38" s="157"/>
      <c r="WNP38" s="157"/>
      <c r="WNQ38" s="157"/>
      <c r="WNR38" s="157"/>
      <c r="WNS38" s="157"/>
      <c r="WNT38" s="157"/>
      <c r="WNU38" s="157"/>
      <c r="WNV38" s="157"/>
      <c r="WNW38" s="157"/>
      <c r="WNX38" s="157"/>
      <c r="WNY38" s="157"/>
      <c r="WNZ38" s="157"/>
      <c r="WOA38" s="157"/>
      <c r="WOB38" s="157"/>
      <c r="WOC38" s="157"/>
      <c r="WOD38" s="157"/>
      <c r="WOE38" s="157"/>
      <c r="WOF38" s="157"/>
      <c r="WOG38" s="157"/>
      <c r="WOH38" s="157"/>
      <c r="WOI38" s="157"/>
      <c r="WOJ38" s="157"/>
      <c r="WOK38" s="157"/>
      <c r="WOL38" s="157"/>
      <c r="WOM38" s="157"/>
      <c r="WON38" s="157"/>
      <c r="WOO38" s="157"/>
      <c r="WOP38" s="157"/>
      <c r="WOQ38" s="157"/>
      <c r="WOR38" s="157"/>
      <c r="WOS38" s="157"/>
      <c r="WOT38" s="157"/>
      <c r="WOU38" s="157"/>
      <c r="WOV38" s="157"/>
      <c r="WOW38" s="157"/>
      <c r="WOX38" s="157"/>
      <c r="WOY38" s="157"/>
      <c r="WOZ38" s="157"/>
      <c r="WPA38" s="157"/>
      <c r="WPB38" s="157"/>
      <c r="WPC38" s="157"/>
      <c r="WPD38" s="157"/>
      <c r="WPE38" s="157"/>
      <c r="WPF38" s="157"/>
      <c r="WPG38" s="157"/>
      <c r="WPH38" s="157"/>
      <c r="WPI38" s="157"/>
      <c r="WPJ38" s="157"/>
      <c r="WPK38" s="157"/>
      <c r="WPL38" s="157"/>
      <c r="WPM38" s="157"/>
      <c r="WPN38" s="157"/>
      <c r="WPO38" s="157"/>
      <c r="WPP38" s="157"/>
      <c r="WPQ38" s="157"/>
      <c r="WPR38" s="157"/>
      <c r="WPS38" s="157"/>
      <c r="WPT38" s="157"/>
      <c r="WPU38" s="157"/>
      <c r="WPV38" s="157"/>
      <c r="WPW38" s="157"/>
      <c r="WPX38" s="157"/>
      <c r="WPY38" s="157"/>
      <c r="WPZ38" s="157"/>
      <c r="WQA38" s="157"/>
      <c r="WQB38" s="157"/>
      <c r="WQC38" s="157"/>
      <c r="WQD38" s="157"/>
      <c r="WQE38" s="157"/>
      <c r="WQF38" s="157"/>
      <c r="WQG38" s="157"/>
      <c r="WQH38" s="157"/>
      <c r="WQI38" s="157"/>
      <c r="WQJ38" s="157"/>
      <c r="WQK38" s="157"/>
      <c r="WQL38" s="157"/>
      <c r="WQM38" s="157"/>
      <c r="WQN38" s="157"/>
      <c r="WQO38" s="157"/>
      <c r="WQP38" s="157"/>
      <c r="WQQ38" s="157"/>
      <c r="WQR38" s="157"/>
      <c r="WQS38" s="157"/>
      <c r="WQT38" s="157"/>
      <c r="WQU38" s="157"/>
      <c r="WQV38" s="157"/>
      <c r="WQW38" s="157"/>
      <c r="WQX38" s="157"/>
      <c r="WQY38" s="157"/>
      <c r="WQZ38" s="157"/>
      <c r="WRA38" s="157"/>
      <c r="WRB38" s="157"/>
      <c r="WRC38" s="157"/>
      <c r="WRD38" s="157"/>
      <c r="WRE38" s="157"/>
      <c r="WRF38" s="157"/>
      <c r="WRG38" s="157"/>
      <c r="WRH38" s="157"/>
      <c r="WRI38" s="157"/>
      <c r="WRJ38" s="157"/>
      <c r="WRK38" s="157"/>
      <c r="WRL38" s="157"/>
      <c r="WRM38" s="157"/>
      <c r="WRN38" s="157"/>
      <c r="WRO38" s="157"/>
      <c r="WRP38" s="157"/>
      <c r="WRQ38" s="157"/>
      <c r="WRR38" s="157"/>
      <c r="WRS38" s="157"/>
      <c r="WRT38" s="157"/>
      <c r="WRU38" s="157"/>
      <c r="WRV38" s="157"/>
      <c r="WRW38" s="157"/>
      <c r="WRX38" s="157"/>
      <c r="WRY38" s="157"/>
      <c r="WRZ38" s="157"/>
      <c r="WSA38" s="157"/>
      <c r="WSB38" s="157"/>
      <c r="WSC38" s="157"/>
      <c r="WSD38" s="157"/>
      <c r="WSE38" s="157"/>
      <c r="WSF38" s="157"/>
      <c r="WSG38" s="157"/>
      <c r="WSH38" s="157"/>
      <c r="WSI38" s="157"/>
      <c r="WSJ38" s="157"/>
      <c r="WSK38" s="157"/>
      <c r="WSL38" s="157"/>
      <c r="WSM38" s="157"/>
      <c r="WSN38" s="157"/>
      <c r="WSO38" s="157"/>
      <c r="WSP38" s="157"/>
      <c r="WSQ38" s="157"/>
      <c r="WSR38" s="157"/>
      <c r="WSS38" s="157"/>
      <c r="WST38" s="157"/>
      <c r="WSU38" s="157"/>
      <c r="WSV38" s="157"/>
      <c r="WSW38" s="157"/>
      <c r="WSX38" s="157"/>
      <c r="WSY38" s="157"/>
      <c r="WSZ38" s="157"/>
      <c r="WTA38" s="157"/>
      <c r="WTB38" s="157"/>
      <c r="WTC38" s="157"/>
      <c r="WTD38" s="157"/>
      <c r="WTE38" s="157"/>
      <c r="WTF38" s="157"/>
      <c r="WTG38" s="157"/>
      <c r="WTH38" s="157"/>
      <c r="WTI38" s="157"/>
      <c r="WTJ38" s="157"/>
      <c r="WTK38" s="157"/>
      <c r="WTL38" s="157"/>
      <c r="WTM38" s="157"/>
      <c r="WTN38" s="157"/>
      <c r="WTO38" s="157"/>
      <c r="WTP38" s="157"/>
      <c r="WTQ38" s="157"/>
      <c r="WTR38" s="157"/>
      <c r="WTS38" s="157"/>
      <c r="WTT38" s="157"/>
      <c r="WTU38" s="157"/>
      <c r="WTV38" s="157"/>
      <c r="WTW38" s="157"/>
      <c r="WTX38" s="157"/>
      <c r="WTY38" s="157"/>
      <c r="WTZ38" s="157"/>
      <c r="WUA38" s="157"/>
      <c r="WUB38" s="157"/>
      <c r="WUC38" s="157"/>
      <c r="WUD38" s="157"/>
      <c r="WUE38" s="157"/>
      <c r="WUF38" s="157"/>
      <c r="WUG38" s="157"/>
      <c r="WUH38" s="157"/>
      <c r="WUI38" s="157"/>
      <c r="WUJ38" s="157"/>
      <c r="WUK38" s="157"/>
      <c r="WUL38" s="157"/>
      <c r="WUM38" s="157"/>
      <c r="WUN38" s="157"/>
      <c r="WUO38" s="157"/>
      <c r="WUP38" s="157"/>
      <c r="WUQ38" s="157"/>
      <c r="WUR38" s="157"/>
      <c r="WUS38" s="157"/>
      <c r="WUT38" s="157"/>
      <c r="WUU38" s="157"/>
      <c r="WUV38" s="157"/>
      <c r="WUW38" s="157"/>
      <c r="WUX38" s="157"/>
      <c r="WUY38" s="157"/>
      <c r="WUZ38" s="157"/>
      <c r="WVA38" s="157"/>
      <c r="WVB38" s="157"/>
      <c r="WVC38" s="157"/>
      <c r="WVD38" s="157"/>
      <c r="WVE38" s="157"/>
      <c r="WVF38" s="157"/>
      <c r="WVG38" s="157"/>
      <c r="WVH38" s="157"/>
      <c r="WVI38" s="157"/>
      <c r="WVJ38" s="157"/>
      <c r="WVK38" s="157"/>
      <c r="WVL38" s="157"/>
      <c r="WVM38" s="157"/>
      <c r="WVN38" s="157"/>
      <c r="WVO38" s="157"/>
      <c r="WVP38" s="157"/>
      <c r="WVQ38" s="157"/>
      <c r="WVR38" s="157"/>
      <c r="WVS38" s="157"/>
      <c r="WVT38" s="157"/>
      <c r="WVU38" s="157"/>
      <c r="WVV38" s="157"/>
      <c r="WVW38" s="157"/>
      <c r="WVX38" s="157"/>
      <c r="WVY38" s="157"/>
      <c r="WVZ38" s="157"/>
      <c r="WWA38" s="157"/>
      <c r="WWB38" s="157"/>
      <c r="WWC38" s="157"/>
      <c r="WWD38" s="157"/>
      <c r="WWE38" s="157"/>
      <c r="WWF38" s="157"/>
      <c r="WWG38" s="157"/>
      <c r="WWH38" s="157"/>
      <c r="WWI38" s="157"/>
      <c r="WWJ38" s="157"/>
      <c r="WWK38" s="157"/>
      <c r="WWL38" s="157"/>
      <c r="WWM38" s="157"/>
      <c r="WWN38" s="157"/>
      <c r="WWO38" s="157"/>
      <c r="WWP38" s="157"/>
      <c r="WWQ38" s="157"/>
      <c r="WWR38" s="157"/>
      <c r="WWS38" s="157"/>
      <c r="WWT38" s="157"/>
      <c r="WWU38" s="157"/>
      <c r="WWV38" s="157"/>
      <c r="WWW38" s="157"/>
      <c r="WWX38" s="157"/>
      <c r="WWY38" s="157"/>
      <c r="WWZ38" s="157"/>
      <c r="WXA38" s="157"/>
      <c r="WXB38" s="157"/>
      <c r="WXC38" s="157"/>
      <c r="WXD38" s="157"/>
      <c r="WXE38" s="157"/>
      <c r="WXF38" s="157"/>
      <c r="WXG38" s="157"/>
      <c r="WXH38" s="157"/>
      <c r="WXI38" s="157"/>
      <c r="WXJ38" s="157"/>
      <c r="WXK38" s="157"/>
      <c r="WXL38" s="157"/>
      <c r="WXM38" s="157"/>
      <c r="WXN38" s="157"/>
      <c r="WXO38" s="157"/>
      <c r="WXP38" s="157"/>
      <c r="WXQ38" s="157"/>
      <c r="WXR38" s="157"/>
      <c r="WXS38" s="157"/>
      <c r="WXT38" s="157"/>
      <c r="WXU38" s="157"/>
      <c r="WXV38" s="157"/>
      <c r="WXW38" s="157"/>
      <c r="WXX38" s="157"/>
      <c r="WXY38" s="157"/>
      <c r="WXZ38" s="157"/>
      <c r="WYA38" s="157"/>
      <c r="WYB38" s="157"/>
      <c r="WYC38" s="157"/>
      <c r="WYD38" s="157"/>
      <c r="WYE38" s="157"/>
      <c r="WYF38" s="157"/>
      <c r="WYG38" s="157"/>
      <c r="WYH38" s="157"/>
      <c r="WYI38" s="157"/>
      <c r="WYJ38" s="157"/>
      <c r="WYK38" s="157"/>
      <c r="WYL38" s="157"/>
      <c r="WYM38" s="157"/>
      <c r="WYN38" s="157"/>
      <c r="WYO38" s="157"/>
      <c r="WYP38" s="157"/>
      <c r="WYQ38" s="157"/>
      <c r="WYR38" s="157"/>
      <c r="WYS38" s="157"/>
      <c r="WYT38" s="157"/>
      <c r="WYU38" s="157"/>
      <c r="WYV38" s="157"/>
      <c r="WYW38" s="157"/>
      <c r="WYX38" s="157"/>
      <c r="WYY38" s="157"/>
      <c r="WYZ38" s="157"/>
      <c r="WZA38" s="157"/>
      <c r="WZB38" s="157"/>
      <c r="WZC38" s="157"/>
      <c r="WZD38" s="157"/>
      <c r="WZE38" s="157"/>
      <c r="WZF38" s="157"/>
      <c r="WZG38" s="157"/>
      <c r="WZH38" s="157"/>
      <c r="WZI38" s="157"/>
      <c r="WZJ38" s="157"/>
      <c r="WZK38" s="157"/>
      <c r="WZL38" s="157"/>
      <c r="WZM38" s="157"/>
      <c r="WZN38" s="157"/>
      <c r="WZO38" s="157"/>
      <c r="WZP38" s="157"/>
      <c r="WZQ38" s="157"/>
      <c r="WZR38" s="157"/>
      <c r="WZS38" s="157"/>
      <c r="WZT38" s="157"/>
      <c r="WZU38" s="157"/>
      <c r="WZV38" s="157"/>
      <c r="WZW38" s="157"/>
      <c r="WZX38" s="157"/>
      <c r="WZY38" s="157"/>
      <c r="WZZ38" s="157"/>
      <c r="XAA38" s="157"/>
      <c r="XAB38" s="157"/>
      <c r="XAC38" s="157"/>
      <c r="XAD38" s="157"/>
      <c r="XAE38" s="157"/>
      <c r="XAF38" s="157"/>
      <c r="XAG38" s="157"/>
      <c r="XAH38" s="157"/>
      <c r="XAI38" s="157"/>
      <c r="XAJ38" s="157"/>
      <c r="XAK38" s="157"/>
      <c r="XAL38" s="157"/>
      <c r="XAM38" s="157"/>
      <c r="XAN38" s="157"/>
      <c r="XAO38" s="157"/>
      <c r="XAP38" s="157"/>
      <c r="XAQ38" s="157"/>
      <c r="XAR38" s="157"/>
      <c r="XAS38" s="157"/>
      <c r="XAT38" s="157"/>
      <c r="XAU38" s="157"/>
      <c r="XAV38" s="157"/>
      <c r="XAW38" s="157"/>
      <c r="XAX38" s="157"/>
      <c r="XAY38" s="157"/>
      <c r="XAZ38" s="157"/>
      <c r="XBA38" s="157"/>
      <c r="XBB38" s="157"/>
      <c r="XBC38" s="157"/>
      <c r="XBD38" s="157"/>
      <c r="XBE38" s="157"/>
      <c r="XBF38" s="157"/>
      <c r="XBG38" s="157"/>
      <c r="XBH38" s="157"/>
      <c r="XBI38" s="157"/>
      <c r="XBJ38" s="157"/>
      <c r="XBK38" s="157"/>
      <c r="XBL38" s="157"/>
      <c r="XBM38" s="157"/>
      <c r="XBN38" s="157"/>
      <c r="XBO38" s="157"/>
      <c r="XBP38" s="157"/>
      <c r="XBQ38" s="157"/>
      <c r="XBR38" s="157"/>
      <c r="XBS38" s="157"/>
      <c r="XBT38" s="157"/>
      <c r="XBU38" s="157"/>
      <c r="XBV38" s="157"/>
      <c r="XBW38" s="157"/>
      <c r="XBX38" s="157"/>
      <c r="XBY38" s="157"/>
      <c r="XBZ38" s="157"/>
      <c r="XCA38" s="157"/>
      <c r="XCB38" s="157"/>
      <c r="XCC38" s="157"/>
      <c r="XCD38" s="157"/>
      <c r="XCE38" s="157"/>
      <c r="XCF38" s="157"/>
      <c r="XCG38" s="157"/>
      <c r="XCH38" s="157"/>
      <c r="XCI38" s="157"/>
      <c r="XCJ38" s="157"/>
      <c r="XCK38" s="157"/>
      <c r="XCL38" s="157"/>
      <c r="XCM38" s="157"/>
      <c r="XCN38" s="157"/>
      <c r="XCO38" s="157"/>
      <c r="XCP38" s="157"/>
      <c r="XCQ38" s="157"/>
      <c r="XCR38" s="157"/>
      <c r="XCS38" s="157"/>
      <c r="XCT38" s="157"/>
      <c r="XCU38" s="157"/>
      <c r="XCV38" s="157"/>
      <c r="XCW38" s="157"/>
      <c r="XCX38" s="157"/>
      <c r="XCY38" s="157"/>
      <c r="XCZ38" s="157"/>
      <c r="XDA38" s="157"/>
      <c r="XDB38" s="157"/>
      <c r="XDC38" s="157"/>
      <c r="XDD38" s="157"/>
      <c r="XDE38" s="157"/>
      <c r="XDF38" s="157"/>
      <c r="XDG38" s="157"/>
      <c r="XDH38" s="157"/>
      <c r="XDI38" s="157"/>
      <c r="XDJ38" s="157"/>
      <c r="XDK38" s="157"/>
      <c r="XDL38" s="157"/>
      <c r="XDM38" s="157"/>
      <c r="XDN38" s="157"/>
      <c r="XDO38" s="157"/>
      <c r="XDP38" s="157"/>
      <c r="XDQ38" s="157"/>
      <c r="XDR38" s="157"/>
      <c r="XDS38" s="157"/>
      <c r="XDT38" s="157"/>
      <c r="XDU38" s="157"/>
      <c r="XDV38" s="157"/>
      <c r="XDW38" s="157"/>
      <c r="XDX38" s="157"/>
      <c r="XDY38" s="157"/>
      <c r="XDZ38" s="157"/>
      <c r="XEA38" s="157"/>
      <c r="XEB38" s="157"/>
      <c r="XEC38" s="157"/>
      <c r="XED38" s="157"/>
      <c r="XEE38" s="157"/>
      <c r="XEF38" s="157"/>
      <c r="XEG38" s="157"/>
      <c r="XEH38" s="157"/>
      <c r="XEI38" s="157"/>
      <c r="XEJ38" s="157"/>
      <c r="XEK38" s="157"/>
      <c r="XEL38" s="157"/>
      <c r="XEM38" s="157"/>
      <c r="XEN38" s="157"/>
      <c r="XEO38" s="157"/>
      <c r="XEP38" s="157"/>
      <c r="XEQ38" s="157"/>
      <c r="XER38" s="157"/>
      <c r="XES38" s="157"/>
      <c r="XET38" s="157"/>
      <c r="XEU38" s="157"/>
      <c r="XEV38" s="157"/>
      <c r="XEW38" s="157"/>
      <c r="XEX38" s="157"/>
      <c r="XEY38" s="157"/>
      <c r="XEZ38" s="157"/>
    </row>
    <row r="39" spans="1:16380" s="148" customFormat="1" ht="12" customHeight="1" x14ac:dyDescent="0.3">
      <c r="A39" s="139">
        <v>32</v>
      </c>
      <c r="B39" s="140"/>
      <c r="C39" s="140" t="s">
        <v>3</v>
      </c>
      <c r="D39" s="140" t="s">
        <v>33</v>
      </c>
      <c r="E39" s="140" t="s">
        <v>22</v>
      </c>
      <c r="F39" s="140" t="s">
        <v>265</v>
      </c>
      <c r="G39" s="140" t="s">
        <v>58</v>
      </c>
      <c r="H39" s="140" t="s">
        <v>106</v>
      </c>
      <c r="I39" s="140" t="s">
        <v>6</v>
      </c>
      <c r="J39" s="140" t="s">
        <v>210</v>
      </c>
      <c r="K39" s="140" t="s">
        <v>289</v>
      </c>
      <c r="L39" s="140" t="s">
        <v>187</v>
      </c>
      <c r="M39" s="140" t="s">
        <v>810</v>
      </c>
      <c r="N39" s="140" t="s">
        <v>853</v>
      </c>
      <c r="O39" s="140" t="s">
        <v>853</v>
      </c>
      <c r="P39" s="140" t="s">
        <v>852</v>
      </c>
      <c r="Q39" s="140" t="s">
        <v>852</v>
      </c>
      <c r="R39" s="140" t="s">
        <v>4</v>
      </c>
      <c r="S39" s="140" t="s">
        <v>670</v>
      </c>
      <c r="T39" s="141" t="s">
        <v>419</v>
      </c>
      <c r="U39" s="140" t="s">
        <v>695</v>
      </c>
      <c r="V39" s="140" t="s">
        <v>718</v>
      </c>
      <c r="W39" s="140" t="s">
        <v>694</v>
      </c>
      <c r="X39" s="140" t="s">
        <v>767</v>
      </c>
      <c r="Y39" s="140" t="s">
        <v>106</v>
      </c>
      <c r="Z39" s="140" t="s">
        <v>1035</v>
      </c>
      <c r="AA39" s="140" t="s">
        <v>106</v>
      </c>
      <c r="AB39" s="140" t="s">
        <v>368</v>
      </c>
      <c r="AC39" s="140" t="s">
        <v>781</v>
      </c>
      <c r="AD39" s="140" t="s">
        <v>4</v>
      </c>
      <c r="AE39" s="140" t="s">
        <v>367</v>
      </c>
      <c r="AF39" s="140" t="s">
        <v>372</v>
      </c>
      <c r="AG39" s="140" t="s">
        <v>363</v>
      </c>
      <c r="AH39" s="142">
        <v>553</v>
      </c>
      <c r="AI39" s="143">
        <v>45659</v>
      </c>
      <c r="AJ39" s="143">
        <v>45991</v>
      </c>
      <c r="AK39" s="140" t="s">
        <v>250</v>
      </c>
      <c r="AL39" s="140" t="s">
        <v>1044</v>
      </c>
      <c r="AM39" s="140" t="s">
        <v>820</v>
      </c>
      <c r="AN39" s="140" t="s">
        <v>365</v>
      </c>
      <c r="AO39" s="140" t="s">
        <v>4</v>
      </c>
      <c r="AP39" s="140" t="s">
        <v>182</v>
      </c>
      <c r="AQ39" s="140"/>
      <c r="AR39" s="140" t="s">
        <v>4</v>
      </c>
      <c r="AS39" s="139"/>
      <c r="AT39" s="139"/>
      <c r="AU39" s="139">
        <v>91</v>
      </c>
      <c r="AV39" s="144">
        <f t="shared" si="0"/>
        <v>91</v>
      </c>
      <c r="AW39" s="139">
        <v>288</v>
      </c>
      <c r="AX39" s="139"/>
      <c r="AY39" s="139"/>
      <c r="AZ39" s="144">
        <f t="shared" si="1"/>
        <v>288</v>
      </c>
      <c r="BA39" s="139"/>
      <c r="BB39" s="139">
        <v>9</v>
      </c>
      <c r="BC39" s="139"/>
      <c r="BD39" s="144">
        <f t="shared" si="2"/>
        <v>9</v>
      </c>
      <c r="BE39" s="139"/>
      <c r="BF39" s="139">
        <v>165</v>
      </c>
      <c r="BG39" s="139"/>
      <c r="BH39" s="144">
        <f t="shared" si="3"/>
        <v>165</v>
      </c>
      <c r="BI39" s="140"/>
      <c r="BJ39" s="145" t="s">
        <v>606</v>
      </c>
      <c r="BK39" s="146">
        <f t="shared" si="4"/>
        <v>0</v>
      </c>
      <c r="BL39" s="147"/>
      <c r="BM39" s="147"/>
      <c r="BN39" s="147"/>
      <c r="BO39" s="147"/>
    </row>
    <row r="40" spans="1:16380" s="148" customFormat="1" ht="12" customHeight="1" x14ac:dyDescent="0.3">
      <c r="A40" s="139">
        <v>33</v>
      </c>
      <c r="B40" s="140"/>
      <c r="C40" s="140" t="s">
        <v>3</v>
      </c>
      <c r="D40" s="140" t="s">
        <v>33</v>
      </c>
      <c r="E40" s="140" t="s">
        <v>19</v>
      </c>
      <c r="F40" s="140" t="s">
        <v>265</v>
      </c>
      <c r="G40" s="140" t="s">
        <v>58</v>
      </c>
      <c r="H40" s="140" t="s">
        <v>106</v>
      </c>
      <c r="I40" s="140" t="s">
        <v>6</v>
      </c>
      <c r="J40" s="140" t="s">
        <v>210</v>
      </c>
      <c r="K40" s="140" t="s">
        <v>289</v>
      </c>
      <c r="L40" s="140" t="s">
        <v>187</v>
      </c>
      <c r="M40" s="140" t="s">
        <v>1022</v>
      </c>
      <c r="N40" s="140" t="s">
        <v>631</v>
      </c>
      <c r="O40" s="140" t="s">
        <v>631</v>
      </c>
      <c r="P40" s="140" t="s">
        <v>651</v>
      </c>
      <c r="Q40" s="140" t="s">
        <v>664</v>
      </c>
      <c r="R40" s="140" t="s">
        <v>4</v>
      </c>
      <c r="S40" s="140" t="s">
        <v>674</v>
      </c>
      <c r="T40" s="141" t="s">
        <v>419</v>
      </c>
      <c r="U40" s="140" t="s">
        <v>953</v>
      </c>
      <c r="V40" s="140" t="s">
        <v>827</v>
      </c>
      <c r="W40" s="140" t="s">
        <v>842</v>
      </c>
      <c r="X40" s="140" t="s">
        <v>842</v>
      </c>
      <c r="Y40" s="140" t="s">
        <v>106</v>
      </c>
      <c r="Z40" s="140" t="s">
        <v>775</v>
      </c>
      <c r="AA40" s="140" t="s">
        <v>106</v>
      </c>
      <c r="AB40" s="140" t="s">
        <v>776</v>
      </c>
      <c r="AC40" s="140" t="s">
        <v>799</v>
      </c>
      <c r="AD40" s="140" t="s">
        <v>4</v>
      </c>
      <c r="AE40" s="140" t="s">
        <v>367</v>
      </c>
      <c r="AF40" s="140" t="s">
        <v>372</v>
      </c>
      <c r="AG40" s="140" t="s">
        <v>363</v>
      </c>
      <c r="AH40" s="142">
        <v>509</v>
      </c>
      <c r="AI40" s="143">
        <v>45658</v>
      </c>
      <c r="AJ40" s="143">
        <v>45838</v>
      </c>
      <c r="AK40" s="140" t="s">
        <v>250</v>
      </c>
      <c r="AL40" s="140" t="s">
        <v>1043</v>
      </c>
      <c r="AM40" s="140" t="s">
        <v>823</v>
      </c>
      <c r="AN40" s="140" t="s">
        <v>365</v>
      </c>
      <c r="AO40" s="140" t="s">
        <v>4</v>
      </c>
      <c r="AP40" s="140" t="s">
        <v>182</v>
      </c>
      <c r="AQ40" s="162" t="s">
        <v>234</v>
      </c>
      <c r="AR40" s="140" t="s">
        <v>4</v>
      </c>
      <c r="AS40" s="139"/>
      <c r="AT40" s="139"/>
      <c r="AU40" s="139"/>
      <c r="AV40" s="144">
        <f t="shared" ref="AV40:AV64" si="5">+AS40+AT40+AU40</f>
        <v>0</v>
      </c>
      <c r="AW40" s="139"/>
      <c r="AX40" s="139"/>
      <c r="AY40" s="139">
        <v>509</v>
      </c>
      <c r="AZ40" s="144">
        <f t="shared" ref="AZ40:AZ64" si="6">SUM(AW40:AY40)</f>
        <v>509</v>
      </c>
      <c r="BA40" s="139"/>
      <c r="BB40" s="139"/>
      <c r="BC40" s="139"/>
      <c r="BD40" s="144">
        <f t="shared" ref="BD40:BD64" si="7">SUM(BA40:BC40)</f>
        <v>0</v>
      </c>
      <c r="BE40" s="139"/>
      <c r="BF40" s="139"/>
      <c r="BG40" s="139"/>
      <c r="BH40" s="144">
        <f t="shared" ref="BH40:BH64" si="8">SUM(BE40:BG40)</f>
        <v>0</v>
      </c>
      <c r="BI40" s="140"/>
      <c r="BJ40" s="145"/>
      <c r="BK40" s="146">
        <f t="shared" ref="BK40:BK64" si="9">+AH40-AV40-AZ40-BD40-BH40</f>
        <v>0</v>
      </c>
      <c r="BL40" s="147"/>
      <c r="BM40" s="147"/>
      <c r="BN40" s="147"/>
      <c r="BO40" s="147"/>
    </row>
    <row r="41" spans="1:16380" s="148" customFormat="1" ht="12" customHeight="1" x14ac:dyDescent="0.3">
      <c r="A41" s="139">
        <v>34</v>
      </c>
      <c r="B41" s="140"/>
      <c r="C41" s="140" t="s">
        <v>3</v>
      </c>
      <c r="D41" s="140" t="s">
        <v>33</v>
      </c>
      <c r="E41" s="140" t="s">
        <v>19</v>
      </c>
      <c r="F41" s="140" t="s">
        <v>265</v>
      </c>
      <c r="G41" s="140" t="s">
        <v>58</v>
      </c>
      <c r="H41" s="140" t="s">
        <v>106</v>
      </c>
      <c r="I41" s="140" t="s">
        <v>6</v>
      </c>
      <c r="J41" s="140" t="s">
        <v>210</v>
      </c>
      <c r="K41" s="140" t="s">
        <v>289</v>
      </c>
      <c r="L41" s="140" t="s">
        <v>187</v>
      </c>
      <c r="M41" s="140" t="s">
        <v>1022</v>
      </c>
      <c r="N41" s="140" t="s">
        <v>631</v>
      </c>
      <c r="O41" s="140" t="s">
        <v>631</v>
      </c>
      <c r="P41" s="140" t="s">
        <v>651</v>
      </c>
      <c r="Q41" s="140" t="s">
        <v>664</v>
      </c>
      <c r="R41" s="140" t="s">
        <v>4</v>
      </c>
      <c r="S41" s="140" t="s">
        <v>674</v>
      </c>
      <c r="T41" s="141" t="s">
        <v>419</v>
      </c>
      <c r="U41" s="140" t="s">
        <v>828</v>
      </c>
      <c r="V41" s="140" t="s">
        <v>843</v>
      </c>
      <c r="W41" s="140" t="s">
        <v>733</v>
      </c>
      <c r="X41" s="140" t="s">
        <v>777</v>
      </c>
      <c r="Y41" s="140" t="s">
        <v>778</v>
      </c>
      <c r="Z41" s="140" t="s">
        <v>1036</v>
      </c>
      <c r="AA41" s="140" t="s">
        <v>1036</v>
      </c>
      <c r="AB41" s="140" t="s">
        <v>764</v>
      </c>
      <c r="AC41" s="140" t="s">
        <v>1005</v>
      </c>
      <c r="AD41" s="140" t="s">
        <v>4</v>
      </c>
      <c r="AE41" s="140" t="s">
        <v>367</v>
      </c>
      <c r="AF41" s="140" t="s">
        <v>366</v>
      </c>
      <c r="AG41" s="140" t="s">
        <v>363</v>
      </c>
      <c r="AH41" s="149">
        <v>0.6</v>
      </c>
      <c r="AI41" s="143">
        <v>45658</v>
      </c>
      <c r="AJ41" s="143">
        <v>46022</v>
      </c>
      <c r="AK41" s="140" t="s">
        <v>250</v>
      </c>
      <c r="AL41" s="140" t="s">
        <v>1043</v>
      </c>
      <c r="AM41" s="140" t="s">
        <v>823</v>
      </c>
      <c r="AN41" s="140" t="s">
        <v>365</v>
      </c>
      <c r="AO41" s="140" t="s">
        <v>4</v>
      </c>
      <c r="AP41" s="140" t="s">
        <v>182</v>
      </c>
      <c r="AQ41" s="140"/>
      <c r="AR41" s="140" t="s">
        <v>4</v>
      </c>
      <c r="AS41" s="139"/>
      <c r="AT41" s="139"/>
      <c r="AU41" s="139"/>
      <c r="AV41" s="144">
        <f t="shared" si="5"/>
        <v>0</v>
      </c>
      <c r="AW41" s="139"/>
      <c r="AX41" s="139"/>
      <c r="AY41" s="139"/>
      <c r="AZ41" s="144">
        <f t="shared" si="6"/>
        <v>0</v>
      </c>
      <c r="BA41" s="85">
        <v>0.3</v>
      </c>
      <c r="BB41" s="85"/>
      <c r="BC41" s="85"/>
      <c r="BD41" s="149">
        <f t="shared" si="7"/>
        <v>0.3</v>
      </c>
      <c r="BE41" s="139"/>
      <c r="BF41" s="139"/>
      <c r="BG41" s="85">
        <v>0.3</v>
      </c>
      <c r="BH41" s="149">
        <f t="shared" si="8"/>
        <v>0.3</v>
      </c>
      <c r="BI41" s="140"/>
      <c r="BJ41" s="145"/>
      <c r="BK41" s="146">
        <f t="shared" si="9"/>
        <v>0</v>
      </c>
      <c r="BL41" s="147"/>
      <c r="BM41" s="147"/>
      <c r="BN41" s="147"/>
      <c r="BO41" s="147"/>
    </row>
    <row r="42" spans="1:16380" s="148" customFormat="1" ht="12" customHeight="1" x14ac:dyDescent="0.3">
      <c r="A42" s="139">
        <v>35</v>
      </c>
      <c r="B42" s="140"/>
      <c r="C42" s="140" t="s">
        <v>3</v>
      </c>
      <c r="D42" s="140" t="s">
        <v>33</v>
      </c>
      <c r="E42" s="140" t="s">
        <v>12</v>
      </c>
      <c r="F42" s="140" t="s">
        <v>265</v>
      </c>
      <c r="G42" s="140" t="s">
        <v>58</v>
      </c>
      <c r="H42" s="140" t="s">
        <v>106</v>
      </c>
      <c r="I42" s="140" t="s">
        <v>6</v>
      </c>
      <c r="J42" s="140" t="s">
        <v>210</v>
      </c>
      <c r="K42" s="140" t="s">
        <v>289</v>
      </c>
      <c r="L42" s="140" t="s">
        <v>187</v>
      </c>
      <c r="M42" s="140" t="s">
        <v>1023</v>
      </c>
      <c r="N42" s="140" t="s">
        <v>634</v>
      </c>
      <c r="O42" s="140" t="s">
        <v>640</v>
      </c>
      <c r="P42" s="140" t="s">
        <v>653</v>
      </c>
      <c r="Q42" s="140" t="s">
        <v>666</v>
      </c>
      <c r="R42" s="140" t="s">
        <v>4</v>
      </c>
      <c r="S42" s="140" t="s">
        <v>957</v>
      </c>
      <c r="T42" s="141" t="s">
        <v>419</v>
      </c>
      <c r="U42" s="140" t="s">
        <v>952</v>
      </c>
      <c r="V42" s="140" t="s">
        <v>699</v>
      </c>
      <c r="W42" s="140" t="s">
        <v>734</v>
      </c>
      <c r="X42" s="140" t="s">
        <v>825</v>
      </c>
      <c r="Y42" s="140" t="s">
        <v>106</v>
      </c>
      <c r="Z42" s="140" t="s">
        <v>1037</v>
      </c>
      <c r="AA42" s="140" t="s">
        <v>106</v>
      </c>
      <c r="AB42" s="140" t="s">
        <v>776</v>
      </c>
      <c r="AC42" s="140" t="s">
        <v>802</v>
      </c>
      <c r="AD42" s="140" t="s">
        <v>4</v>
      </c>
      <c r="AE42" s="140" t="s">
        <v>367</v>
      </c>
      <c r="AF42" s="140" t="s">
        <v>372</v>
      </c>
      <c r="AG42" s="140" t="s">
        <v>363</v>
      </c>
      <c r="AH42" s="149">
        <v>0.6</v>
      </c>
      <c r="AI42" s="143">
        <v>45658</v>
      </c>
      <c r="AJ42" s="143">
        <v>46022</v>
      </c>
      <c r="AK42" s="140" t="s">
        <v>250</v>
      </c>
      <c r="AL42" s="140" t="s">
        <v>1041</v>
      </c>
      <c r="AM42" s="140" t="s">
        <v>812</v>
      </c>
      <c r="AN42" s="140" t="s">
        <v>365</v>
      </c>
      <c r="AO42" s="140" t="s">
        <v>4</v>
      </c>
      <c r="AP42" s="140" t="s">
        <v>182</v>
      </c>
      <c r="AQ42" s="162"/>
      <c r="AR42" s="140" t="s">
        <v>4</v>
      </c>
      <c r="AS42" s="139"/>
      <c r="AT42" s="139"/>
      <c r="AU42" s="139"/>
      <c r="AV42" s="144">
        <f t="shared" si="5"/>
        <v>0</v>
      </c>
      <c r="AW42" s="139"/>
      <c r="AX42" s="139"/>
      <c r="AY42" s="139"/>
      <c r="AZ42" s="144">
        <f t="shared" si="6"/>
        <v>0</v>
      </c>
      <c r="BA42" s="139"/>
      <c r="BB42" s="139"/>
      <c r="BC42" s="139"/>
      <c r="BD42" s="144">
        <f t="shared" si="7"/>
        <v>0</v>
      </c>
      <c r="BE42" s="139"/>
      <c r="BF42" s="139"/>
      <c r="BG42" s="85">
        <v>0.6</v>
      </c>
      <c r="BH42" s="149">
        <f t="shared" si="8"/>
        <v>0.6</v>
      </c>
      <c r="BI42" s="140"/>
      <c r="BJ42" s="145"/>
      <c r="BK42" s="146">
        <f t="shared" si="9"/>
        <v>0</v>
      </c>
      <c r="BL42" s="147"/>
      <c r="BM42" s="147"/>
      <c r="BN42" s="147"/>
      <c r="BO42" s="147"/>
    </row>
    <row r="43" spans="1:16380" s="148" customFormat="1" ht="11.25" customHeight="1" x14ac:dyDescent="0.3">
      <c r="A43" s="139">
        <v>36</v>
      </c>
      <c r="B43" s="140"/>
      <c r="C43" s="140" t="s">
        <v>2</v>
      </c>
      <c r="D43" s="140" t="s">
        <v>36</v>
      </c>
      <c r="E43" s="140" t="s">
        <v>19</v>
      </c>
      <c r="F43" s="140" t="s">
        <v>265</v>
      </c>
      <c r="G43" s="140" t="s">
        <v>58</v>
      </c>
      <c r="H43" s="140" t="s">
        <v>106</v>
      </c>
      <c r="I43" s="140" t="s">
        <v>6</v>
      </c>
      <c r="J43" s="140" t="s">
        <v>855</v>
      </c>
      <c r="K43" s="140" t="s">
        <v>289</v>
      </c>
      <c r="L43" s="140" t="s">
        <v>187</v>
      </c>
      <c r="M43" s="162" t="s">
        <v>147</v>
      </c>
      <c r="N43" s="140" t="s">
        <v>632</v>
      </c>
      <c r="O43" s="140" t="s">
        <v>4</v>
      </c>
      <c r="P43" s="140" t="s">
        <v>4</v>
      </c>
      <c r="Q43" s="140" t="s">
        <v>4</v>
      </c>
      <c r="R43" s="140" t="s">
        <v>4</v>
      </c>
      <c r="S43" s="140" t="s">
        <v>671</v>
      </c>
      <c r="T43" s="141" t="s">
        <v>419</v>
      </c>
      <c r="U43" s="140" t="s">
        <v>1031</v>
      </c>
      <c r="V43" s="140" t="s">
        <v>976</v>
      </c>
      <c r="W43" s="140" t="s">
        <v>731</v>
      </c>
      <c r="X43" s="140" t="s">
        <v>768</v>
      </c>
      <c r="Y43" s="140" t="s">
        <v>769</v>
      </c>
      <c r="Z43" s="140" t="s">
        <v>770</v>
      </c>
      <c r="AA43" s="140" t="s">
        <v>771</v>
      </c>
      <c r="AB43" s="140" t="s">
        <v>764</v>
      </c>
      <c r="AC43" s="140" t="s">
        <v>796</v>
      </c>
      <c r="AD43" s="140" t="s">
        <v>4</v>
      </c>
      <c r="AE43" s="140" t="s">
        <v>367</v>
      </c>
      <c r="AF43" s="140" t="s">
        <v>372</v>
      </c>
      <c r="AG43" s="140" t="s">
        <v>363</v>
      </c>
      <c r="AH43" s="149">
        <v>0.8</v>
      </c>
      <c r="AI43" s="143">
        <v>45689</v>
      </c>
      <c r="AJ43" s="143">
        <v>46022</v>
      </c>
      <c r="AK43" s="140" t="s">
        <v>808</v>
      </c>
      <c r="AL43" s="140" t="s">
        <v>1052</v>
      </c>
      <c r="AM43" s="140" t="s">
        <v>821</v>
      </c>
      <c r="AN43" s="140" t="s">
        <v>365</v>
      </c>
      <c r="AO43" s="140" t="s">
        <v>4</v>
      </c>
      <c r="AP43" s="140" t="s">
        <v>182</v>
      </c>
      <c r="AQ43" s="162" t="s">
        <v>181</v>
      </c>
      <c r="AR43" s="140" t="s">
        <v>4</v>
      </c>
      <c r="AS43" s="85"/>
      <c r="AT43" s="85"/>
      <c r="AU43" s="85">
        <v>0.8</v>
      </c>
      <c r="AV43" s="149">
        <f t="shared" si="5"/>
        <v>0.8</v>
      </c>
      <c r="AW43" s="85"/>
      <c r="AX43" s="85"/>
      <c r="AY43" s="85">
        <v>0.8</v>
      </c>
      <c r="AZ43" s="149">
        <f t="shared" si="6"/>
        <v>0.8</v>
      </c>
      <c r="BA43" s="85"/>
      <c r="BB43" s="85"/>
      <c r="BC43" s="85">
        <v>0.8</v>
      </c>
      <c r="BD43" s="149">
        <f t="shared" si="7"/>
        <v>0.8</v>
      </c>
      <c r="BE43" s="139"/>
      <c r="BF43" s="139"/>
      <c r="BG43" s="85">
        <v>0.8</v>
      </c>
      <c r="BH43" s="149">
        <f t="shared" si="8"/>
        <v>0.8</v>
      </c>
      <c r="BI43" s="140"/>
      <c r="BJ43" s="145"/>
      <c r="BK43" s="146" t="s">
        <v>1007</v>
      </c>
      <c r="BL43" s="147"/>
      <c r="BM43" s="147"/>
      <c r="BN43" s="147"/>
      <c r="BO43" s="147"/>
    </row>
    <row r="44" spans="1:16380" s="148" customFormat="1" ht="11.25" customHeight="1" x14ac:dyDescent="0.3">
      <c r="A44" s="139">
        <v>37</v>
      </c>
      <c r="B44" s="140"/>
      <c r="C44" s="140" t="s">
        <v>2</v>
      </c>
      <c r="D44" s="140" t="s">
        <v>36</v>
      </c>
      <c r="E44" s="140" t="s">
        <v>19</v>
      </c>
      <c r="F44" s="140" t="s">
        <v>265</v>
      </c>
      <c r="G44" s="140" t="s">
        <v>58</v>
      </c>
      <c r="H44" s="140" t="s">
        <v>106</v>
      </c>
      <c r="I44" s="140" t="s">
        <v>6</v>
      </c>
      <c r="J44" s="140" t="s">
        <v>856</v>
      </c>
      <c r="K44" s="140" t="s">
        <v>289</v>
      </c>
      <c r="L44" s="140" t="s">
        <v>187</v>
      </c>
      <c r="M44" s="162" t="s">
        <v>147</v>
      </c>
      <c r="N44" s="140" t="s">
        <v>632</v>
      </c>
      <c r="O44" s="140" t="s">
        <v>4</v>
      </c>
      <c r="P44" s="140" t="s">
        <v>4</v>
      </c>
      <c r="Q44" s="140" t="s">
        <v>4</v>
      </c>
      <c r="R44" s="140" t="s">
        <v>4</v>
      </c>
      <c r="S44" s="140" t="s">
        <v>671</v>
      </c>
      <c r="T44" s="141" t="s">
        <v>419</v>
      </c>
      <c r="U44" s="140" t="s">
        <v>696</v>
      </c>
      <c r="V44" s="140" t="s">
        <v>976</v>
      </c>
      <c r="W44" s="140" t="s">
        <v>731</v>
      </c>
      <c r="X44" s="140" t="s">
        <v>768</v>
      </c>
      <c r="Y44" s="140" t="s">
        <v>769</v>
      </c>
      <c r="Z44" s="140" t="s">
        <v>770</v>
      </c>
      <c r="AA44" s="140" t="s">
        <v>771</v>
      </c>
      <c r="AB44" s="140" t="s">
        <v>764</v>
      </c>
      <c r="AC44" s="140" t="s">
        <v>796</v>
      </c>
      <c r="AD44" s="140" t="s">
        <v>4</v>
      </c>
      <c r="AE44" s="140" t="s">
        <v>367</v>
      </c>
      <c r="AF44" s="140" t="s">
        <v>372</v>
      </c>
      <c r="AG44" s="140" t="s">
        <v>363</v>
      </c>
      <c r="AH44" s="149">
        <v>0.8</v>
      </c>
      <c r="AI44" s="143">
        <v>45689</v>
      </c>
      <c r="AJ44" s="143">
        <v>46022</v>
      </c>
      <c r="AK44" s="140" t="s">
        <v>808</v>
      </c>
      <c r="AL44" s="140" t="s">
        <v>1051</v>
      </c>
      <c r="AM44" s="140" t="s">
        <v>821</v>
      </c>
      <c r="AN44" s="140" t="s">
        <v>365</v>
      </c>
      <c r="AO44" s="140" t="s">
        <v>4</v>
      </c>
      <c r="AP44" s="140" t="s">
        <v>182</v>
      </c>
      <c r="AQ44" s="162" t="s">
        <v>181</v>
      </c>
      <c r="AR44" s="140" t="s">
        <v>4</v>
      </c>
      <c r="AS44" s="85"/>
      <c r="AT44" s="85"/>
      <c r="AU44" s="85">
        <v>0.8</v>
      </c>
      <c r="AV44" s="149">
        <f t="shared" si="5"/>
        <v>0.8</v>
      </c>
      <c r="AW44" s="85"/>
      <c r="AX44" s="85"/>
      <c r="AY44" s="85">
        <v>0.8</v>
      </c>
      <c r="AZ44" s="149">
        <f t="shared" si="6"/>
        <v>0.8</v>
      </c>
      <c r="BA44" s="85"/>
      <c r="BB44" s="85"/>
      <c r="BC44" s="85">
        <v>0.8</v>
      </c>
      <c r="BD44" s="149">
        <f t="shared" si="7"/>
        <v>0.8</v>
      </c>
      <c r="BE44" s="139"/>
      <c r="BF44" s="139"/>
      <c r="BG44" s="85">
        <v>0.8</v>
      </c>
      <c r="BH44" s="149">
        <f t="shared" si="8"/>
        <v>0.8</v>
      </c>
      <c r="BI44" s="140"/>
      <c r="BJ44" s="145"/>
      <c r="BK44" s="146" t="s">
        <v>1007</v>
      </c>
      <c r="BL44" s="147">
        <f>SUBTOTAL(9,BL25:BL25)</f>
        <v>0</v>
      </c>
      <c r="BM44" s="147">
        <f>SUBTOTAL(9,BM25:BM25)</f>
        <v>0</v>
      </c>
      <c r="BN44" s="147">
        <f>SUBTOTAL(9,BN25:BN25)</f>
        <v>0</v>
      </c>
      <c r="BO44" s="147"/>
    </row>
    <row r="45" spans="1:16380" s="148" customFormat="1" ht="11.25" customHeight="1" x14ac:dyDescent="0.3">
      <c r="A45" s="139">
        <v>38</v>
      </c>
      <c r="B45" s="140"/>
      <c r="C45" s="140" t="s">
        <v>2</v>
      </c>
      <c r="D45" s="140" t="s">
        <v>36</v>
      </c>
      <c r="E45" s="140" t="s">
        <v>19</v>
      </c>
      <c r="F45" s="140" t="s">
        <v>265</v>
      </c>
      <c r="G45" s="140" t="s">
        <v>58</v>
      </c>
      <c r="H45" s="140" t="s">
        <v>106</v>
      </c>
      <c r="I45" s="140" t="s">
        <v>6</v>
      </c>
      <c r="J45" s="140" t="s">
        <v>857</v>
      </c>
      <c r="K45" s="140" t="s">
        <v>289</v>
      </c>
      <c r="L45" s="140" t="s">
        <v>187</v>
      </c>
      <c r="M45" s="162" t="s">
        <v>147</v>
      </c>
      <c r="N45" s="140" t="s">
        <v>632</v>
      </c>
      <c r="O45" s="140" t="s">
        <v>4</v>
      </c>
      <c r="P45" s="140" t="s">
        <v>4</v>
      </c>
      <c r="Q45" s="140" t="s">
        <v>4</v>
      </c>
      <c r="R45" s="140" t="s">
        <v>4</v>
      </c>
      <c r="S45" s="140" t="s">
        <v>671</v>
      </c>
      <c r="T45" s="141" t="s">
        <v>419</v>
      </c>
      <c r="U45" s="140" t="s">
        <v>977</v>
      </c>
      <c r="V45" s="140" t="s">
        <v>976</v>
      </c>
      <c r="W45" s="140" t="s">
        <v>977</v>
      </c>
      <c r="X45" s="140" t="s">
        <v>977</v>
      </c>
      <c r="Y45" s="140" t="s">
        <v>4</v>
      </c>
      <c r="Z45" s="140" t="s">
        <v>770</v>
      </c>
      <c r="AA45" s="140" t="s">
        <v>4</v>
      </c>
      <c r="AB45" s="140" t="s">
        <v>772</v>
      </c>
      <c r="AC45" s="140" t="s">
        <v>796</v>
      </c>
      <c r="AD45" s="140" t="s">
        <v>4</v>
      </c>
      <c r="AE45" s="140" t="s">
        <v>367</v>
      </c>
      <c r="AF45" s="140" t="s">
        <v>372</v>
      </c>
      <c r="AG45" s="140" t="s">
        <v>363</v>
      </c>
      <c r="AH45" s="142">
        <v>1</v>
      </c>
      <c r="AI45" s="143">
        <v>45689</v>
      </c>
      <c r="AJ45" s="143">
        <v>46022</v>
      </c>
      <c r="AK45" s="140" t="s">
        <v>808</v>
      </c>
      <c r="AL45" s="140" t="s">
        <v>811</v>
      </c>
      <c r="AM45" s="140" t="s">
        <v>821</v>
      </c>
      <c r="AN45" s="140" t="s">
        <v>365</v>
      </c>
      <c r="AO45" s="140" t="s">
        <v>4</v>
      </c>
      <c r="AP45" s="140" t="s">
        <v>182</v>
      </c>
      <c r="AQ45" s="162" t="s">
        <v>181</v>
      </c>
      <c r="AR45" s="140" t="s">
        <v>4</v>
      </c>
      <c r="AS45" s="139"/>
      <c r="AT45" s="139"/>
      <c r="AU45" s="139"/>
      <c r="AV45" s="144">
        <f t="shared" si="5"/>
        <v>0</v>
      </c>
      <c r="AW45" s="139"/>
      <c r="AX45" s="139"/>
      <c r="AY45" s="139"/>
      <c r="AZ45" s="144">
        <f t="shared" si="6"/>
        <v>0</v>
      </c>
      <c r="BA45" s="139"/>
      <c r="BB45" s="139"/>
      <c r="BC45" s="139"/>
      <c r="BD45" s="144">
        <f t="shared" si="7"/>
        <v>0</v>
      </c>
      <c r="BE45" s="139"/>
      <c r="BF45" s="139"/>
      <c r="BG45" s="139">
        <v>1</v>
      </c>
      <c r="BH45" s="144">
        <f t="shared" si="8"/>
        <v>1</v>
      </c>
      <c r="BI45" s="140"/>
      <c r="BJ45" s="145"/>
      <c r="BK45" s="146">
        <f t="shared" si="9"/>
        <v>0</v>
      </c>
      <c r="BL45" s="147"/>
      <c r="BM45" s="147"/>
      <c r="BN45" s="147"/>
      <c r="BO45" s="147"/>
    </row>
    <row r="46" spans="1:16380" s="148" customFormat="1" ht="11.25" customHeight="1" x14ac:dyDescent="0.3">
      <c r="A46" s="139">
        <v>39</v>
      </c>
      <c r="B46" s="140"/>
      <c r="C46" s="140" t="s">
        <v>2</v>
      </c>
      <c r="D46" s="140" t="s">
        <v>36</v>
      </c>
      <c r="E46" s="140" t="s">
        <v>19</v>
      </c>
      <c r="F46" s="140" t="s">
        <v>265</v>
      </c>
      <c r="G46" s="140" t="s">
        <v>58</v>
      </c>
      <c r="H46" s="140" t="s">
        <v>106</v>
      </c>
      <c r="I46" s="140" t="s">
        <v>6</v>
      </c>
      <c r="J46" s="140" t="s">
        <v>858</v>
      </c>
      <c r="K46" s="140" t="s">
        <v>289</v>
      </c>
      <c r="L46" s="140" t="s">
        <v>187</v>
      </c>
      <c r="M46" s="162" t="s">
        <v>1021</v>
      </c>
      <c r="N46" s="140" t="s">
        <v>631</v>
      </c>
      <c r="O46" s="140" t="s">
        <v>631</v>
      </c>
      <c r="P46" s="140" t="s">
        <v>649</v>
      </c>
      <c r="Q46" s="140" t="s">
        <v>662</v>
      </c>
      <c r="R46" s="140" t="s">
        <v>4</v>
      </c>
      <c r="S46" s="140" t="s">
        <v>672</v>
      </c>
      <c r="T46" s="141" t="s">
        <v>419</v>
      </c>
      <c r="U46" s="140" t="s">
        <v>826</v>
      </c>
      <c r="V46" s="140" t="s">
        <v>719</v>
      </c>
      <c r="W46" s="140" t="s">
        <v>732</v>
      </c>
      <c r="X46" s="140" t="s">
        <v>773</v>
      </c>
      <c r="Y46" s="140" t="s">
        <v>774</v>
      </c>
      <c r="Z46" s="140" t="s">
        <v>1036</v>
      </c>
      <c r="AA46" s="140" t="s">
        <v>1036</v>
      </c>
      <c r="AB46" s="140" t="s">
        <v>764</v>
      </c>
      <c r="AC46" s="140" t="s">
        <v>797</v>
      </c>
      <c r="AD46" s="140" t="s">
        <v>4</v>
      </c>
      <c r="AE46" s="140" t="s">
        <v>367</v>
      </c>
      <c r="AF46" s="140" t="s">
        <v>372</v>
      </c>
      <c r="AG46" s="140" t="s">
        <v>363</v>
      </c>
      <c r="AH46" s="163">
        <v>7.5200000000000003E-2</v>
      </c>
      <c r="AI46" s="143">
        <v>45658</v>
      </c>
      <c r="AJ46" s="143">
        <v>46022</v>
      </c>
      <c r="AK46" s="140" t="s">
        <v>250</v>
      </c>
      <c r="AL46" s="140" t="s">
        <v>1039</v>
      </c>
      <c r="AM46" s="140" t="s">
        <v>822</v>
      </c>
      <c r="AN46" s="140" t="s">
        <v>365</v>
      </c>
      <c r="AO46" s="140" t="s">
        <v>4</v>
      </c>
      <c r="AP46" s="140" t="s">
        <v>182</v>
      </c>
      <c r="AQ46" s="162" t="s">
        <v>181</v>
      </c>
      <c r="AR46" s="140" t="s">
        <v>4</v>
      </c>
      <c r="AS46" s="139"/>
      <c r="AT46" s="139"/>
      <c r="AU46" s="139"/>
      <c r="AV46" s="144">
        <f t="shared" si="5"/>
        <v>0</v>
      </c>
      <c r="AW46" s="139"/>
      <c r="AX46" s="139"/>
      <c r="AY46" s="139"/>
      <c r="AZ46" s="144">
        <f t="shared" si="6"/>
        <v>0</v>
      </c>
      <c r="BA46" s="139"/>
      <c r="BB46" s="139"/>
      <c r="BC46" s="139"/>
      <c r="BD46" s="144">
        <f t="shared" si="7"/>
        <v>0</v>
      </c>
      <c r="BE46" s="139"/>
      <c r="BF46" s="139"/>
      <c r="BG46" s="164">
        <v>7.5200000000000003E-2</v>
      </c>
      <c r="BH46" s="165">
        <f t="shared" si="8"/>
        <v>7.5200000000000003E-2</v>
      </c>
      <c r="BI46" s="140"/>
      <c r="BJ46" s="145"/>
      <c r="BK46" s="146">
        <f t="shared" si="9"/>
        <v>0</v>
      </c>
      <c r="BL46" s="147"/>
      <c r="BM46" s="147"/>
      <c r="BN46" s="147"/>
      <c r="BO46" s="147"/>
    </row>
    <row r="47" spans="1:16380" s="148" customFormat="1" ht="11.25" customHeight="1" x14ac:dyDescent="0.3">
      <c r="A47" s="139">
        <v>40</v>
      </c>
      <c r="B47" s="140"/>
      <c r="C47" s="140" t="s">
        <v>2</v>
      </c>
      <c r="D47" s="140" t="s">
        <v>36</v>
      </c>
      <c r="E47" s="140" t="s">
        <v>19</v>
      </c>
      <c r="F47" s="140" t="s">
        <v>265</v>
      </c>
      <c r="G47" s="140" t="s">
        <v>58</v>
      </c>
      <c r="H47" s="140" t="s">
        <v>106</v>
      </c>
      <c r="I47" s="140" t="s">
        <v>6</v>
      </c>
      <c r="J47" s="140" t="s">
        <v>859</v>
      </c>
      <c r="K47" s="140" t="s">
        <v>289</v>
      </c>
      <c r="L47" s="140" t="s">
        <v>187</v>
      </c>
      <c r="M47" s="162" t="s">
        <v>1021</v>
      </c>
      <c r="N47" s="140" t="s">
        <v>631</v>
      </c>
      <c r="O47" s="140" t="s">
        <v>631</v>
      </c>
      <c r="P47" s="140" t="s">
        <v>650</v>
      </c>
      <c r="Q47" s="140" t="s">
        <v>663</v>
      </c>
      <c r="R47" s="140" t="s">
        <v>4</v>
      </c>
      <c r="S47" s="140" t="s">
        <v>673</v>
      </c>
      <c r="T47" s="141" t="s">
        <v>419</v>
      </c>
      <c r="U47" s="140" t="s">
        <v>697</v>
      </c>
      <c r="V47" s="140" t="s">
        <v>720</v>
      </c>
      <c r="W47" s="140" t="s">
        <v>978</v>
      </c>
      <c r="X47" s="140" t="s">
        <v>773</v>
      </c>
      <c r="Y47" s="140" t="s">
        <v>774</v>
      </c>
      <c r="Z47" s="140" t="s">
        <v>1036</v>
      </c>
      <c r="AA47" s="140" t="s">
        <v>1036</v>
      </c>
      <c r="AB47" s="140" t="s">
        <v>764</v>
      </c>
      <c r="AC47" s="140" t="s">
        <v>798</v>
      </c>
      <c r="AD47" s="140" t="s">
        <v>4</v>
      </c>
      <c r="AE47" s="140" t="s">
        <v>367</v>
      </c>
      <c r="AF47" s="140" t="s">
        <v>372</v>
      </c>
      <c r="AG47" s="140" t="s">
        <v>363</v>
      </c>
      <c r="AH47" s="163">
        <v>9.3299999999999994E-2</v>
      </c>
      <c r="AI47" s="143">
        <v>45658</v>
      </c>
      <c r="AJ47" s="143">
        <v>45930</v>
      </c>
      <c r="AK47" s="140" t="s">
        <v>250</v>
      </c>
      <c r="AL47" s="140" t="s">
        <v>1039</v>
      </c>
      <c r="AM47" s="140" t="s">
        <v>822</v>
      </c>
      <c r="AN47" s="140" t="s">
        <v>365</v>
      </c>
      <c r="AO47" s="140" t="s">
        <v>4</v>
      </c>
      <c r="AP47" s="140" t="s">
        <v>182</v>
      </c>
      <c r="AQ47" s="162" t="s">
        <v>181</v>
      </c>
      <c r="AR47" s="140" t="s">
        <v>4</v>
      </c>
      <c r="AS47" s="139"/>
      <c r="AT47" s="139"/>
      <c r="AU47" s="139"/>
      <c r="AV47" s="144">
        <f t="shared" si="5"/>
        <v>0</v>
      </c>
      <c r="AW47" s="139"/>
      <c r="AX47" s="139"/>
      <c r="AY47" s="139"/>
      <c r="AZ47" s="144">
        <f t="shared" si="6"/>
        <v>0</v>
      </c>
      <c r="BA47" s="85"/>
      <c r="BB47" s="85"/>
      <c r="BC47" s="85">
        <v>9.3299999999999994E-2</v>
      </c>
      <c r="BD47" s="149">
        <f t="shared" si="7"/>
        <v>9.3299999999999994E-2</v>
      </c>
      <c r="BE47" s="139"/>
      <c r="BF47" s="139"/>
      <c r="BG47" s="139"/>
      <c r="BH47" s="144">
        <f t="shared" si="8"/>
        <v>0</v>
      </c>
      <c r="BI47" s="140"/>
      <c r="BJ47" s="145"/>
      <c r="BK47" s="146">
        <f t="shared" si="9"/>
        <v>0</v>
      </c>
      <c r="BL47" s="147"/>
      <c r="BM47" s="147"/>
      <c r="BN47" s="147"/>
      <c r="BO47" s="147"/>
    </row>
    <row r="48" spans="1:16380" s="148" customFormat="1" ht="11.25" customHeight="1" x14ac:dyDescent="0.3">
      <c r="A48" s="139">
        <v>41</v>
      </c>
      <c r="B48" s="140"/>
      <c r="C48" s="140" t="s">
        <v>2</v>
      </c>
      <c r="D48" s="140" t="s">
        <v>36</v>
      </c>
      <c r="E48" s="140" t="s">
        <v>19</v>
      </c>
      <c r="F48" s="140" t="s">
        <v>265</v>
      </c>
      <c r="G48" s="140" t="s">
        <v>58</v>
      </c>
      <c r="H48" s="140" t="s">
        <v>106</v>
      </c>
      <c r="I48" s="140" t="s">
        <v>6</v>
      </c>
      <c r="J48" s="140" t="s">
        <v>860</v>
      </c>
      <c r="K48" s="140" t="s">
        <v>289</v>
      </c>
      <c r="L48" s="140" t="s">
        <v>187</v>
      </c>
      <c r="M48" s="162" t="s">
        <v>1022</v>
      </c>
      <c r="N48" s="140" t="s">
        <v>631</v>
      </c>
      <c r="O48" s="140" t="s">
        <v>631</v>
      </c>
      <c r="P48" s="140" t="s">
        <v>651</v>
      </c>
      <c r="Q48" s="140" t="s">
        <v>664</v>
      </c>
      <c r="R48" s="140" t="s">
        <v>4</v>
      </c>
      <c r="S48" s="140" t="s">
        <v>674</v>
      </c>
      <c r="T48" s="141" t="s">
        <v>419</v>
      </c>
      <c r="U48" s="140" t="s">
        <v>1024</v>
      </c>
      <c r="V48" s="140" t="s">
        <v>1027</v>
      </c>
      <c r="W48" s="140" t="s">
        <v>1028</v>
      </c>
      <c r="X48" s="140" t="s">
        <v>1028</v>
      </c>
      <c r="Y48" s="140" t="s">
        <v>106</v>
      </c>
      <c r="Z48" s="140" t="s">
        <v>1036</v>
      </c>
      <c r="AA48" s="140" t="s">
        <v>106</v>
      </c>
      <c r="AB48" s="140" t="s">
        <v>776</v>
      </c>
      <c r="AC48" s="140" t="s">
        <v>800</v>
      </c>
      <c r="AD48" s="140" t="s">
        <v>4</v>
      </c>
      <c r="AE48" s="140" t="s">
        <v>367</v>
      </c>
      <c r="AF48" s="140" t="s">
        <v>372</v>
      </c>
      <c r="AG48" s="140" t="s">
        <v>363</v>
      </c>
      <c r="AH48" s="142">
        <v>450</v>
      </c>
      <c r="AI48" s="143">
        <v>45658</v>
      </c>
      <c r="AJ48" s="143">
        <v>46022</v>
      </c>
      <c r="AK48" s="140" t="s">
        <v>250</v>
      </c>
      <c r="AL48" s="140" t="s">
        <v>1043</v>
      </c>
      <c r="AM48" s="140" t="s">
        <v>823</v>
      </c>
      <c r="AN48" s="140" t="s">
        <v>365</v>
      </c>
      <c r="AO48" s="140" t="s">
        <v>4</v>
      </c>
      <c r="AP48" s="140" t="s">
        <v>182</v>
      </c>
      <c r="AQ48" s="162" t="s">
        <v>234</v>
      </c>
      <c r="AR48" s="140" t="s">
        <v>4</v>
      </c>
      <c r="AS48" s="139"/>
      <c r="AT48" s="139"/>
      <c r="AU48" s="139"/>
      <c r="AV48" s="144">
        <f t="shared" si="5"/>
        <v>0</v>
      </c>
      <c r="AW48" s="139"/>
      <c r="AX48" s="139"/>
      <c r="AY48" s="139"/>
      <c r="AZ48" s="144">
        <f t="shared" si="6"/>
        <v>0</v>
      </c>
      <c r="BA48" s="139"/>
      <c r="BB48" s="139"/>
      <c r="BC48" s="139"/>
      <c r="BD48" s="144">
        <f t="shared" si="7"/>
        <v>0</v>
      </c>
      <c r="BE48" s="139"/>
      <c r="BF48" s="139"/>
      <c r="BG48" s="139">
        <v>450</v>
      </c>
      <c r="BH48" s="144">
        <f t="shared" si="8"/>
        <v>450</v>
      </c>
      <c r="BI48" s="140"/>
      <c r="BJ48" s="145"/>
      <c r="BK48" s="146">
        <f t="shared" si="9"/>
        <v>0</v>
      </c>
      <c r="BL48" s="147"/>
      <c r="BM48" s="147"/>
      <c r="BN48" s="147"/>
      <c r="BO48" s="147"/>
    </row>
    <row r="49" spans="1:67" s="148" customFormat="1" ht="11.25" customHeight="1" x14ac:dyDescent="0.3">
      <c r="A49" s="139">
        <v>42</v>
      </c>
      <c r="B49" s="140"/>
      <c r="C49" s="140" t="s">
        <v>2</v>
      </c>
      <c r="D49" s="140" t="s">
        <v>36</v>
      </c>
      <c r="E49" s="140" t="s">
        <v>19</v>
      </c>
      <c r="F49" s="140" t="s">
        <v>265</v>
      </c>
      <c r="G49" s="140" t="s">
        <v>58</v>
      </c>
      <c r="H49" s="140" t="s">
        <v>106</v>
      </c>
      <c r="I49" s="140" t="s">
        <v>6</v>
      </c>
      <c r="J49" s="140" t="s">
        <v>860</v>
      </c>
      <c r="K49" s="140" t="s">
        <v>289</v>
      </c>
      <c r="L49" s="140" t="s">
        <v>187</v>
      </c>
      <c r="M49" s="162" t="s">
        <v>1022</v>
      </c>
      <c r="N49" s="140" t="s">
        <v>631</v>
      </c>
      <c r="O49" s="140" t="s">
        <v>631</v>
      </c>
      <c r="P49" s="140" t="s">
        <v>651</v>
      </c>
      <c r="Q49" s="140" t="s">
        <v>664</v>
      </c>
      <c r="R49" s="140" t="s">
        <v>4</v>
      </c>
      <c r="S49" s="140" t="s">
        <v>674</v>
      </c>
      <c r="T49" s="141" t="s">
        <v>419</v>
      </c>
      <c r="U49" s="140" t="s">
        <v>1025</v>
      </c>
      <c r="V49" s="140" t="s">
        <v>1026</v>
      </c>
      <c r="W49" s="140" t="s">
        <v>1029</v>
      </c>
      <c r="X49" s="140" t="s">
        <v>1029</v>
      </c>
      <c r="Y49" s="140" t="s">
        <v>106</v>
      </c>
      <c r="Z49" s="140" t="s">
        <v>1036</v>
      </c>
      <c r="AA49" s="140" t="s">
        <v>106</v>
      </c>
      <c r="AB49" s="140" t="s">
        <v>776</v>
      </c>
      <c r="AC49" s="140" t="s">
        <v>800</v>
      </c>
      <c r="AD49" s="140" t="s">
        <v>4</v>
      </c>
      <c r="AE49" s="140" t="s">
        <v>367</v>
      </c>
      <c r="AF49" s="140" t="s">
        <v>372</v>
      </c>
      <c r="AG49" s="140" t="s">
        <v>363</v>
      </c>
      <c r="AH49" s="142">
        <v>450</v>
      </c>
      <c r="AI49" s="143">
        <v>45658</v>
      </c>
      <c r="AJ49" s="143">
        <v>46022</v>
      </c>
      <c r="AK49" s="140" t="s">
        <v>250</v>
      </c>
      <c r="AL49" s="140" t="s">
        <v>1043</v>
      </c>
      <c r="AM49" s="140" t="s">
        <v>823</v>
      </c>
      <c r="AN49" s="140" t="s">
        <v>365</v>
      </c>
      <c r="AO49" s="140" t="s">
        <v>4</v>
      </c>
      <c r="AP49" s="140" t="s">
        <v>182</v>
      </c>
      <c r="AQ49" s="162" t="s">
        <v>234</v>
      </c>
      <c r="AR49" s="140" t="s">
        <v>4</v>
      </c>
      <c r="AS49" s="139"/>
      <c r="AT49" s="139"/>
      <c r="AU49" s="139"/>
      <c r="AV49" s="144">
        <f t="shared" ref="AV49" si="10">+AS49+AT49+AU49</f>
        <v>0</v>
      </c>
      <c r="AW49" s="139"/>
      <c r="AX49" s="139"/>
      <c r="AY49" s="139"/>
      <c r="AZ49" s="144">
        <f t="shared" ref="AZ49" si="11">SUM(AW49:AY49)</f>
        <v>0</v>
      </c>
      <c r="BA49" s="139"/>
      <c r="BB49" s="139"/>
      <c r="BC49" s="139"/>
      <c r="BD49" s="144">
        <f t="shared" ref="BD49" si="12">SUM(BA49:BC49)</f>
        <v>0</v>
      </c>
      <c r="BE49" s="139"/>
      <c r="BF49" s="139"/>
      <c r="BG49" s="139">
        <v>450</v>
      </c>
      <c r="BH49" s="144">
        <f t="shared" ref="BH49" si="13">SUM(BE49:BG49)</f>
        <v>450</v>
      </c>
      <c r="BI49" s="140"/>
      <c r="BJ49" s="145"/>
      <c r="BK49" s="146"/>
      <c r="BL49" s="147"/>
      <c r="BM49" s="147"/>
      <c r="BN49" s="147"/>
      <c r="BO49" s="147"/>
    </row>
    <row r="50" spans="1:67" s="148" customFormat="1" ht="11.25" customHeight="1" x14ac:dyDescent="0.3">
      <c r="A50" s="139">
        <v>43</v>
      </c>
      <c r="B50" s="140"/>
      <c r="C50" s="140" t="s">
        <v>2</v>
      </c>
      <c r="D50" s="140" t="s">
        <v>36</v>
      </c>
      <c r="E50" s="140" t="s">
        <v>19</v>
      </c>
      <c r="F50" s="140" t="s">
        <v>265</v>
      </c>
      <c r="G50" s="140" t="s">
        <v>58</v>
      </c>
      <c r="H50" s="140" t="s">
        <v>106</v>
      </c>
      <c r="I50" s="140" t="s">
        <v>6</v>
      </c>
      <c r="J50" s="140" t="s">
        <v>861</v>
      </c>
      <c r="K50" s="140" t="s">
        <v>289</v>
      </c>
      <c r="L50" s="140" t="s">
        <v>187</v>
      </c>
      <c r="M50" s="162" t="s">
        <v>1022</v>
      </c>
      <c r="N50" s="140" t="s">
        <v>633</v>
      </c>
      <c r="O50" s="140" t="s">
        <v>639</v>
      </c>
      <c r="P50" s="140" t="s">
        <v>652</v>
      </c>
      <c r="Q50" s="140" t="s">
        <v>665</v>
      </c>
      <c r="R50" s="140" t="s">
        <v>4</v>
      </c>
      <c r="S50" s="140" t="s">
        <v>956</v>
      </c>
      <c r="T50" s="141" t="s">
        <v>419</v>
      </c>
      <c r="U50" s="140" t="s">
        <v>698</v>
      </c>
      <c r="V50" s="140" t="s">
        <v>721</v>
      </c>
      <c r="W50" s="140" t="s">
        <v>721</v>
      </c>
      <c r="X50" s="140" t="s">
        <v>698</v>
      </c>
      <c r="Y50" s="140" t="s">
        <v>106</v>
      </c>
      <c r="Z50" s="140" t="s">
        <v>1036</v>
      </c>
      <c r="AA50" s="140" t="s">
        <v>106</v>
      </c>
      <c r="AB50" s="140" t="s">
        <v>776</v>
      </c>
      <c r="AC50" s="140" t="s">
        <v>801</v>
      </c>
      <c r="AD50" s="140" t="s">
        <v>4</v>
      </c>
      <c r="AE50" s="140" t="s">
        <v>367</v>
      </c>
      <c r="AF50" s="140" t="s">
        <v>372</v>
      </c>
      <c r="AG50" s="140" t="s">
        <v>363</v>
      </c>
      <c r="AH50" s="142">
        <v>4</v>
      </c>
      <c r="AI50" s="143">
        <v>45658</v>
      </c>
      <c r="AJ50" s="143">
        <v>46022</v>
      </c>
      <c r="AK50" s="140" t="s">
        <v>250</v>
      </c>
      <c r="AL50" s="140" t="s">
        <v>1043</v>
      </c>
      <c r="AM50" s="140" t="s">
        <v>823</v>
      </c>
      <c r="AN50" s="140" t="s">
        <v>365</v>
      </c>
      <c r="AO50" s="140" t="s">
        <v>4</v>
      </c>
      <c r="AP50" s="140" t="s">
        <v>182</v>
      </c>
      <c r="AQ50" s="162" t="s">
        <v>181</v>
      </c>
      <c r="AR50" s="140" t="s">
        <v>4</v>
      </c>
      <c r="AS50" s="139"/>
      <c r="AT50" s="139"/>
      <c r="AU50" s="139"/>
      <c r="AV50" s="144">
        <f t="shared" si="5"/>
        <v>0</v>
      </c>
      <c r="AW50" s="139"/>
      <c r="AX50" s="139"/>
      <c r="AY50" s="139"/>
      <c r="AZ50" s="144">
        <f t="shared" si="6"/>
        <v>0</v>
      </c>
      <c r="BA50" s="139"/>
      <c r="BB50" s="139"/>
      <c r="BC50" s="139"/>
      <c r="BD50" s="144">
        <f t="shared" si="7"/>
        <v>0</v>
      </c>
      <c r="BE50" s="139"/>
      <c r="BF50" s="139"/>
      <c r="BG50" s="139">
        <v>4</v>
      </c>
      <c r="BH50" s="144">
        <f t="shared" si="8"/>
        <v>4</v>
      </c>
      <c r="BI50" s="140"/>
      <c r="BJ50" s="145"/>
      <c r="BK50" s="146">
        <f t="shared" si="9"/>
        <v>0</v>
      </c>
      <c r="BL50" s="147"/>
      <c r="BM50" s="147"/>
      <c r="BN50" s="147"/>
      <c r="BO50" s="147"/>
    </row>
    <row r="51" spans="1:67" s="148" customFormat="1" ht="11.25" customHeight="1" x14ac:dyDescent="0.3">
      <c r="A51" s="139">
        <v>44</v>
      </c>
      <c r="B51" s="140"/>
      <c r="C51" s="140" t="s">
        <v>2</v>
      </c>
      <c r="D51" s="140" t="s">
        <v>36</v>
      </c>
      <c r="E51" s="140" t="s">
        <v>19</v>
      </c>
      <c r="F51" s="140" t="s">
        <v>265</v>
      </c>
      <c r="G51" s="140" t="s">
        <v>58</v>
      </c>
      <c r="H51" s="140" t="s">
        <v>106</v>
      </c>
      <c r="I51" s="140" t="s">
        <v>6</v>
      </c>
      <c r="J51" s="140" t="s">
        <v>862</v>
      </c>
      <c r="K51" s="140" t="s">
        <v>289</v>
      </c>
      <c r="L51" s="140" t="s">
        <v>187</v>
      </c>
      <c r="M51" s="162" t="s">
        <v>1032</v>
      </c>
      <c r="N51" s="140" t="s">
        <v>631</v>
      </c>
      <c r="O51" s="140" t="s">
        <v>631</v>
      </c>
      <c r="P51" s="140" t="s">
        <v>884</v>
      </c>
      <c r="Q51" s="140" t="s">
        <v>876</v>
      </c>
      <c r="R51" s="140" t="s">
        <v>4</v>
      </c>
      <c r="S51" s="140" t="s">
        <v>892</v>
      </c>
      <c r="T51" s="141" t="s">
        <v>419</v>
      </c>
      <c r="U51" s="140" t="s">
        <v>923</v>
      </c>
      <c r="V51" s="140" t="s">
        <v>979</v>
      </c>
      <c r="W51" s="140" t="s">
        <v>893</v>
      </c>
      <c r="X51" s="140" t="s">
        <v>923</v>
      </c>
      <c r="Y51" s="140" t="s">
        <v>106</v>
      </c>
      <c r="Z51" s="140" t="s">
        <v>894</v>
      </c>
      <c r="AA51" s="140" t="s">
        <v>106</v>
      </c>
      <c r="AB51" s="140" t="s">
        <v>776</v>
      </c>
      <c r="AC51" s="140" t="s">
        <v>799</v>
      </c>
      <c r="AD51" s="140" t="s">
        <v>4</v>
      </c>
      <c r="AE51" s="140" t="s">
        <v>367</v>
      </c>
      <c r="AF51" s="140" t="s">
        <v>372</v>
      </c>
      <c r="AG51" s="140" t="s">
        <v>363</v>
      </c>
      <c r="AH51" s="142">
        <v>1</v>
      </c>
      <c r="AI51" s="143">
        <v>45658</v>
      </c>
      <c r="AJ51" s="143">
        <v>46022</v>
      </c>
      <c r="AK51" s="140" t="s">
        <v>250</v>
      </c>
      <c r="AL51" s="140" t="s">
        <v>1046</v>
      </c>
      <c r="AM51" s="140" t="s">
        <v>917</v>
      </c>
      <c r="AN51" s="140" t="s">
        <v>365</v>
      </c>
      <c r="AO51" s="140" t="s">
        <v>4</v>
      </c>
      <c r="AP51" s="140" t="s">
        <v>182</v>
      </c>
      <c r="AQ51" s="162" t="s">
        <v>181</v>
      </c>
      <c r="AR51" s="140" t="s">
        <v>4</v>
      </c>
      <c r="AS51" s="139"/>
      <c r="AT51" s="139"/>
      <c r="AU51" s="139"/>
      <c r="AV51" s="144">
        <f t="shared" si="5"/>
        <v>0</v>
      </c>
      <c r="AW51" s="139"/>
      <c r="AX51" s="139"/>
      <c r="AY51" s="139"/>
      <c r="AZ51" s="144">
        <f t="shared" si="6"/>
        <v>0</v>
      </c>
      <c r="BA51" s="139"/>
      <c r="BB51" s="139"/>
      <c r="BC51" s="139">
        <v>1</v>
      </c>
      <c r="BD51" s="144">
        <f t="shared" si="7"/>
        <v>1</v>
      </c>
      <c r="BE51" s="139"/>
      <c r="BF51" s="139"/>
      <c r="BG51" s="139"/>
      <c r="BH51" s="144">
        <f t="shared" si="8"/>
        <v>0</v>
      </c>
      <c r="BI51" s="140"/>
      <c r="BJ51" s="145"/>
      <c r="BK51" s="146">
        <f t="shared" si="9"/>
        <v>0</v>
      </c>
      <c r="BL51" s="147"/>
      <c r="BM51" s="147"/>
      <c r="BN51" s="147"/>
      <c r="BO51" s="147"/>
    </row>
    <row r="52" spans="1:67" s="148" customFormat="1" ht="11.25" customHeight="1" x14ac:dyDescent="0.3">
      <c r="A52" s="139">
        <v>45</v>
      </c>
      <c r="B52" s="140"/>
      <c r="C52" s="140" t="s">
        <v>2</v>
      </c>
      <c r="D52" s="140" t="s">
        <v>36</v>
      </c>
      <c r="E52" s="140" t="s">
        <v>19</v>
      </c>
      <c r="F52" s="140" t="s">
        <v>265</v>
      </c>
      <c r="G52" s="140" t="s">
        <v>58</v>
      </c>
      <c r="H52" s="140" t="s">
        <v>106</v>
      </c>
      <c r="I52" s="140" t="s">
        <v>6</v>
      </c>
      <c r="J52" s="140" t="s">
        <v>863</v>
      </c>
      <c r="K52" s="140" t="s">
        <v>289</v>
      </c>
      <c r="L52" s="140" t="s">
        <v>187</v>
      </c>
      <c r="M52" s="162" t="s">
        <v>1032</v>
      </c>
      <c r="N52" s="140" t="s">
        <v>631</v>
      </c>
      <c r="O52" s="140" t="s">
        <v>631</v>
      </c>
      <c r="P52" s="140" t="s">
        <v>885</v>
      </c>
      <c r="Q52" s="140" t="s">
        <v>877</v>
      </c>
      <c r="R52" s="140" t="s">
        <v>4</v>
      </c>
      <c r="S52" s="140" t="s">
        <v>892</v>
      </c>
      <c r="T52" s="141" t="s">
        <v>419</v>
      </c>
      <c r="U52" s="140" t="s">
        <v>980</v>
      </c>
      <c r="V52" s="140" t="s">
        <v>895</v>
      </c>
      <c r="W52" s="140" t="s">
        <v>981</v>
      </c>
      <c r="X52" s="140" t="s">
        <v>980</v>
      </c>
      <c r="Y52" s="140" t="s">
        <v>106</v>
      </c>
      <c r="Z52" s="140" t="s">
        <v>1035</v>
      </c>
      <c r="AA52" s="140" t="s">
        <v>106</v>
      </c>
      <c r="AB52" s="140" t="s">
        <v>776</v>
      </c>
      <c r="AC52" s="140" t="s">
        <v>1006</v>
      </c>
      <c r="AD52" s="140" t="s">
        <v>4</v>
      </c>
      <c r="AE52" s="140" t="s">
        <v>367</v>
      </c>
      <c r="AF52" s="140" t="s">
        <v>372</v>
      </c>
      <c r="AG52" s="140" t="s">
        <v>363</v>
      </c>
      <c r="AH52" s="142">
        <v>1</v>
      </c>
      <c r="AI52" s="143">
        <v>45658</v>
      </c>
      <c r="AJ52" s="143">
        <v>45930</v>
      </c>
      <c r="AK52" s="140" t="s">
        <v>250</v>
      </c>
      <c r="AL52" s="140" t="s">
        <v>1047</v>
      </c>
      <c r="AM52" s="140" t="s">
        <v>918</v>
      </c>
      <c r="AN52" s="140" t="s">
        <v>365</v>
      </c>
      <c r="AO52" s="140" t="s">
        <v>4</v>
      </c>
      <c r="AP52" s="140" t="s">
        <v>182</v>
      </c>
      <c r="AQ52" s="162" t="s">
        <v>181</v>
      </c>
      <c r="AR52" s="140" t="s">
        <v>4</v>
      </c>
      <c r="AS52" s="139"/>
      <c r="AT52" s="139"/>
      <c r="AU52" s="139"/>
      <c r="AV52" s="144">
        <f t="shared" si="5"/>
        <v>0</v>
      </c>
      <c r="AW52" s="139"/>
      <c r="AX52" s="139"/>
      <c r="AY52" s="139"/>
      <c r="AZ52" s="144">
        <f t="shared" si="6"/>
        <v>0</v>
      </c>
      <c r="BA52" s="139"/>
      <c r="BB52" s="139"/>
      <c r="BC52" s="139">
        <v>1</v>
      </c>
      <c r="BD52" s="144">
        <f t="shared" si="7"/>
        <v>1</v>
      </c>
      <c r="BE52" s="139"/>
      <c r="BF52" s="139"/>
      <c r="BG52" s="139"/>
      <c r="BH52" s="144">
        <f t="shared" si="8"/>
        <v>0</v>
      </c>
      <c r="BI52" s="140"/>
      <c r="BJ52" s="145"/>
      <c r="BK52" s="146">
        <f t="shared" si="9"/>
        <v>0</v>
      </c>
      <c r="BL52" s="147"/>
      <c r="BM52" s="147"/>
      <c r="BN52" s="147"/>
      <c r="BO52" s="147"/>
    </row>
    <row r="53" spans="1:67" s="148" customFormat="1" ht="11.25" customHeight="1" x14ac:dyDescent="0.3">
      <c r="A53" s="139">
        <v>46</v>
      </c>
      <c r="B53" s="140"/>
      <c r="C53" s="140" t="s">
        <v>2</v>
      </c>
      <c r="D53" s="140" t="s">
        <v>36</v>
      </c>
      <c r="E53" s="140" t="s">
        <v>19</v>
      </c>
      <c r="F53" s="140" t="s">
        <v>265</v>
      </c>
      <c r="G53" s="140" t="s">
        <v>58</v>
      </c>
      <c r="H53" s="140" t="s">
        <v>106</v>
      </c>
      <c r="I53" s="140" t="s">
        <v>6</v>
      </c>
      <c r="J53" s="140" t="s">
        <v>864</v>
      </c>
      <c r="K53" s="140" t="s">
        <v>289</v>
      </c>
      <c r="L53" s="140" t="s">
        <v>187</v>
      </c>
      <c r="M53" s="162" t="s">
        <v>1032</v>
      </c>
      <c r="N53" s="140" t="s">
        <v>631</v>
      </c>
      <c r="O53" s="140" t="s">
        <v>631</v>
      </c>
      <c r="P53" s="140" t="s">
        <v>886</v>
      </c>
      <c r="Q53" s="140" t="s">
        <v>878</v>
      </c>
      <c r="R53" s="140" t="s">
        <v>4</v>
      </c>
      <c r="S53" s="140" t="s">
        <v>892</v>
      </c>
      <c r="T53" s="141" t="s">
        <v>419</v>
      </c>
      <c r="U53" s="140" t="s">
        <v>982</v>
      </c>
      <c r="V53" s="140" t="s">
        <v>896</v>
      </c>
      <c r="W53" s="140" t="s">
        <v>897</v>
      </c>
      <c r="X53" s="140" t="s">
        <v>997</v>
      </c>
      <c r="Y53" s="140" t="s">
        <v>106</v>
      </c>
      <c r="Z53" s="140" t="s">
        <v>1037</v>
      </c>
      <c r="AA53" s="140" t="s">
        <v>106</v>
      </c>
      <c r="AB53" s="140" t="s">
        <v>776</v>
      </c>
      <c r="AC53" s="140" t="s">
        <v>1006</v>
      </c>
      <c r="AD53" s="140" t="s">
        <v>4</v>
      </c>
      <c r="AE53" s="140" t="s">
        <v>367</v>
      </c>
      <c r="AF53" s="140" t="s">
        <v>372</v>
      </c>
      <c r="AG53" s="140" t="s">
        <v>363</v>
      </c>
      <c r="AH53" s="142">
        <v>6</v>
      </c>
      <c r="AI53" s="143">
        <v>45658</v>
      </c>
      <c r="AJ53" s="143">
        <v>46022</v>
      </c>
      <c r="AK53" s="140" t="s">
        <v>250</v>
      </c>
      <c r="AL53" s="140" t="s">
        <v>1047</v>
      </c>
      <c r="AM53" s="140" t="s">
        <v>918</v>
      </c>
      <c r="AN53" s="140" t="s">
        <v>365</v>
      </c>
      <c r="AO53" s="140" t="s">
        <v>4</v>
      </c>
      <c r="AP53" s="140" t="s">
        <v>182</v>
      </c>
      <c r="AQ53" s="162" t="s">
        <v>181</v>
      </c>
      <c r="AR53" s="140" t="s">
        <v>4</v>
      </c>
      <c r="AS53" s="139"/>
      <c r="AT53" s="139"/>
      <c r="AU53" s="139"/>
      <c r="AV53" s="144">
        <f t="shared" si="5"/>
        <v>0</v>
      </c>
      <c r="AW53" s="139"/>
      <c r="AX53" s="139"/>
      <c r="AY53" s="139"/>
      <c r="AZ53" s="144">
        <f t="shared" si="6"/>
        <v>0</v>
      </c>
      <c r="BA53" s="139"/>
      <c r="BB53" s="139"/>
      <c r="BC53" s="139"/>
      <c r="BD53" s="144">
        <f t="shared" si="7"/>
        <v>0</v>
      </c>
      <c r="BE53" s="139"/>
      <c r="BF53" s="139"/>
      <c r="BG53" s="139">
        <v>6</v>
      </c>
      <c r="BH53" s="144">
        <f t="shared" si="8"/>
        <v>6</v>
      </c>
      <c r="BI53" s="140"/>
      <c r="BJ53" s="145"/>
      <c r="BK53" s="146">
        <f t="shared" si="9"/>
        <v>0</v>
      </c>
      <c r="BL53" s="147"/>
      <c r="BM53" s="147"/>
      <c r="BN53" s="147"/>
      <c r="BO53" s="147"/>
    </row>
    <row r="54" spans="1:67" s="148" customFormat="1" ht="11.25" customHeight="1" x14ac:dyDescent="0.3">
      <c r="A54" s="139">
        <v>47</v>
      </c>
      <c r="B54" s="140"/>
      <c r="C54" s="140" t="s">
        <v>2</v>
      </c>
      <c r="D54" s="140" t="s">
        <v>36</v>
      </c>
      <c r="E54" s="140" t="s">
        <v>19</v>
      </c>
      <c r="F54" s="140" t="s">
        <v>265</v>
      </c>
      <c r="G54" s="140" t="s">
        <v>58</v>
      </c>
      <c r="H54" s="140" t="s">
        <v>106</v>
      </c>
      <c r="I54" s="140" t="s">
        <v>6</v>
      </c>
      <c r="J54" s="140" t="s">
        <v>865</v>
      </c>
      <c r="K54" s="140" t="s">
        <v>289</v>
      </c>
      <c r="L54" s="140" t="s">
        <v>187</v>
      </c>
      <c r="M54" s="162" t="s">
        <v>1032</v>
      </c>
      <c r="N54" s="140" t="s">
        <v>631</v>
      </c>
      <c r="O54" s="140" t="s">
        <v>631</v>
      </c>
      <c r="P54" s="140" t="s">
        <v>886</v>
      </c>
      <c r="Q54" s="140" t="s">
        <v>878</v>
      </c>
      <c r="R54" s="140" t="s">
        <v>4</v>
      </c>
      <c r="S54" s="140" t="s">
        <v>892</v>
      </c>
      <c r="T54" s="141" t="s">
        <v>419</v>
      </c>
      <c r="U54" s="140" t="s">
        <v>1033</v>
      </c>
      <c r="V54" s="140" t="s">
        <v>898</v>
      </c>
      <c r="W54" s="140" t="s">
        <v>984</v>
      </c>
      <c r="X54" s="140" t="s">
        <v>983</v>
      </c>
      <c r="Y54" s="140" t="s">
        <v>106</v>
      </c>
      <c r="Z54" s="140" t="s">
        <v>1037</v>
      </c>
      <c r="AA54" s="140" t="s">
        <v>106</v>
      </c>
      <c r="AB54" s="140" t="s">
        <v>776</v>
      </c>
      <c r="AC54" s="140" t="s">
        <v>1006</v>
      </c>
      <c r="AD54" s="140" t="s">
        <v>4</v>
      </c>
      <c r="AE54" s="140" t="s">
        <v>367</v>
      </c>
      <c r="AF54" s="140" t="s">
        <v>372</v>
      </c>
      <c r="AG54" s="140" t="s">
        <v>363</v>
      </c>
      <c r="AH54" s="142">
        <v>6</v>
      </c>
      <c r="AI54" s="143">
        <v>45658</v>
      </c>
      <c r="AJ54" s="143">
        <v>46022</v>
      </c>
      <c r="AK54" s="140" t="s">
        <v>250</v>
      </c>
      <c r="AL54" s="140" t="s">
        <v>1047</v>
      </c>
      <c r="AM54" s="140" t="s">
        <v>918</v>
      </c>
      <c r="AN54" s="140" t="s">
        <v>365</v>
      </c>
      <c r="AO54" s="140" t="s">
        <v>4</v>
      </c>
      <c r="AP54" s="140" t="s">
        <v>182</v>
      </c>
      <c r="AQ54" s="162" t="s">
        <v>181</v>
      </c>
      <c r="AR54" s="140" t="s">
        <v>4</v>
      </c>
      <c r="AS54" s="139"/>
      <c r="AT54" s="139"/>
      <c r="AU54" s="139"/>
      <c r="AV54" s="144">
        <f t="shared" si="5"/>
        <v>0</v>
      </c>
      <c r="AW54" s="139"/>
      <c r="AX54" s="139"/>
      <c r="AY54" s="139"/>
      <c r="AZ54" s="144">
        <f t="shared" si="6"/>
        <v>0</v>
      </c>
      <c r="BA54" s="139"/>
      <c r="BB54" s="139"/>
      <c r="BC54" s="139"/>
      <c r="BD54" s="144">
        <f t="shared" si="7"/>
        <v>0</v>
      </c>
      <c r="BE54" s="139"/>
      <c r="BF54" s="139"/>
      <c r="BG54" s="139">
        <v>6</v>
      </c>
      <c r="BH54" s="144">
        <f t="shared" si="8"/>
        <v>6</v>
      </c>
      <c r="BI54" s="140"/>
      <c r="BJ54" s="145"/>
      <c r="BK54" s="146">
        <f t="shared" si="9"/>
        <v>0</v>
      </c>
      <c r="BL54" s="147"/>
      <c r="BM54" s="147"/>
      <c r="BN54" s="147"/>
      <c r="BO54" s="147"/>
    </row>
    <row r="55" spans="1:67" s="148" customFormat="1" ht="11.25" customHeight="1" x14ac:dyDescent="0.3">
      <c r="A55" s="139">
        <v>48</v>
      </c>
      <c r="B55" s="140"/>
      <c r="C55" s="140" t="s">
        <v>2</v>
      </c>
      <c r="D55" s="140" t="s">
        <v>36</v>
      </c>
      <c r="E55" s="140" t="s">
        <v>19</v>
      </c>
      <c r="F55" s="140" t="s">
        <v>265</v>
      </c>
      <c r="G55" s="140" t="s">
        <v>58</v>
      </c>
      <c r="H55" s="140" t="s">
        <v>106</v>
      </c>
      <c r="I55" s="140" t="s">
        <v>6</v>
      </c>
      <c r="J55" s="140" t="s">
        <v>866</v>
      </c>
      <c r="K55" s="140" t="s">
        <v>289</v>
      </c>
      <c r="L55" s="140" t="s">
        <v>187</v>
      </c>
      <c r="M55" s="162" t="s">
        <v>1032</v>
      </c>
      <c r="N55" s="140" t="s">
        <v>631</v>
      </c>
      <c r="O55" s="140" t="s">
        <v>631</v>
      </c>
      <c r="P55" s="140" t="s">
        <v>887</v>
      </c>
      <c r="Q55" s="140" t="s">
        <v>879</v>
      </c>
      <c r="R55" s="140" t="s">
        <v>4</v>
      </c>
      <c r="S55" s="140" t="s">
        <v>892</v>
      </c>
      <c r="T55" s="141" t="s">
        <v>419</v>
      </c>
      <c r="U55" s="140" t="s">
        <v>924</v>
      </c>
      <c r="V55" s="140" t="s">
        <v>985</v>
      </c>
      <c r="W55" s="140" t="s">
        <v>900</v>
      </c>
      <c r="X55" s="140" t="s">
        <v>899</v>
      </c>
      <c r="Y55" s="140" t="s">
        <v>106</v>
      </c>
      <c r="Z55" s="140" t="s">
        <v>1037</v>
      </c>
      <c r="AA55" s="140" t="s">
        <v>106</v>
      </c>
      <c r="AB55" s="140" t="s">
        <v>776</v>
      </c>
      <c r="AC55" s="140" t="s">
        <v>1006</v>
      </c>
      <c r="AD55" s="140" t="s">
        <v>4</v>
      </c>
      <c r="AE55" s="140" t="s">
        <v>367</v>
      </c>
      <c r="AF55" s="140" t="s">
        <v>372</v>
      </c>
      <c r="AG55" s="140" t="s">
        <v>363</v>
      </c>
      <c r="AH55" s="142">
        <v>100</v>
      </c>
      <c r="AI55" s="143">
        <v>45658</v>
      </c>
      <c r="AJ55" s="143">
        <v>45991</v>
      </c>
      <c r="AK55" s="140" t="s">
        <v>250</v>
      </c>
      <c r="AL55" s="140" t="s">
        <v>1047</v>
      </c>
      <c r="AM55" s="140" t="s">
        <v>918</v>
      </c>
      <c r="AN55" s="140" t="s">
        <v>365</v>
      </c>
      <c r="AO55" s="140" t="s">
        <v>4</v>
      </c>
      <c r="AP55" s="140" t="s">
        <v>182</v>
      </c>
      <c r="AQ55" s="162" t="s">
        <v>181</v>
      </c>
      <c r="AR55" s="140" t="s">
        <v>4</v>
      </c>
      <c r="AS55" s="139"/>
      <c r="AT55" s="139"/>
      <c r="AU55" s="139"/>
      <c r="AV55" s="144">
        <f t="shared" si="5"/>
        <v>0</v>
      </c>
      <c r="AW55" s="139"/>
      <c r="AX55" s="139"/>
      <c r="AY55" s="139"/>
      <c r="AZ55" s="144">
        <f t="shared" si="6"/>
        <v>0</v>
      </c>
      <c r="BA55" s="139"/>
      <c r="BB55" s="139"/>
      <c r="BC55" s="139"/>
      <c r="BD55" s="144">
        <f t="shared" si="7"/>
        <v>0</v>
      </c>
      <c r="BE55" s="139"/>
      <c r="BF55" s="139">
        <v>100</v>
      </c>
      <c r="BG55" s="139"/>
      <c r="BH55" s="144">
        <f t="shared" si="8"/>
        <v>100</v>
      </c>
      <c r="BI55" s="140"/>
      <c r="BJ55" s="145"/>
      <c r="BK55" s="146">
        <f t="shared" si="9"/>
        <v>0</v>
      </c>
      <c r="BL55" s="147"/>
      <c r="BM55" s="147"/>
      <c r="BN55" s="147"/>
      <c r="BO55" s="147"/>
    </row>
    <row r="56" spans="1:67" s="148" customFormat="1" ht="11.25" customHeight="1" x14ac:dyDescent="0.3">
      <c r="A56" s="139">
        <v>49</v>
      </c>
      <c r="B56" s="140"/>
      <c r="C56" s="140" t="s">
        <v>2</v>
      </c>
      <c r="D56" s="140" t="s">
        <v>36</v>
      </c>
      <c r="E56" s="140" t="s">
        <v>19</v>
      </c>
      <c r="F56" s="140" t="s">
        <v>265</v>
      </c>
      <c r="G56" s="140" t="s">
        <v>58</v>
      </c>
      <c r="H56" s="140" t="s">
        <v>106</v>
      </c>
      <c r="I56" s="140" t="s">
        <v>6</v>
      </c>
      <c r="J56" s="140" t="s">
        <v>867</v>
      </c>
      <c r="K56" s="140" t="s">
        <v>289</v>
      </c>
      <c r="L56" s="140" t="s">
        <v>187</v>
      </c>
      <c r="M56" s="162" t="s">
        <v>1032</v>
      </c>
      <c r="N56" s="140" t="s">
        <v>631</v>
      </c>
      <c r="O56" s="140" t="s">
        <v>631</v>
      </c>
      <c r="P56" s="140" t="s">
        <v>888</v>
      </c>
      <c r="Q56" s="140" t="s">
        <v>880</v>
      </c>
      <c r="R56" s="140" t="s">
        <v>4</v>
      </c>
      <c r="S56" s="140" t="s">
        <v>892</v>
      </c>
      <c r="T56" s="141" t="s">
        <v>419</v>
      </c>
      <c r="U56" s="140" t="s">
        <v>951</v>
      </c>
      <c r="V56" s="140" t="s">
        <v>986</v>
      </c>
      <c r="W56" s="140" t="s">
        <v>987</v>
      </c>
      <c r="X56" s="140" t="s">
        <v>951</v>
      </c>
      <c r="Y56" s="140" t="s">
        <v>106</v>
      </c>
      <c r="Z56" s="140" t="s">
        <v>1037</v>
      </c>
      <c r="AA56" s="140" t="s">
        <v>106</v>
      </c>
      <c r="AB56" s="140" t="s">
        <v>776</v>
      </c>
      <c r="AC56" s="140" t="s">
        <v>799</v>
      </c>
      <c r="AD56" s="140" t="s">
        <v>4</v>
      </c>
      <c r="AE56" s="140" t="s">
        <v>367</v>
      </c>
      <c r="AF56" s="140" t="s">
        <v>372</v>
      </c>
      <c r="AG56" s="140" t="s">
        <v>363</v>
      </c>
      <c r="AH56" s="166">
        <v>5500</v>
      </c>
      <c r="AI56" s="143">
        <v>45658</v>
      </c>
      <c r="AJ56" s="143">
        <v>46022</v>
      </c>
      <c r="AK56" s="140" t="s">
        <v>250</v>
      </c>
      <c r="AL56" s="140" t="s">
        <v>1048</v>
      </c>
      <c r="AM56" s="140" t="s">
        <v>919</v>
      </c>
      <c r="AN56" s="140" t="s">
        <v>365</v>
      </c>
      <c r="AO56" s="140" t="s">
        <v>4</v>
      </c>
      <c r="AP56" s="140" t="s">
        <v>182</v>
      </c>
      <c r="AQ56" s="162" t="s">
        <v>181</v>
      </c>
      <c r="AR56" s="140" t="s">
        <v>4</v>
      </c>
      <c r="AS56" s="139"/>
      <c r="AT56" s="139"/>
      <c r="AU56" s="139"/>
      <c r="AV56" s="144">
        <f t="shared" si="5"/>
        <v>0</v>
      </c>
      <c r="AW56" s="139"/>
      <c r="AX56" s="139"/>
      <c r="AY56" s="139">
        <v>330</v>
      </c>
      <c r="AZ56" s="144">
        <f t="shared" si="6"/>
        <v>330</v>
      </c>
      <c r="BA56" s="139"/>
      <c r="BB56" s="139"/>
      <c r="BC56" s="139"/>
      <c r="BD56" s="144">
        <f t="shared" si="7"/>
        <v>0</v>
      </c>
      <c r="BE56" s="139"/>
      <c r="BF56" s="139"/>
      <c r="BG56" s="167">
        <v>5170</v>
      </c>
      <c r="BH56" s="166">
        <f t="shared" si="8"/>
        <v>5170</v>
      </c>
      <c r="BI56" s="140"/>
      <c r="BJ56" s="145"/>
      <c r="BK56" s="146">
        <f t="shared" si="9"/>
        <v>0</v>
      </c>
      <c r="BL56" s="147"/>
      <c r="BM56" s="147"/>
      <c r="BN56" s="147"/>
      <c r="BO56" s="147"/>
    </row>
    <row r="57" spans="1:67" s="148" customFormat="1" ht="11.25" customHeight="1" x14ac:dyDescent="0.3">
      <c r="A57" s="139">
        <v>50</v>
      </c>
      <c r="B57" s="140"/>
      <c r="C57" s="140" t="s">
        <v>2</v>
      </c>
      <c r="D57" s="140" t="s">
        <v>36</v>
      </c>
      <c r="E57" s="140" t="s">
        <v>19</v>
      </c>
      <c r="F57" s="140" t="s">
        <v>265</v>
      </c>
      <c r="G57" s="140" t="s">
        <v>58</v>
      </c>
      <c r="H57" s="140" t="s">
        <v>106</v>
      </c>
      <c r="I57" s="140" t="s">
        <v>6</v>
      </c>
      <c r="J57" s="140" t="s">
        <v>868</v>
      </c>
      <c r="K57" s="140" t="s">
        <v>289</v>
      </c>
      <c r="L57" s="140" t="s">
        <v>187</v>
      </c>
      <c r="M57" s="162" t="s">
        <v>1032</v>
      </c>
      <c r="N57" s="140" t="s">
        <v>631</v>
      </c>
      <c r="O57" s="140" t="s">
        <v>631</v>
      </c>
      <c r="P57" s="140" t="s">
        <v>889</v>
      </c>
      <c r="Q57" s="140" t="s">
        <v>881</v>
      </c>
      <c r="R57" s="140" t="s">
        <v>4</v>
      </c>
      <c r="S57" s="140" t="s">
        <v>892</v>
      </c>
      <c r="T57" s="141" t="s">
        <v>419</v>
      </c>
      <c r="U57" s="140" t="s">
        <v>925</v>
      </c>
      <c r="V57" s="140" t="s">
        <v>901</v>
      </c>
      <c r="W57" s="140" t="s">
        <v>902</v>
      </c>
      <c r="X57" s="140" t="s">
        <v>903</v>
      </c>
      <c r="Y57" s="140" t="s">
        <v>106</v>
      </c>
      <c r="Z57" s="140" t="s">
        <v>1037</v>
      </c>
      <c r="AA57" s="140" t="s">
        <v>106</v>
      </c>
      <c r="AB57" s="140" t="s">
        <v>776</v>
      </c>
      <c r="AC57" s="140" t="s">
        <v>1006</v>
      </c>
      <c r="AD57" s="140" t="s">
        <v>4</v>
      </c>
      <c r="AE57" s="140" t="s">
        <v>367</v>
      </c>
      <c r="AF57" s="140" t="s">
        <v>372</v>
      </c>
      <c r="AG57" s="140" t="s">
        <v>363</v>
      </c>
      <c r="AH57" s="142">
        <v>16</v>
      </c>
      <c r="AI57" s="143">
        <v>45658</v>
      </c>
      <c r="AJ57" s="143">
        <v>46022</v>
      </c>
      <c r="AK57" s="140" t="s">
        <v>250</v>
      </c>
      <c r="AL57" s="140" t="s">
        <v>1048</v>
      </c>
      <c r="AM57" s="140" t="s">
        <v>919</v>
      </c>
      <c r="AN57" s="140" t="s">
        <v>365</v>
      </c>
      <c r="AO57" s="140" t="s">
        <v>4</v>
      </c>
      <c r="AP57" s="140" t="s">
        <v>182</v>
      </c>
      <c r="AQ57" s="162" t="s">
        <v>181</v>
      </c>
      <c r="AR57" s="140" t="s">
        <v>4</v>
      </c>
      <c r="AS57" s="139"/>
      <c r="AT57" s="139"/>
      <c r="AU57" s="139"/>
      <c r="AV57" s="144">
        <f t="shared" si="5"/>
        <v>0</v>
      </c>
      <c r="AW57" s="139"/>
      <c r="AX57" s="139"/>
      <c r="AY57" s="139"/>
      <c r="AZ57" s="144">
        <f t="shared" si="6"/>
        <v>0</v>
      </c>
      <c r="BA57" s="139"/>
      <c r="BB57" s="139"/>
      <c r="BC57" s="139"/>
      <c r="BD57" s="144">
        <f t="shared" si="7"/>
        <v>0</v>
      </c>
      <c r="BE57" s="139"/>
      <c r="BF57" s="139"/>
      <c r="BG57" s="139">
        <v>16</v>
      </c>
      <c r="BH57" s="144">
        <f t="shared" si="8"/>
        <v>16</v>
      </c>
      <c r="BI57" s="140"/>
      <c r="BJ57" s="145"/>
      <c r="BK57" s="146">
        <f t="shared" si="9"/>
        <v>0</v>
      </c>
      <c r="BL57" s="147"/>
      <c r="BM57" s="147"/>
      <c r="BN57" s="147"/>
      <c r="BO57" s="147"/>
    </row>
    <row r="58" spans="1:67" s="148" customFormat="1" ht="11.25" customHeight="1" x14ac:dyDescent="0.3">
      <c r="A58" s="139">
        <v>51</v>
      </c>
      <c r="B58" s="140"/>
      <c r="C58" s="140" t="s">
        <v>2</v>
      </c>
      <c r="D58" s="140" t="s">
        <v>36</v>
      </c>
      <c r="E58" s="140" t="s">
        <v>19</v>
      </c>
      <c r="F58" s="140" t="s">
        <v>265</v>
      </c>
      <c r="G58" s="140" t="s">
        <v>58</v>
      </c>
      <c r="H58" s="140" t="s">
        <v>106</v>
      </c>
      <c r="I58" s="140" t="s">
        <v>6</v>
      </c>
      <c r="J58" s="140" t="s">
        <v>869</v>
      </c>
      <c r="K58" s="140" t="s">
        <v>289</v>
      </c>
      <c r="L58" s="140" t="s">
        <v>187</v>
      </c>
      <c r="M58" s="162" t="s">
        <v>1032</v>
      </c>
      <c r="N58" s="140" t="s">
        <v>631</v>
      </c>
      <c r="O58" s="140" t="s">
        <v>631</v>
      </c>
      <c r="P58" s="140" t="s">
        <v>890</v>
      </c>
      <c r="Q58" s="140" t="s">
        <v>882</v>
      </c>
      <c r="R58" s="140" t="s">
        <v>4</v>
      </c>
      <c r="S58" s="140" t="s">
        <v>892</v>
      </c>
      <c r="T58" s="141" t="s">
        <v>419</v>
      </c>
      <c r="U58" s="140" t="s">
        <v>988</v>
      </c>
      <c r="V58" s="140" t="s">
        <v>904</v>
      </c>
      <c r="W58" s="140" t="s">
        <v>989</v>
      </c>
      <c r="X58" s="140" t="s">
        <v>998</v>
      </c>
      <c r="Y58" s="140" t="s">
        <v>106</v>
      </c>
      <c r="Z58" s="140" t="s">
        <v>1037</v>
      </c>
      <c r="AA58" s="140" t="s">
        <v>106</v>
      </c>
      <c r="AB58" s="140" t="s">
        <v>776</v>
      </c>
      <c r="AC58" s="140" t="s">
        <v>1006</v>
      </c>
      <c r="AD58" s="140" t="s">
        <v>4</v>
      </c>
      <c r="AE58" s="140" t="s">
        <v>367</v>
      </c>
      <c r="AF58" s="140" t="s">
        <v>372</v>
      </c>
      <c r="AG58" s="140" t="s">
        <v>363</v>
      </c>
      <c r="AH58" s="142">
        <v>300</v>
      </c>
      <c r="AI58" s="143">
        <v>45658</v>
      </c>
      <c r="AJ58" s="143">
        <v>46022</v>
      </c>
      <c r="AK58" s="140" t="s">
        <v>250</v>
      </c>
      <c r="AL58" s="140" t="s">
        <v>1048</v>
      </c>
      <c r="AM58" s="140" t="s">
        <v>920</v>
      </c>
      <c r="AN58" s="140" t="s">
        <v>365</v>
      </c>
      <c r="AO58" s="140" t="s">
        <v>4</v>
      </c>
      <c r="AP58" s="140" t="s">
        <v>182</v>
      </c>
      <c r="AQ58" s="162" t="s">
        <v>181</v>
      </c>
      <c r="AR58" s="140" t="s">
        <v>4</v>
      </c>
      <c r="AS58" s="139"/>
      <c r="AT58" s="139"/>
      <c r="AU58" s="139"/>
      <c r="AV58" s="144">
        <f t="shared" si="5"/>
        <v>0</v>
      </c>
      <c r="AW58" s="139"/>
      <c r="AX58" s="139"/>
      <c r="AY58" s="139"/>
      <c r="AZ58" s="144">
        <f t="shared" si="6"/>
        <v>0</v>
      </c>
      <c r="BA58" s="139">
        <v>100</v>
      </c>
      <c r="BB58" s="139"/>
      <c r="BC58" s="139"/>
      <c r="BD58" s="144">
        <f t="shared" si="7"/>
        <v>100</v>
      </c>
      <c r="BE58" s="139"/>
      <c r="BF58" s="139"/>
      <c r="BG58" s="139">
        <v>200</v>
      </c>
      <c r="BH58" s="144">
        <f t="shared" si="8"/>
        <v>200</v>
      </c>
      <c r="BI58" s="140"/>
      <c r="BJ58" s="145"/>
      <c r="BK58" s="146">
        <f t="shared" si="9"/>
        <v>0</v>
      </c>
      <c r="BL58" s="147"/>
      <c r="BM58" s="147"/>
      <c r="BN58" s="147"/>
      <c r="BO58" s="147"/>
    </row>
    <row r="59" spans="1:67" s="148" customFormat="1" ht="11.25" customHeight="1" x14ac:dyDescent="0.3">
      <c r="A59" s="139">
        <v>52</v>
      </c>
      <c r="B59" s="140"/>
      <c r="C59" s="140" t="s">
        <v>2</v>
      </c>
      <c r="D59" s="140" t="s">
        <v>36</v>
      </c>
      <c r="E59" s="140" t="s">
        <v>19</v>
      </c>
      <c r="F59" s="140" t="s">
        <v>265</v>
      </c>
      <c r="G59" s="140" t="s">
        <v>58</v>
      </c>
      <c r="H59" s="140" t="s">
        <v>106</v>
      </c>
      <c r="I59" s="140" t="s">
        <v>6</v>
      </c>
      <c r="J59" s="140" t="s">
        <v>870</v>
      </c>
      <c r="K59" s="140" t="s">
        <v>289</v>
      </c>
      <c r="L59" s="140" t="s">
        <v>187</v>
      </c>
      <c r="M59" s="162" t="s">
        <v>1032</v>
      </c>
      <c r="N59" s="140" t="s">
        <v>631</v>
      </c>
      <c r="O59" s="140" t="s">
        <v>631</v>
      </c>
      <c r="P59" s="140" t="s">
        <v>890</v>
      </c>
      <c r="Q59" s="140" t="s">
        <v>882</v>
      </c>
      <c r="R59" s="140" t="s">
        <v>4</v>
      </c>
      <c r="S59" s="140" t="s">
        <v>892</v>
      </c>
      <c r="T59" s="141" t="s">
        <v>419</v>
      </c>
      <c r="U59" s="140" t="s">
        <v>926</v>
      </c>
      <c r="V59" s="140" t="s">
        <v>906</v>
      </c>
      <c r="W59" s="140" t="s">
        <v>990</v>
      </c>
      <c r="X59" s="140" t="s">
        <v>905</v>
      </c>
      <c r="Y59" s="140" t="s">
        <v>106</v>
      </c>
      <c r="Z59" s="140" t="s">
        <v>1037</v>
      </c>
      <c r="AA59" s="140" t="s">
        <v>106</v>
      </c>
      <c r="AB59" s="140" t="s">
        <v>776</v>
      </c>
      <c r="AC59" s="140" t="s">
        <v>1006</v>
      </c>
      <c r="AD59" s="140" t="s">
        <v>4</v>
      </c>
      <c r="AE59" s="140" t="s">
        <v>367</v>
      </c>
      <c r="AF59" s="140" t="s">
        <v>372</v>
      </c>
      <c r="AG59" s="140" t="s">
        <v>363</v>
      </c>
      <c r="AH59" s="142">
        <v>3</v>
      </c>
      <c r="AI59" s="143">
        <v>45658</v>
      </c>
      <c r="AJ59" s="143">
        <v>46022</v>
      </c>
      <c r="AK59" s="140" t="s">
        <v>250</v>
      </c>
      <c r="AL59" s="140" t="s">
        <v>1049</v>
      </c>
      <c r="AM59" s="140" t="s">
        <v>920</v>
      </c>
      <c r="AN59" s="140" t="s">
        <v>365</v>
      </c>
      <c r="AO59" s="140" t="s">
        <v>4</v>
      </c>
      <c r="AP59" s="140" t="s">
        <v>182</v>
      </c>
      <c r="AQ59" s="162" t="s">
        <v>181</v>
      </c>
      <c r="AR59" s="140" t="s">
        <v>4</v>
      </c>
      <c r="AS59" s="139"/>
      <c r="AT59" s="139"/>
      <c r="AU59" s="139"/>
      <c r="AV59" s="144">
        <f t="shared" si="5"/>
        <v>0</v>
      </c>
      <c r="AW59" s="139"/>
      <c r="AX59" s="139"/>
      <c r="AY59" s="139"/>
      <c r="AZ59" s="144">
        <f t="shared" si="6"/>
        <v>0</v>
      </c>
      <c r="BA59" s="139"/>
      <c r="BB59" s="139"/>
      <c r="BC59" s="139"/>
      <c r="BD59" s="144">
        <f t="shared" si="7"/>
        <v>0</v>
      </c>
      <c r="BE59" s="139"/>
      <c r="BF59" s="139"/>
      <c r="BG59" s="139">
        <v>3</v>
      </c>
      <c r="BH59" s="144">
        <f t="shared" si="8"/>
        <v>3</v>
      </c>
      <c r="BI59" s="140"/>
      <c r="BJ59" s="145"/>
      <c r="BK59" s="146">
        <f t="shared" si="9"/>
        <v>0</v>
      </c>
      <c r="BL59" s="147"/>
      <c r="BM59" s="147"/>
      <c r="BN59" s="147"/>
      <c r="BO59" s="147"/>
    </row>
    <row r="60" spans="1:67" s="148" customFormat="1" ht="11.25" customHeight="1" x14ac:dyDescent="0.3">
      <c r="A60" s="139">
        <v>53</v>
      </c>
      <c r="B60" s="140"/>
      <c r="C60" s="140" t="s">
        <v>2</v>
      </c>
      <c r="D60" s="140" t="s">
        <v>36</v>
      </c>
      <c r="E60" s="140" t="s">
        <v>19</v>
      </c>
      <c r="F60" s="140" t="s">
        <v>265</v>
      </c>
      <c r="G60" s="140" t="s">
        <v>58</v>
      </c>
      <c r="H60" s="140" t="s">
        <v>106</v>
      </c>
      <c r="I60" s="140" t="s">
        <v>6</v>
      </c>
      <c r="J60" s="140" t="s">
        <v>871</v>
      </c>
      <c r="K60" s="140" t="s">
        <v>289</v>
      </c>
      <c r="L60" s="140" t="s">
        <v>187</v>
      </c>
      <c r="M60" s="162" t="s">
        <v>1032</v>
      </c>
      <c r="N60" s="140" t="s">
        <v>631</v>
      </c>
      <c r="O60" s="140" t="s">
        <v>631</v>
      </c>
      <c r="P60" s="140" t="s">
        <v>890</v>
      </c>
      <c r="Q60" s="140" t="s">
        <v>882</v>
      </c>
      <c r="R60" s="140" t="s">
        <v>4</v>
      </c>
      <c r="S60" s="140" t="s">
        <v>892</v>
      </c>
      <c r="T60" s="141" t="s">
        <v>419</v>
      </c>
      <c r="U60" s="140" t="s">
        <v>991</v>
      </c>
      <c r="V60" s="140" t="s">
        <v>907</v>
      </c>
      <c r="W60" s="140" t="s">
        <v>908</v>
      </c>
      <c r="X60" s="140" t="s">
        <v>991</v>
      </c>
      <c r="Y60" s="140" t="s">
        <v>106</v>
      </c>
      <c r="Z60" s="140" t="s">
        <v>1037</v>
      </c>
      <c r="AA60" s="140" t="s">
        <v>106</v>
      </c>
      <c r="AB60" s="140" t="s">
        <v>776</v>
      </c>
      <c r="AC60" s="140" t="s">
        <v>1006</v>
      </c>
      <c r="AD60" s="140" t="s">
        <v>4</v>
      </c>
      <c r="AE60" s="140" t="s">
        <v>367</v>
      </c>
      <c r="AF60" s="140" t="s">
        <v>372</v>
      </c>
      <c r="AG60" s="140" t="s">
        <v>363</v>
      </c>
      <c r="AH60" s="142">
        <v>40</v>
      </c>
      <c r="AI60" s="143">
        <v>45658</v>
      </c>
      <c r="AJ60" s="143">
        <v>46022</v>
      </c>
      <c r="AK60" s="140" t="s">
        <v>250</v>
      </c>
      <c r="AL60" s="140" t="s">
        <v>1049</v>
      </c>
      <c r="AM60" s="140" t="s">
        <v>921</v>
      </c>
      <c r="AN60" s="140" t="s">
        <v>365</v>
      </c>
      <c r="AO60" s="140" t="s">
        <v>4</v>
      </c>
      <c r="AP60" s="140" t="s">
        <v>182</v>
      </c>
      <c r="AQ60" s="162" t="s">
        <v>181</v>
      </c>
      <c r="AR60" s="140" t="s">
        <v>4</v>
      </c>
      <c r="AS60" s="139"/>
      <c r="AT60" s="139"/>
      <c r="AU60" s="139"/>
      <c r="AV60" s="144">
        <f t="shared" si="5"/>
        <v>0</v>
      </c>
      <c r="AW60" s="139"/>
      <c r="AX60" s="139"/>
      <c r="AY60" s="139"/>
      <c r="AZ60" s="144">
        <f t="shared" si="6"/>
        <v>0</v>
      </c>
      <c r="BA60" s="139"/>
      <c r="BB60" s="139"/>
      <c r="BC60" s="139"/>
      <c r="BD60" s="144">
        <f t="shared" si="7"/>
        <v>0</v>
      </c>
      <c r="BE60" s="139">
        <v>20</v>
      </c>
      <c r="BF60" s="139"/>
      <c r="BG60" s="139">
        <v>20</v>
      </c>
      <c r="BH60" s="144">
        <f t="shared" si="8"/>
        <v>40</v>
      </c>
      <c r="BI60" s="140"/>
      <c r="BJ60" s="145"/>
      <c r="BK60" s="146">
        <f t="shared" si="9"/>
        <v>0</v>
      </c>
      <c r="BL60" s="147"/>
      <c r="BM60" s="147"/>
      <c r="BN60" s="147"/>
      <c r="BO60" s="147"/>
    </row>
    <row r="61" spans="1:67" s="148" customFormat="1" ht="11.25" customHeight="1" x14ac:dyDescent="0.3">
      <c r="A61" s="139">
        <v>54</v>
      </c>
      <c r="B61" s="140"/>
      <c r="C61" s="140" t="s">
        <v>2</v>
      </c>
      <c r="D61" s="140" t="s">
        <v>36</v>
      </c>
      <c r="E61" s="140" t="s">
        <v>19</v>
      </c>
      <c r="F61" s="140" t="s">
        <v>265</v>
      </c>
      <c r="G61" s="140" t="s">
        <v>58</v>
      </c>
      <c r="H61" s="140" t="s">
        <v>106</v>
      </c>
      <c r="I61" s="140" t="s">
        <v>6</v>
      </c>
      <c r="J61" s="140" t="s">
        <v>872</v>
      </c>
      <c r="K61" s="140" t="s">
        <v>289</v>
      </c>
      <c r="L61" s="140" t="s">
        <v>187</v>
      </c>
      <c r="M61" s="162" t="s">
        <v>1032</v>
      </c>
      <c r="N61" s="140" t="s">
        <v>631</v>
      </c>
      <c r="O61" s="140" t="s">
        <v>631</v>
      </c>
      <c r="P61" s="140" t="s">
        <v>890</v>
      </c>
      <c r="Q61" s="140" t="s">
        <v>882</v>
      </c>
      <c r="R61" s="140" t="s">
        <v>4</v>
      </c>
      <c r="S61" s="140" t="s">
        <v>892</v>
      </c>
      <c r="T61" s="141" t="s">
        <v>419</v>
      </c>
      <c r="U61" s="140" t="s">
        <v>1034</v>
      </c>
      <c r="V61" s="140" t="s">
        <v>993</v>
      </c>
      <c r="W61" s="140" t="s">
        <v>909</v>
      </c>
      <c r="X61" s="140" t="s">
        <v>992</v>
      </c>
      <c r="Y61" s="140" t="s">
        <v>106</v>
      </c>
      <c r="Z61" s="140" t="s">
        <v>1037</v>
      </c>
      <c r="AA61" s="140" t="s">
        <v>106</v>
      </c>
      <c r="AB61" s="140" t="s">
        <v>776</v>
      </c>
      <c r="AC61" s="140" t="s">
        <v>1006</v>
      </c>
      <c r="AD61" s="140" t="s">
        <v>4</v>
      </c>
      <c r="AE61" s="140" t="s">
        <v>367</v>
      </c>
      <c r="AF61" s="140" t="s">
        <v>372</v>
      </c>
      <c r="AG61" s="140" t="s">
        <v>363</v>
      </c>
      <c r="AH61" s="142">
        <v>390</v>
      </c>
      <c r="AI61" s="143">
        <v>45658</v>
      </c>
      <c r="AJ61" s="143">
        <v>46022</v>
      </c>
      <c r="AK61" s="140" t="s">
        <v>250</v>
      </c>
      <c r="AL61" s="140" t="s">
        <v>1049</v>
      </c>
      <c r="AM61" s="140" t="s">
        <v>920</v>
      </c>
      <c r="AN61" s="140" t="s">
        <v>365</v>
      </c>
      <c r="AO61" s="140" t="s">
        <v>4</v>
      </c>
      <c r="AP61" s="140" t="s">
        <v>182</v>
      </c>
      <c r="AQ61" s="162" t="s">
        <v>181</v>
      </c>
      <c r="AR61" s="140" t="s">
        <v>4</v>
      </c>
      <c r="AS61" s="139"/>
      <c r="AT61" s="139"/>
      <c r="AU61" s="139"/>
      <c r="AV61" s="144">
        <f t="shared" si="5"/>
        <v>0</v>
      </c>
      <c r="AW61" s="139"/>
      <c r="AX61" s="139"/>
      <c r="AY61" s="139"/>
      <c r="AZ61" s="144">
        <f t="shared" si="6"/>
        <v>0</v>
      </c>
      <c r="BA61" s="139"/>
      <c r="BB61" s="139"/>
      <c r="BC61" s="139">
        <v>250</v>
      </c>
      <c r="BD61" s="144">
        <f t="shared" si="7"/>
        <v>250</v>
      </c>
      <c r="BE61" s="139"/>
      <c r="BF61" s="139"/>
      <c r="BG61" s="139">
        <v>140</v>
      </c>
      <c r="BH61" s="144">
        <f t="shared" si="8"/>
        <v>140</v>
      </c>
      <c r="BI61" s="140"/>
      <c r="BJ61" s="145"/>
      <c r="BK61" s="146">
        <f t="shared" si="9"/>
        <v>0</v>
      </c>
      <c r="BL61" s="147"/>
      <c r="BM61" s="147"/>
      <c r="BN61" s="147"/>
      <c r="BO61" s="147"/>
    </row>
    <row r="62" spans="1:67" s="148" customFormat="1" ht="11.25" customHeight="1" x14ac:dyDescent="0.3">
      <c r="A62" s="139">
        <v>55</v>
      </c>
      <c r="B62" s="140"/>
      <c r="C62" s="140" t="s">
        <v>2</v>
      </c>
      <c r="D62" s="140" t="s">
        <v>36</v>
      </c>
      <c r="E62" s="140" t="s">
        <v>19</v>
      </c>
      <c r="F62" s="140" t="s">
        <v>265</v>
      </c>
      <c r="G62" s="140" t="s">
        <v>58</v>
      </c>
      <c r="H62" s="140" t="s">
        <v>106</v>
      </c>
      <c r="I62" s="140" t="s">
        <v>6</v>
      </c>
      <c r="J62" s="140" t="s">
        <v>873</v>
      </c>
      <c r="K62" s="140" t="s">
        <v>289</v>
      </c>
      <c r="L62" s="140" t="s">
        <v>187</v>
      </c>
      <c r="M62" s="162" t="s">
        <v>1032</v>
      </c>
      <c r="N62" s="140" t="s">
        <v>631</v>
      </c>
      <c r="O62" s="140" t="s">
        <v>631</v>
      </c>
      <c r="P62" s="140" t="s">
        <v>891</v>
      </c>
      <c r="Q62" s="140" t="s">
        <v>883</v>
      </c>
      <c r="R62" s="140" t="s">
        <v>4</v>
      </c>
      <c r="S62" s="140" t="s">
        <v>892</v>
      </c>
      <c r="T62" s="141" t="s">
        <v>419</v>
      </c>
      <c r="U62" s="140" t="s">
        <v>927</v>
      </c>
      <c r="V62" s="140" t="s">
        <v>910</v>
      </c>
      <c r="W62" s="140" t="s">
        <v>994</v>
      </c>
      <c r="X62" s="140" t="s">
        <v>696</v>
      </c>
      <c r="Y62" s="140" t="s">
        <v>106</v>
      </c>
      <c r="Z62" s="140" t="s">
        <v>1037</v>
      </c>
      <c r="AA62" s="140" t="s">
        <v>106</v>
      </c>
      <c r="AB62" s="140" t="s">
        <v>776</v>
      </c>
      <c r="AC62" s="140" t="s">
        <v>1006</v>
      </c>
      <c r="AD62" s="140" t="s">
        <v>4</v>
      </c>
      <c r="AE62" s="140" t="s">
        <v>367</v>
      </c>
      <c r="AF62" s="140" t="s">
        <v>372</v>
      </c>
      <c r="AG62" s="140" t="s">
        <v>363</v>
      </c>
      <c r="AH62" s="142">
        <v>1</v>
      </c>
      <c r="AI62" s="143">
        <v>45658</v>
      </c>
      <c r="AJ62" s="143">
        <v>46022</v>
      </c>
      <c r="AK62" s="140" t="s">
        <v>250</v>
      </c>
      <c r="AL62" s="140" t="s">
        <v>1049</v>
      </c>
      <c r="AM62" s="140" t="s">
        <v>920</v>
      </c>
      <c r="AN62" s="140" t="s">
        <v>365</v>
      </c>
      <c r="AO62" s="140" t="s">
        <v>4</v>
      </c>
      <c r="AP62" s="140" t="s">
        <v>182</v>
      </c>
      <c r="AQ62" s="162" t="s">
        <v>181</v>
      </c>
      <c r="AR62" s="140" t="s">
        <v>4</v>
      </c>
      <c r="AS62" s="139"/>
      <c r="AT62" s="139"/>
      <c r="AU62" s="139"/>
      <c r="AV62" s="144">
        <f t="shared" si="5"/>
        <v>0</v>
      </c>
      <c r="AW62" s="139"/>
      <c r="AX62" s="139"/>
      <c r="AY62" s="139"/>
      <c r="AZ62" s="144">
        <f t="shared" si="6"/>
        <v>0</v>
      </c>
      <c r="BA62" s="139"/>
      <c r="BB62" s="139"/>
      <c r="BC62" s="139"/>
      <c r="BD62" s="144">
        <f t="shared" si="7"/>
        <v>0</v>
      </c>
      <c r="BE62" s="139"/>
      <c r="BF62" s="139"/>
      <c r="BG62" s="139">
        <v>1</v>
      </c>
      <c r="BH62" s="144">
        <f t="shared" si="8"/>
        <v>1</v>
      </c>
      <c r="BI62" s="140"/>
      <c r="BJ62" s="145"/>
      <c r="BK62" s="146">
        <f t="shared" si="9"/>
        <v>0</v>
      </c>
      <c r="BL62" s="147"/>
      <c r="BM62" s="147"/>
      <c r="BN62" s="147"/>
      <c r="BO62" s="147"/>
    </row>
    <row r="63" spans="1:67" s="148" customFormat="1" ht="11.25" customHeight="1" x14ac:dyDescent="0.3">
      <c r="A63" s="139">
        <v>56</v>
      </c>
      <c r="B63" s="140"/>
      <c r="C63" s="140" t="s">
        <v>2</v>
      </c>
      <c r="D63" s="140" t="s">
        <v>36</v>
      </c>
      <c r="E63" s="140" t="s">
        <v>19</v>
      </c>
      <c r="F63" s="140" t="s">
        <v>265</v>
      </c>
      <c r="G63" s="140" t="s">
        <v>58</v>
      </c>
      <c r="H63" s="140" t="s">
        <v>106</v>
      </c>
      <c r="I63" s="140" t="s">
        <v>6</v>
      </c>
      <c r="J63" s="140" t="s">
        <v>874</v>
      </c>
      <c r="K63" s="140" t="s">
        <v>289</v>
      </c>
      <c r="L63" s="140" t="s">
        <v>187</v>
      </c>
      <c r="M63" s="140" t="s">
        <v>1032</v>
      </c>
      <c r="N63" s="140" t="s">
        <v>631</v>
      </c>
      <c r="O63" s="140" t="s">
        <v>631</v>
      </c>
      <c r="P63" s="140" t="s">
        <v>643</v>
      </c>
      <c r="Q63" s="140" t="s">
        <v>657</v>
      </c>
      <c r="R63" s="140" t="s">
        <v>4</v>
      </c>
      <c r="S63" s="140" t="s">
        <v>892</v>
      </c>
      <c r="T63" s="141" t="s">
        <v>419</v>
      </c>
      <c r="U63" s="140" t="s">
        <v>913</v>
      </c>
      <c r="V63" s="140" t="s">
        <v>914</v>
      </c>
      <c r="W63" s="140" t="s">
        <v>995</v>
      </c>
      <c r="X63" s="140" t="s">
        <v>913</v>
      </c>
      <c r="Y63" s="140" t="s">
        <v>106</v>
      </c>
      <c r="Z63" s="140" t="s">
        <v>1037</v>
      </c>
      <c r="AA63" s="140" t="s">
        <v>106</v>
      </c>
      <c r="AB63" s="140" t="s">
        <v>776</v>
      </c>
      <c r="AC63" s="140" t="s">
        <v>799</v>
      </c>
      <c r="AD63" s="140" t="s">
        <v>4</v>
      </c>
      <c r="AE63" s="140" t="s">
        <v>367</v>
      </c>
      <c r="AF63" s="140" t="s">
        <v>372</v>
      </c>
      <c r="AG63" s="140" t="s">
        <v>363</v>
      </c>
      <c r="AH63" s="142">
        <v>1</v>
      </c>
      <c r="AI63" s="143">
        <v>45658</v>
      </c>
      <c r="AJ63" s="143">
        <v>45838</v>
      </c>
      <c r="AK63" s="140" t="s">
        <v>250</v>
      </c>
      <c r="AL63" s="140" t="s">
        <v>1045</v>
      </c>
      <c r="AM63" s="140" t="s">
        <v>922</v>
      </c>
      <c r="AN63" s="140" t="s">
        <v>365</v>
      </c>
      <c r="AO63" s="140" t="s">
        <v>4</v>
      </c>
      <c r="AP63" s="140" t="s">
        <v>182</v>
      </c>
      <c r="AQ63" s="162" t="s">
        <v>181</v>
      </c>
      <c r="AR63" s="140" t="s">
        <v>4</v>
      </c>
      <c r="AS63" s="139"/>
      <c r="AT63" s="139"/>
      <c r="AU63" s="139"/>
      <c r="AV63" s="144">
        <f t="shared" si="5"/>
        <v>0</v>
      </c>
      <c r="AW63" s="139"/>
      <c r="AX63" s="139"/>
      <c r="AY63" s="139">
        <v>1</v>
      </c>
      <c r="AZ63" s="144">
        <f t="shared" si="6"/>
        <v>1</v>
      </c>
      <c r="BA63" s="139"/>
      <c r="BB63" s="139"/>
      <c r="BC63" s="139"/>
      <c r="BD63" s="144">
        <f t="shared" si="7"/>
        <v>0</v>
      </c>
      <c r="BE63" s="139"/>
      <c r="BF63" s="139"/>
      <c r="BG63" s="139"/>
      <c r="BH63" s="144">
        <f t="shared" si="8"/>
        <v>0</v>
      </c>
      <c r="BI63" s="140"/>
      <c r="BJ63" s="145"/>
      <c r="BK63" s="146">
        <f t="shared" si="9"/>
        <v>0</v>
      </c>
      <c r="BL63" s="147"/>
      <c r="BM63" s="147"/>
      <c r="BN63" s="147"/>
      <c r="BO63" s="147"/>
    </row>
    <row r="64" spans="1:67" s="148" customFormat="1" ht="11.25" customHeight="1" x14ac:dyDescent="0.3">
      <c r="A64" s="139">
        <v>57</v>
      </c>
      <c r="B64" s="140"/>
      <c r="C64" s="140" t="s">
        <v>2</v>
      </c>
      <c r="D64" s="140" t="s">
        <v>36</v>
      </c>
      <c r="E64" s="140" t="s">
        <v>19</v>
      </c>
      <c r="F64" s="140" t="s">
        <v>265</v>
      </c>
      <c r="G64" s="140" t="s">
        <v>58</v>
      </c>
      <c r="H64" s="140" t="s">
        <v>106</v>
      </c>
      <c r="I64" s="140" t="s">
        <v>6</v>
      </c>
      <c r="J64" s="140" t="s">
        <v>875</v>
      </c>
      <c r="K64" s="140" t="s">
        <v>289</v>
      </c>
      <c r="L64" s="140" t="s">
        <v>187</v>
      </c>
      <c r="M64" s="140" t="s">
        <v>1032</v>
      </c>
      <c r="N64" s="140" t="s">
        <v>631</v>
      </c>
      <c r="O64" s="140" t="s">
        <v>631</v>
      </c>
      <c r="P64" s="140" t="s">
        <v>643</v>
      </c>
      <c r="Q64" s="140" t="s">
        <v>657</v>
      </c>
      <c r="R64" s="140" t="s">
        <v>4</v>
      </c>
      <c r="S64" s="140" t="s">
        <v>892</v>
      </c>
      <c r="T64" s="141" t="s">
        <v>419</v>
      </c>
      <c r="U64" s="140" t="s">
        <v>915</v>
      </c>
      <c r="V64" s="140" t="s">
        <v>916</v>
      </c>
      <c r="W64" s="140" t="s">
        <v>996</v>
      </c>
      <c r="X64" s="140" t="s">
        <v>915</v>
      </c>
      <c r="Y64" s="140" t="s">
        <v>106</v>
      </c>
      <c r="Z64" s="140" t="s">
        <v>1037</v>
      </c>
      <c r="AA64" s="140" t="s">
        <v>106</v>
      </c>
      <c r="AB64" s="140" t="s">
        <v>776</v>
      </c>
      <c r="AC64" s="140" t="s">
        <v>1006</v>
      </c>
      <c r="AD64" s="140" t="s">
        <v>4</v>
      </c>
      <c r="AE64" s="140" t="s">
        <v>367</v>
      </c>
      <c r="AF64" s="140" t="s">
        <v>372</v>
      </c>
      <c r="AG64" s="140" t="s">
        <v>363</v>
      </c>
      <c r="AH64" s="142">
        <v>16</v>
      </c>
      <c r="AI64" s="143">
        <v>45658</v>
      </c>
      <c r="AJ64" s="143">
        <v>46387</v>
      </c>
      <c r="AK64" s="140" t="s">
        <v>250</v>
      </c>
      <c r="AL64" s="140" t="s">
        <v>1045</v>
      </c>
      <c r="AM64" s="140" t="s">
        <v>922</v>
      </c>
      <c r="AN64" s="140" t="s">
        <v>365</v>
      </c>
      <c r="AO64" s="140" t="s">
        <v>4</v>
      </c>
      <c r="AP64" s="140" t="s">
        <v>182</v>
      </c>
      <c r="AQ64" s="162" t="s">
        <v>181</v>
      </c>
      <c r="AR64" s="140" t="s">
        <v>4</v>
      </c>
      <c r="AS64" s="139"/>
      <c r="AT64" s="139"/>
      <c r="AU64" s="139"/>
      <c r="AV64" s="144">
        <f t="shared" si="5"/>
        <v>0</v>
      </c>
      <c r="AW64" s="139"/>
      <c r="AX64" s="139"/>
      <c r="AY64" s="139"/>
      <c r="AZ64" s="144">
        <f t="shared" si="6"/>
        <v>0</v>
      </c>
      <c r="BA64" s="139"/>
      <c r="BB64" s="139"/>
      <c r="BC64" s="139"/>
      <c r="BD64" s="144">
        <f t="shared" si="7"/>
        <v>0</v>
      </c>
      <c r="BE64" s="139"/>
      <c r="BF64" s="139"/>
      <c r="BG64" s="139"/>
      <c r="BH64" s="144">
        <f t="shared" si="8"/>
        <v>0</v>
      </c>
      <c r="BI64" s="140"/>
      <c r="BJ64" s="145"/>
      <c r="BK64" s="146">
        <f t="shared" si="9"/>
        <v>16</v>
      </c>
      <c r="BL64" s="147"/>
      <c r="BM64" s="147"/>
      <c r="BN64" s="147"/>
      <c r="BO64" s="147"/>
    </row>
    <row r="65" spans="1:67" s="148" customFormat="1" ht="11.25" customHeight="1" x14ac:dyDescent="0.3">
      <c r="A65" s="168"/>
      <c r="B65" s="168"/>
      <c r="C65" s="168"/>
      <c r="D65" s="168"/>
      <c r="E65" s="168"/>
      <c r="F65" s="168"/>
      <c r="G65" s="168"/>
      <c r="H65" s="168"/>
      <c r="I65" s="168"/>
      <c r="J65" s="168"/>
      <c r="K65" s="168"/>
      <c r="L65" s="168"/>
      <c r="M65" s="168"/>
      <c r="N65" s="168"/>
      <c r="O65" s="168"/>
      <c r="P65" s="168"/>
      <c r="Q65" s="168"/>
      <c r="R65" s="168"/>
      <c r="S65" s="168"/>
      <c r="T65" s="168"/>
      <c r="U65" s="147"/>
      <c r="V65" s="147"/>
      <c r="W65" s="147"/>
      <c r="X65" s="147"/>
      <c r="Y65" s="147"/>
      <c r="Z65" s="147"/>
      <c r="AA65" s="147"/>
      <c r="AB65" s="147"/>
      <c r="AC65" s="147"/>
      <c r="AD65" s="147"/>
      <c r="AE65" s="147"/>
      <c r="AF65" s="147"/>
      <c r="AG65" s="147"/>
      <c r="AH65" s="168"/>
      <c r="AI65" s="147"/>
      <c r="AJ65" s="147"/>
      <c r="AK65" s="168"/>
      <c r="AL65" s="168"/>
      <c r="AM65" s="168"/>
      <c r="AN65" s="168"/>
      <c r="AO65" s="168"/>
      <c r="AP65" s="168"/>
      <c r="AQ65" s="168"/>
      <c r="AR65" s="168"/>
      <c r="AS65" s="147"/>
      <c r="AT65" s="147"/>
      <c r="AU65" s="147"/>
      <c r="AV65" s="147"/>
      <c r="AW65" s="147"/>
      <c r="AX65" s="147"/>
      <c r="AY65" s="147"/>
      <c r="AZ65" s="147"/>
      <c r="BA65" s="147"/>
      <c r="BB65" s="147"/>
      <c r="BC65" s="147"/>
      <c r="BD65" s="147"/>
      <c r="BE65" s="147"/>
      <c r="BF65" s="147"/>
      <c r="BG65" s="147"/>
      <c r="BH65" s="147"/>
      <c r="BI65" s="147"/>
      <c r="BJ65" s="147"/>
      <c r="BK65" s="147"/>
      <c r="BL65" s="147"/>
      <c r="BM65" s="147"/>
      <c r="BN65" s="147"/>
      <c r="BO65" s="147"/>
    </row>
    <row r="66" spans="1:67" ht="11.25" customHeight="1" x14ac:dyDescent="0.3">
      <c r="A66" s="82"/>
      <c r="B66" s="82"/>
      <c r="C66" s="82"/>
      <c r="D66" s="82"/>
      <c r="E66" s="82"/>
      <c r="F66" s="82"/>
      <c r="G66" s="82"/>
      <c r="H66" s="82"/>
      <c r="I66" s="82"/>
      <c r="J66" s="82"/>
      <c r="K66" s="82"/>
      <c r="L66" s="82"/>
      <c r="M66" s="82"/>
      <c r="N66" s="82"/>
      <c r="O66" s="82"/>
      <c r="P66" s="82"/>
      <c r="Q66" s="82"/>
      <c r="R66" s="82"/>
      <c r="S66" s="82"/>
      <c r="T66" s="82"/>
      <c r="U66" s="49"/>
      <c r="V66" s="49"/>
      <c r="W66" s="49"/>
      <c r="X66" s="49"/>
      <c r="Y66" s="49"/>
      <c r="Z66" s="49"/>
      <c r="AA66" s="49"/>
      <c r="AB66" s="49"/>
      <c r="AC66" s="49"/>
      <c r="AD66" s="49"/>
      <c r="AE66" s="49"/>
      <c r="AF66" s="49"/>
      <c r="AG66" s="49"/>
      <c r="AH66" s="82"/>
      <c r="AI66" s="49"/>
      <c r="AJ66" s="49"/>
      <c r="AK66" s="82"/>
      <c r="AL66" s="82"/>
      <c r="AM66" s="82"/>
      <c r="AN66" s="82"/>
      <c r="AO66" s="82"/>
      <c r="AP66" s="82"/>
      <c r="AQ66" s="82"/>
      <c r="AR66" s="82"/>
      <c r="AS66" s="49"/>
      <c r="AT66" s="49"/>
      <c r="AU66" s="49"/>
      <c r="AV66" s="49"/>
      <c r="AW66" s="49"/>
      <c r="AX66" s="49"/>
      <c r="AY66" s="49"/>
      <c r="AZ66" s="49"/>
      <c r="BA66" s="49"/>
      <c r="BB66" s="49"/>
      <c r="BC66" s="49"/>
      <c r="BD66" s="59"/>
      <c r="BE66" s="49"/>
      <c r="BF66" s="49"/>
      <c r="BG66" s="49"/>
      <c r="BH66" s="49"/>
      <c r="BI66" s="49"/>
      <c r="BJ66" s="49"/>
      <c r="BK66" s="49"/>
      <c r="BL66" s="49"/>
      <c r="BM66" s="49"/>
      <c r="BN66" s="49"/>
      <c r="BO66" s="49"/>
    </row>
    <row r="67" spans="1:67" ht="11.25" customHeight="1" x14ac:dyDescent="0.3">
      <c r="A67" s="82"/>
      <c r="B67" s="82"/>
      <c r="C67" s="82"/>
      <c r="D67" s="82"/>
      <c r="E67" s="82"/>
      <c r="F67" s="82"/>
      <c r="G67" s="82"/>
      <c r="H67" s="82"/>
      <c r="I67" s="82"/>
      <c r="J67" s="82"/>
      <c r="K67" s="82"/>
      <c r="L67" s="82"/>
      <c r="M67" s="82"/>
      <c r="N67" s="82"/>
      <c r="O67" s="82"/>
      <c r="P67" s="82"/>
      <c r="Q67" s="82"/>
      <c r="R67" s="82"/>
      <c r="S67" s="82"/>
      <c r="T67" s="82"/>
      <c r="U67" s="49"/>
      <c r="V67" s="49"/>
      <c r="W67" s="49"/>
      <c r="X67" s="49"/>
      <c r="Y67" s="49"/>
      <c r="Z67" s="49"/>
      <c r="AA67" s="49"/>
      <c r="AB67" s="49"/>
      <c r="AC67" s="49"/>
      <c r="AD67" s="49"/>
      <c r="AE67" s="49"/>
      <c r="AF67" s="49"/>
      <c r="AG67" s="49"/>
      <c r="AH67" s="82"/>
      <c r="AI67" s="49"/>
      <c r="AJ67" s="49"/>
      <c r="AK67" s="82"/>
      <c r="AL67" s="82"/>
      <c r="AM67" s="82"/>
      <c r="AN67" s="82"/>
      <c r="AO67" s="82"/>
      <c r="AP67" s="82"/>
      <c r="AQ67" s="82"/>
      <c r="AR67" s="82"/>
      <c r="AS67" s="49"/>
      <c r="AT67" s="49"/>
      <c r="AU67" s="49"/>
      <c r="AV67" s="49"/>
      <c r="AW67" s="49"/>
      <c r="AX67" s="49"/>
      <c r="AY67" s="49"/>
      <c r="AZ67" s="49"/>
      <c r="BA67" s="49"/>
      <c r="BB67" s="49"/>
      <c r="BC67" s="49"/>
      <c r="BD67" s="59"/>
      <c r="BE67" s="49"/>
      <c r="BF67" s="49"/>
      <c r="BG67" s="49"/>
      <c r="BH67" s="49"/>
      <c r="BI67" s="49"/>
      <c r="BJ67" s="49"/>
      <c r="BK67" s="49"/>
      <c r="BL67" s="49"/>
      <c r="BM67" s="49"/>
      <c r="BN67" s="49"/>
      <c r="BO67" s="49"/>
    </row>
    <row r="68" spans="1:67" ht="11.25" customHeight="1" x14ac:dyDescent="0.3">
      <c r="A68" s="82"/>
      <c r="B68" s="82"/>
      <c r="C68" s="82"/>
      <c r="D68" s="82"/>
      <c r="E68" s="82"/>
      <c r="F68" s="82"/>
      <c r="G68" s="82"/>
      <c r="H68" s="82"/>
      <c r="I68" s="82"/>
      <c r="J68" s="82"/>
      <c r="K68" s="82"/>
      <c r="L68" s="82"/>
      <c r="M68" s="82"/>
      <c r="N68" s="82"/>
      <c r="O68" s="82"/>
      <c r="P68" s="82"/>
      <c r="Q68" s="82"/>
      <c r="R68" s="82"/>
      <c r="S68" s="82"/>
      <c r="T68" s="82"/>
      <c r="U68" s="49"/>
      <c r="V68" s="49"/>
      <c r="W68" s="49"/>
      <c r="X68" s="49"/>
      <c r="Y68" s="49"/>
      <c r="Z68" s="49"/>
      <c r="AA68" s="49"/>
      <c r="AB68" s="49"/>
      <c r="AC68" s="49"/>
      <c r="AD68" s="49"/>
      <c r="AE68" s="49"/>
      <c r="AF68" s="49"/>
      <c r="AG68" s="49"/>
      <c r="AH68" s="82"/>
      <c r="AI68" s="49"/>
      <c r="AJ68" s="49"/>
      <c r="AK68" s="82"/>
      <c r="AL68" s="82"/>
      <c r="AM68" s="82"/>
      <c r="AN68" s="82"/>
      <c r="AO68" s="82"/>
      <c r="AP68" s="82"/>
      <c r="AQ68" s="82"/>
      <c r="AR68" s="82"/>
      <c r="AS68" s="49"/>
      <c r="AT68" s="49"/>
      <c r="AU68" s="49"/>
      <c r="AV68" s="49"/>
      <c r="AW68" s="49"/>
      <c r="AX68" s="49"/>
      <c r="AY68" s="49"/>
      <c r="AZ68" s="49"/>
      <c r="BA68" s="49"/>
      <c r="BB68" s="49"/>
      <c r="BC68" s="49"/>
      <c r="BD68" s="59"/>
      <c r="BE68" s="49"/>
      <c r="BF68" s="49"/>
      <c r="BG68" s="49"/>
      <c r="BH68" s="49"/>
      <c r="BI68" s="49"/>
      <c r="BJ68" s="49"/>
      <c r="BK68" s="49"/>
      <c r="BL68" s="49"/>
      <c r="BM68" s="49"/>
      <c r="BN68" s="49"/>
      <c r="BO68" s="49"/>
    </row>
    <row r="69" spans="1:67" ht="11.25" customHeight="1" x14ac:dyDescent="0.3">
      <c r="A69" s="82"/>
      <c r="B69" s="82"/>
      <c r="C69" s="82"/>
      <c r="D69" s="82"/>
      <c r="E69" s="82"/>
      <c r="F69" s="82"/>
      <c r="G69" s="82"/>
      <c r="H69" s="82"/>
      <c r="I69" s="82"/>
      <c r="J69" s="82"/>
      <c r="K69" s="82"/>
      <c r="L69" s="82"/>
      <c r="M69" s="82"/>
      <c r="N69" s="82"/>
      <c r="O69" s="82"/>
      <c r="P69" s="82"/>
      <c r="Q69" s="82"/>
      <c r="R69" s="82"/>
      <c r="S69" s="82"/>
      <c r="T69" s="82"/>
      <c r="U69" s="49"/>
      <c r="V69" s="49"/>
      <c r="W69" s="49"/>
      <c r="X69" s="49"/>
      <c r="Y69" s="49"/>
      <c r="Z69" s="49"/>
      <c r="AA69" s="49"/>
      <c r="AB69" s="49"/>
      <c r="AC69" s="49"/>
      <c r="AD69" s="49"/>
      <c r="AE69" s="49"/>
      <c r="AF69" s="49"/>
      <c r="AG69" s="49"/>
      <c r="AH69" s="82"/>
      <c r="AI69" s="49"/>
      <c r="AJ69" s="49"/>
      <c r="AK69" s="82"/>
      <c r="AL69" s="82"/>
      <c r="AM69" s="82"/>
      <c r="AN69" s="82"/>
      <c r="AO69" s="82"/>
      <c r="AP69" s="82"/>
      <c r="AQ69" s="82"/>
      <c r="AR69" s="82"/>
      <c r="AS69" s="49"/>
      <c r="AT69" s="49"/>
      <c r="AU69" s="49"/>
      <c r="AV69" s="49"/>
      <c r="AW69" s="49"/>
      <c r="AX69" s="49"/>
      <c r="AY69" s="49"/>
      <c r="AZ69" s="49"/>
      <c r="BA69" s="49"/>
      <c r="BB69" s="49"/>
      <c r="BC69" s="49"/>
      <c r="BD69" s="59"/>
      <c r="BE69" s="49"/>
      <c r="BF69" s="49"/>
      <c r="BG69" s="49"/>
      <c r="BH69" s="49"/>
      <c r="BI69" s="49"/>
      <c r="BJ69" s="49"/>
      <c r="BK69" s="49"/>
      <c r="BL69" s="49"/>
      <c r="BM69" s="49"/>
      <c r="BN69" s="49"/>
      <c r="BO69" s="49"/>
    </row>
    <row r="70" spans="1:67" ht="11.25" customHeight="1" x14ac:dyDescent="0.3">
      <c r="A70" s="82"/>
      <c r="B70" s="82"/>
      <c r="C70" s="82"/>
      <c r="D70" s="82"/>
      <c r="E70" s="82"/>
      <c r="F70" s="82"/>
      <c r="G70" s="82"/>
      <c r="H70" s="82"/>
      <c r="I70" s="82"/>
      <c r="J70" s="82"/>
      <c r="K70" s="82"/>
      <c r="L70" s="82"/>
      <c r="M70" s="82"/>
      <c r="N70" s="82"/>
      <c r="O70" s="82"/>
      <c r="P70" s="82"/>
      <c r="Q70" s="82"/>
      <c r="R70" s="82"/>
      <c r="S70" s="82"/>
      <c r="T70" s="82"/>
      <c r="U70" s="49"/>
      <c r="V70" s="49"/>
      <c r="W70" s="49"/>
      <c r="X70" s="49"/>
      <c r="Y70" s="49"/>
      <c r="Z70" s="49"/>
      <c r="AA70" s="49"/>
      <c r="AB70" s="49"/>
      <c r="AC70" s="49"/>
      <c r="AD70" s="49"/>
      <c r="AE70" s="49"/>
      <c r="AF70" s="49"/>
      <c r="AG70" s="49"/>
      <c r="AH70" s="82"/>
      <c r="AI70" s="49"/>
      <c r="AJ70" s="49"/>
      <c r="AK70" s="82"/>
      <c r="AL70" s="82"/>
      <c r="AM70" s="82"/>
      <c r="AN70" s="82"/>
      <c r="AO70" s="82"/>
      <c r="AP70" s="82"/>
      <c r="AQ70" s="82"/>
      <c r="AR70" s="82"/>
      <c r="AS70" s="49"/>
      <c r="AT70" s="49"/>
      <c r="AU70" s="49"/>
      <c r="AV70" s="49"/>
      <c r="AW70" s="49"/>
      <c r="AX70" s="49"/>
      <c r="AY70" s="49"/>
      <c r="AZ70" s="49"/>
      <c r="BA70" s="49"/>
      <c r="BB70" s="49"/>
      <c r="BC70" s="49"/>
      <c r="BD70" s="59"/>
      <c r="BE70" s="49"/>
      <c r="BF70" s="49"/>
      <c r="BG70" s="49"/>
      <c r="BH70" s="49"/>
      <c r="BI70" s="49"/>
      <c r="BJ70" s="49"/>
      <c r="BK70" s="49"/>
      <c r="BL70" s="49"/>
      <c r="BM70" s="49"/>
      <c r="BN70" s="49"/>
      <c r="BO70" s="49"/>
    </row>
    <row r="71" spans="1:67" ht="11.25" customHeight="1" x14ac:dyDescent="0.3">
      <c r="A71" s="82"/>
      <c r="B71" s="82"/>
      <c r="C71" s="82"/>
      <c r="D71" s="82"/>
      <c r="E71" s="82"/>
      <c r="F71" s="82"/>
      <c r="G71" s="82"/>
      <c r="H71" s="82"/>
      <c r="I71" s="82"/>
      <c r="J71" s="82"/>
      <c r="K71" s="82"/>
      <c r="L71" s="82"/>
      <c r="M71" s="82"/>
      <c r="N71" s="82"/>
      <c r="O71" s="82"/>
      <c r="P71" s="82"/>
      <c r="Q71" s="82"/>
      <c r="R71" s="82"/>
      <c r="S71" s="82"/>
      <c r="T71" s="82"/>
      <c r="U71" s="49"/>
      <c r="V71" s="49"/>
      <c r="W71" s="49"/>
      <c r="X71" s="49"/>
      <c r="Y71" s="49"/>
      <c r="Z71" s="49"/>
      <c r="AA71" s="49"/>
      <c r="AB71" s="49"/>
      <c r="AC71" s="49"/>
      <c r="AD71" s="49"/>
      <c r="AE71" s="49"/>
      <c r="AF71" s="49"/>
      <c r="AG71" s="49"/>
      <c r="AH71" s="82"/>
      <c r="AI71" s="49"/>
      <c r="AJ71" s="49"/>
      <c r="AK71" s="82"/>
      <c r="AL71" s="82"/>
      <c r="AM71" s="82"/>
      <c r="AN71" s="82"/>
      <c r="AO71" s="82"/>
      <c r="AP71" s="82"/>
      <c r="AQ71" s="82"/>
      <c r="AR71" s="82"/>
      <c r="AS71" s="49"/>
      <c r="AT71" s="49"/>
      <c r="AU71" s="49"/>
      <c r="AV71" s="49"/>
      <c r="AW71" s="49"/>
      <c r="AX71" s="49"/>
      <c r="AY71" s="49"/>
      <c r="AZ71" s="49"/>
      <c r="BA71" s="49"/>
      <c r="BB71" s="49"/>
      <c r="BC71" s="49"/>
      <c r="BD71" s="59"/>
      <c r="BE71" s="49"/>
      <c r="BF71" s="49"/>
      <c r="BG71" s="49"/>
      <c r="BH71" s="49"/>
      <c r="BI71" s="49"/>
      <c r="BJ71" s="49"/>
      <c r="BK71" s="49"/>
      <c r="BL71" s="49"/>
      <c r="BM71" s="49"/>
      <c r="BN71" s="49"/>
      <c r="BO71" s="49"/>
    </row>
    <row r="72" spans="1:67" ht="11.25" customHeight="1" x14ac:dyDescent="0.3">
      <c r="A72" s="82"/>
      <c r="B72" s="82"/>
      <c r="C72" s="82"/>
      <c r="D72" s="82"/>
      <c r="E72" s="82"/>
      <c r="F72" s="82"/>
      <c r="G72" s="82"/>
      <c r="H72" s="82"/>
      <c r="I72" s="82"/>
      <c r="J72" s="82"/>
      <c r="K72" s="82"/>
      <c r="L72" s="82"/>
      <c r="M72" s="82"/>
      <c r="N72" s="82"/>
      <c r="O72" s="82"/>
      <c r="P72" s="82"/>
      <c r="Q72" s="82"/>
      <c r="R72" s="82"/>
      <c r="S72" s="82"/>
      <c r="T72" s="82"/>
      <c r="U72" s="49"/>
      <c r="V72" s="49"/>
      <c r="W72" s="49"/>
      <c r="X72" s="49"/>
      <c r="Y72" s="49"/>
      <c r="Z72" s="49"/>
      <c r="AA72" s="49"/>
      <c r="AB72" s="49"/>
      <c r="AC72" s="49"/>
      <c r="AD72" s="49"/>
      <c r="AE72" s="49"/>
      <c r="AF72" s="49"/>
      <c r="AG72" s="49"/>
      <c r="AH72" s="82"/>
      <c r="AI72" s="49"/>
      <c r="AJ72" s="49"/>
      <c r="AK72" s="82"/>
      <c r="AL72" s="82"/>
      <c r="AM72" s="82"/>
      <c r="AN72" s="82"/>
      <c r="AO72" s="82"/>
      <c r="AP72" s="82"/>
      <c r="AQ72" s="82"/>
      <c r="AR72" s="82"/>
      <c r="AS72" s="49"/>
      <c r="AT72" s="49"/>
      <c r="AU72" s="49"/>
      <c r="AV72" s="49"/>
      <c r="AW72" s="49"/>
      <c r="AX72" s="49"/>
      <c r="AY72" s="49"/>
      <c r="AZ72" s="49"/>
      <c r="BA72" s="49"/>
      <c r="BB72" s="49"/>
      <c r="BC72" s="49"/>
      <c r="BD72" s="59"/>
      <c r="BE72" s="49"/>
      <c r="BF72" s="49"/>
      <c r="BG72" s="49"/>
      <c r="BH72" s="49"/>
      <c r="BI72" s="49"/>
      <c r="BJ72" s="49"/>
      <c r="BK72" s="49"/>
      <c r="BL72" s="49"/>
      <c r="BM72" s="49"/>
      <c r="BN72" s="49"/>
      <c r="BO72" s="49"/>
    </row>
    <row r="73" spans="1:67" ht="11.25" customHeight="1" x14ac:dyDescent="0.3">
      <c r="A73" s="82"/>
      <c r="B73" s="82"/>
      <c r="C73" s="82"/>
      <c r="D73" s="82"/>
      <c r="E73" s="82"/>
      <c r="F73" s="82"/>
      <c r="G73" s="82"/>
      <c r="H73" s="82"/>
      <c r="I73" s="82"/>
      <c r="J73" s="82"/>
      <c r="K73" s="82"/>
      <c r="L73" s="82"/>
      <c r="M73" s="82"/>
      <c r="N73" s="82"/>
      <c r="O73" s="82"/>
      <c r="P73" s="82"/>
      <c r="Q73" s="82"/>
      <c r="R73" s="82"/>
      <c r="S73" s="82"/>
      <c r="T73" s="82"/>
      <c r="U73" s="49"/>
      <c r="V73" s="49"/>
      <c r="W73" s="49"/>
      <c r="X73" s="49"/>
      <c r="Y73" s="49"/>
      <c r="Z73" s="49"/>
      <c r="AA73" s="49"/>
      <c r="AB73" s="49"/>
      <c r="AC73" s="49"/>
      <c r="AD73" s="49"/>
      <c r="AE73" s="49"/>
      <c r="AF73" s="49"/>
      <c r="AG73" s="49"/>
      <c r="AH73" s="82"/>
      <c r="AI73" s="49"/>
      <c r="AJ73" s="49"/>
      <c r="AK73" s="82"/>
      <c r="AL73" s="82"/>
      <c r="AM73" s="82"/>
      <c r="AN73" s="82"/>
      <c r="AO73" s="82"/>
      <c r="AP73" s="82"/>
      <c r="AQ73" s="82"/>
      <c r="AR73" s="82"/>
      <c r="AS73" s="49"/>
      <c r="AT73" s="49"/>
      <c r="AU73" s="49"/>
      <c r="AV73" s="49"/>
      <c r="AW73" s="49"/>
      <c r="AX73" s="49"/>
      <c r="AY73" s="49"/>
      <c r="AZ73" s="49"/>
      <c r="BA73" s="49"/>
      <c r="BB73" s="49"/>
      <c r="BC73" s="49"/>
      <c r="BD73" s="59"/>
      <c r="BE73" s="49"/>
      <c r="BF73" s="49"/>
      <c r="BG73" s="49"/>
      <c r="BH73" s="49"/>
      <c r="BI73" s="49"/>
      <c r="BJ73" s="49"/>
      <c r="BK73" s="49"/>
      <c r="BL73" s="49"/>
      <c r="BM73" s="49"/>
      <c r="BN73" s="49"/>
      <c r="BO73" s="49"/>
    </row>
    <row r="74" spans="1:67" ht="11.25" customHeight="1" x14ac:dyDescent="0.3">
      <c r="A74" s="82"/>
      <c r="B74" s="82"/>
      <c r="C74" s="82"/>
      <c r="D74" s="82"/>
      <c r="E74" s="82"/>
      <c r="F74" s="82"/>
      <c r="G74" s="82"/>
      <c r="H74" s="82"/>
      <c r="I74" s="82"/>
      <c r="J74" s="82"/>
      <c r="K74" s="82"/>
      <c r="L74" s="82"/>
      <c r="M74" s="82"/>
      <c r="N74" s="82"/>
      <c r="O74" s="82"/>
      <c r="P74" s="82"/>
      <c r="Q74" s="82"/>
      <c r="R74" s="82"/>
      <c r="S74" s="82"/>
      <c r="T74" s="82"/>
      <c r="U74" s="49"/>
      <c r="V74" s="49"/>
      <c r="W74" s="49"/>
      <c r="X74" s="49"/>
      <c r="Y74" s="49"/>
      <c r="Z74" s="49"/>
      <c r="AA74" s="49"/>
      <c r="AB74" s="49"/>
      <c r="AC74" s="49"/>
      <c r="AD74" s="49"/>
      <c r="AE74" s="49"/>
      <c r="AF74" s="49"/>
      <c r="AG74" s="49"/>
      <c r="AH74" s="82"/>
      <c r="AI74" s="49"/>
      <c r="AJ74" s="49"/>
      <c r="AK74" s="82"/>
      <c r="AL74" s="82"/>
      <c r="AM74" s="82"/>
      <c r="AN74" s="82"/>
      <c r="AO74" s="82"/>
      <c r="AP74" s="82"/>
      <c r="AQ74" s="82"/>
      <c r="AR74" s="82"/>
      <c r="AS74" s="49"/>
      <c r="AT74" s="49"/>
      <c r="AU74" s="49"/>
      <c r="AV74" s="49"/>
      <c r="AW74" s="49"/>
      <c r="AX74" s="49"/>
      <c r="AY74" s="49"/>
      <c r="AZ74" s="49"/>
      <c r="BA74" s="49"/>
      <c r="BB74" s="49"/>
      <c r="BC74" s="49"/>
      <c r="BD74" s="59"/>
      <c r="BE74" s="49"/>
      <c r="BF74" s="49"/>
      <c r="BG74" s="49"/>
      <c r="BH74" s="49"/>
      <c r="BI74" s="49"/>
      <c r="BJ74" s="49"/>
      <c r="BK74" s="49"/>
      <c r="BL74" s="49"/>
      <c r="BM74" s="49"/>
      <c r="BN74" s="49"/>
      <c r="BO74" s="49"/>
    </row>
    <row r="75" spans="1:67" ht="11.25" customHeight="1" x14ac:dyDescent="0.3">
      <c r="A75" s="82"/>
      <c r="B75" s="82"/>
      <c r="C75" s="82"/>
      <c r="D75" s="82"/>
      <c r="E75" s="82"/>
      <c r="F75" s="82"/>
      <c r="G75" s="82"/>
      <c r="H75" s="82"/>
      <c r="I75" s="82"/>
      <c r="J75" s="82"/>
      <c r="K75" s="82"/>
      <c r="L75" s="82"/>
      <c r="M75" s="82"/>
      <c r="N75" s="82"/>
      <c r="O75" s="82"/>
      <c r="P75" s="82"/>
      <c r="Q75" s="82"/>
      <c r="R75" s="82"/>
      <c r="S75" s="82"/>
      <c r="T75" s="82"/>
      <c r="U75" s="49"/>
      <c r="V75" s="49"/>
      <c r="W75" s="49"/>
      <c r="X75" s="49"/>
      <c r="Y75" s="49"/>
      <c r="Z75" s="49"/>
      <c r="AA75" s="49"/>
      <c r="AB75" s="49"/>
      <c r="AC75" s="49"/>
      <c r="AD75" s="49"/>
      <c r="AE75" s="49"/>
      <c r="AF75" s="49"/>
      <c r="AG75" s="49"/>
      <c r="AH75" s="82"/>
      <c r="AI75" s="49"/>
      <c r="AJ75" s="49"/>
      <c r="AK75" s="82"/>
      <c r="AL75" s="82"/>
      <c r="AM75" s="82"/>
      <c r="AN75" s="82"/>
      <c r="AO75" s="82"/>
      <c r="AP75" s="82"/>
      <c r="AQ75" s="82"/>
      <c r="AR75" s="82"/>
      <c r="AS75" s="49"/>
      <c r="AT75" s="49"/>
      <c r="AU75" s="49"/>
      <c r="AV75" s="49"/>
      <c r="AW75" s="49"/>
      <c r="AX75" s="49"/>
      <c r="AY75" s="49"/>
      <c r="AZ75" s="49"/>
      <c r="BA75" s="49"/>
      <c r="BB75" s="49"/>
      <c r="BC75" s="49"/>
      <c r="BD75" s="59"/>
      <c r="BE75" s="49"/>
      <c r="BF75" s="49"/>
      <c r="BG75" s="49"/>
      <c r="BH75" s="49"/>
      <c r="BI75" s="49"/>
      <c r="BJ75" s="49"/>
      <c r="BK75" s="49"/>
      <c r="BL75" s="49"/>
      <c r="BM75" s="49"/>
      <c r="BN75" s="49"/>
      <c r="BO75" s="49"/>
    </row>
    <row r="76" spans="1:67" ht="11.25" customHeight="1" x14ac:dyDescent="0.3">
      <c r="A76" s="82"/>
      <c r="B76" s="82"/>
      <c r="C76" s="82"/>
      <c r="D76" s="82"/>
      <c r="E76" s="82"/>
      <c r="F76" s="82"/>
      <c r="G76" s="82"/>
      <c r="H76" s="82"/>
      <c r="I76" s="82"/>
      <c r="J76" s="82"/>
      <c r="K76" s="82"/>
      <c r="L76" s="82"/>
      <c r="M76" s="82"/>
      <c r="N76" s="82"/>
      <c r="O76" s="82"/>
      <c r="P76" s="82"/>
      <c r="Q76" s="82"/>
      <c r="R76" s="82"/>
      <c r="S76" s="82"/>
      <c r="T76" s="82"/>
      <c r="U76" s="49"/>
      <c r="V76" s="49"/>
      <c r="W76" s="49"/>
      <c r="X76" s="49"/>
      <c r="Y76" s="49"/>
      <c r="Z76" s="49"/>
      <c r="AA76" s="49"/>
      <c r="AB76" s="49"/>
      <c r="AC76" s="49"/>
      <c r="AD76" s="49"/>
      <c r="AE76" s="49"/>
      <c r="AF76" s="49"/>
      <c r="AG76" s="49"/>
      <c r="AH76" s="82"/>
      <c r="AI76" s="49"/>
      <c r="AJ76" s="49"/>
      <c r="AK76" s="82"/>
      <c r="AL76" s="82"/>
      <c r="AM76" s="82"/>
      <c r="AN76" s="82"/>
      <c r="AO76" s="82"/>
      <c r="AP76" s="82"/>
      <c r="AQ76" s="82"/>
      <c r="AR76" s="82"/>
      <c r="AS76" s="49"/>
      <c r="AT76" s="49"/>
      <c r="AU76" s="49"/>
      <c r="AV76" s="49"/>
      <c r="AW76" s="49"/>
      <c r="AX76" s="49"/>
      <c r="AY76" s="49"/>
      <c r="AZ76" s="49"/>
      <c r="BA76" s="49"/>
      <c r="BB76" s="49"/>
      <c r="BC76" s="49"/>
      <c r="BD76" s="59"/>
      <c r="BE76" s="49"/>
      <c r="BF76" s="49"/>
      <c r="BG76" s="49"/>
      <c r="BH76" s="49"/>
      <c r="BI76" s="49"/>
      <c r="BJ76" s="49"/>
      <c r="BK76" s="49"/>
      <c r="BL76" s="49"/>
      <c r="BM76" s="49"/>
      <c r="BN76" s="49"/>
      <c r="BO76" s="49"/>
    </row>
    <row r="77" spans="1:67" ht="11.25" customHeight="1" x14ac:dyDescent="0.3">
      <c r="A77" s="82"/>
      <c r="B77" s="82"/>
      <c r="C77" s="82"/>
      <c r="D77" s="82"/>
      <c r="E77" s="82"/>
      <c r="F77" s="82"/>
      <c r="G77" s="82"/>
      <c r="H77" s="82"/>
      <c r="I77" s="82"/>
      <c r="J77" s="82"/>
      <c r="K77" s="82"/>
      <c r="L77" s="82"/>
      <c r="M77" s="82"/>
      <c r="N77" s="82"/>
      <c r="O77" s="82"/>
      <c r="P77" s="82"/>
      <c r="Q77" s="82"/>
      <c r="R77" s="82"/>
      <c r="S77" s="82"/>
      <c r="T77" s="82"/>
      <c r="U77" s="49"/>
      <c r="V77" s="49"/>
      <c r="W77" s="49"/>
      <c r="X77" s="49"/>
      <c r="Y77" s="49"/>
      <c r="Z77" s="49"/>
      <c r="AA77" s="49"/>
      <c r="AB77" s="49"/>
      <c r="AC77" s="49"/>
      <c r="AD77" s="49"/>
      <c r="AE77" s="49"/>
      <c r="AF77" s="49"/>
      <c r="AG77" s="49"/>
      <c r="AH77" s="82"/>
      <c r="AI77" s="49"/>
      <c r="AJ77" s="49"/>
      <c r="AK77" s="82"/>
      <c r="AL77" s="82"/>
      <c r="AM77" s="82"/>
      <c r="AN77" s="82"/>
      <c r="AO77" s="82"/>
      <c r="AP77" s="82"/>
      <c r="AQ77" s="82"/>
      <c r="AR77" s="82"/>
      <c r="AS77" s="49"/>
      <c r="AT77" s="49"/>
      <c r="AU77" s="49"/>
      <c r="AV77" s="49"/>
      <c r="AW77" s="49"/>
      <c r="AX77" s="49"/>
      <c r="AY77" s="49"/>
      <c r="AZ77" s="49"/>
      <c r="BA77" s="49"/>
      <c r="BB77" s="49"/>
      <c r="BC77" s="49"/>
      <c r="BD77" s="59"/>
      <c r="BE77" s="49"/>
      <c r="BF77" s="49"/>
      <c r="BG77" s="49"/>
      <c r="BH77" s="49"/>
      <c r="BI77" s="49"/>
      <c r="BJ77" s="49"/>
      <c r="BK77" s="49"/>
      <c r="BL77" s="49"/>
      <c r="BM77" s="49"/>
      <c r="BN77" s="49"/>
      <c r="BO77" s="49"/>
    </row>
    <row r="78" spans="1:67" ht="11.25" customHeight="1" x14ac:dyDescent="0.3">
      <c r="A78" s="82"/>
      <c r="B78" s="82"/>
      <c r="C78" s="82"/>
      <c r="D78" s="82"/>
      <c r="E78" s="82"/>
      <c r="F78" s="82"/>
      <c r="G78" s="82"/>
      <c r="H78" s="82"/>
      <c r="I78" s="82"/>
      <c r="J78" s="82"/>
      <c r="K78" s="82"/>
      <c r="L78" s="82"/>
      <c r="M78" s="82"/>
      <c r="N78" s="82"/>
      <c r="O78" s="82"/>
      <c r="P78" s="82"/>
      <c r="Q78" s="82"/>
      <c r="R78" s="82"/>
      <c r="S78" s="82"/>
      <c r="T78" s="82"/>
      <c r="U78" s="49"/>
      <c r="V78" s="49"/>
      <c r="W78" s="49"/>
      <c r="X78" s="49"/>
      <c r="Y78" s="49"/>
      <c r="Z78" s="49"/>
      <c r="AA78" s="49"/>
      <c r="AB78" s="49"/>
      <c r="AC78" s="49"/>
      <c r="AD78" s="49"/>
      <c r="AE78" s="49"/>
      <c r="AF78" s="49"/>
      <c r="AG78" s="49"/>
      <c r="AH78" s="82"/>
      <c r="AI78" s="49"/>
      <c r="AJ78" s="49"/>
      <c r="AK78" s="82"/>
      <c r="AL78" s="82"/>
      <c r="AM78" s="82"/>
      <c r="AN78" s="82"/>
      <c r="AO78" s="82"/>
      <c r="AP78" s="82"/>
      <c r="AQ78" s="82"/>
      <c r="AR78" s="82"/>
      <c r="AS78" s="49"/>
      <c r="AT78" s="49"/>
      <c r="AU78" s="49"/>
      <c r="AV78" s="49"/>
      <c r="AW78" s="49"/>
      <c r="AX78" s="49"/>
      <c r="AY78" s="49"/>
      <c r="AZ78" s="49"/>
      <c r="BA78" s="49"/>
      <c r="BB78" s="49"/>
      <c r="BC78" s="49"/>
      <c r="BD78" s="59"/>
      <c r="BE78" s="49"/>
      <c r="BF78" s="49"/>
      <c r="BG78" s="49"/>
      <c r="BH78" s="49"/>
      <c r="BI78" s="49"/>
      <c r="BJ78" s="49"/>
      <c r="BK78" s="49"/>
      <c r="BL78" s="49"/>
      <c r="BM78" s="49"/>
      <c r="BN78" s="49"/>
      <c r="BO78" s="49"/>
    </row>
    <row r="79" spans="1:67" ht="11.25" customHeight="1" x14ac:dyDescent="0.3">
      <c r="A79" s="82"/>
      <c r="B79" s="82"/>
      <c r="C79" s="82"/>
      <c r="D79" s="82"/>
      <c r="E79" s="82"/>
      <c r="F79" s="82"/>
      <c r="G79" s="82"/>
      <c r="H79" s="82"/>
      <c r="I79" s="82"/>
      <c r="J79" s="82"/>
      <c r="K79" s="82"/>
      <c r="L79" s="82"/>
      <c r="M79" s="82"/>
      <c r="N79" s="82"/>
      <c r="O79" s="82"/>
      <c r="P79" s="82"/>
      <c r="Q79" s="82"/>
      <c r="R79" s="82"/>
      <c r="S79" s="82"/>
      <c r="T79" s="82"/>
      <c r="U79" s="49"/>
      <c r="V79" s="49"/>
      <c r="W79" s="49"/>
      <c r="X79" s="49"/>
      <c r="Y79" s="49"/>
      <c r="Z79" s="49"/>
      <c r="AA79" s="49"/>
      <c r="AB79" s="49"/>
      <c r="AC79" s="49"/>
      <c r="AD79" s="49"/>
      <c r="AE79" s="49"/>
      <c r="AF79" s="49"/>
      <c r="AG79" s="49"/>
      <c r="AH79" s="82"/>
      <c r="AI79" s="49"/>
      <c r="AJ79" s="49"/>
      <c r="AK79" s="82"/>
      <c r="AL79" s="82"/>
      <c r="AM79" s="82"/>
      <c r="AN79" s="82"/>
      <c r="AO79" s="82"/>
      <c r="AP79" s="82"/>
      <c r="AQ79" s="82"/>
      <c r="AR79" s="82"/>
      <c r="AS79" s="49"/>
      <c r="AT79" s="49"/>
      <c r="AU79" s="49"/>
      <c r="AV79" s="49"/>
      <c r="AW79" s="49"/>
      <c r="AX79" s="49"/>
      <c r="AY79" s="49"/>
      <c r="AZ79" s="49"/>
      <c r="BA79" s="49"/>
      <c r="BB79" s="49"/>
      <c r="BC79" s="49"/>
      <c r="BD79" s="59"/>
      <c r="BE79" s="49"/>
      <c r="BF79" s="49"/>
      <c r="BG79" s="49"/>
      <c r="BH79" s="49"/>
      <c r="BI79" s="49"/>
      <c r="BJ79" s="49"/>
      <c r="BK79" s="49"/>
      <c r="BL79" s="49"/>
      <c r="BM79" s="49"/>
      <c r="BN79" s="49"/>
      <c r="BO79" s="49"/>
    </row>
    <row r="80" spans="1:67" ht="11.25" customHeight="1" x14ac:dyDescent="0.3">
      <c r="A80" s="82"/>
      <c r="B80" s="82"/>
      <c r="C80" s="82"/>
      <c r="D80" s="82"/>
      <c r="E80" s="82"/>
      <c r="F80" s="82"/>
      <c r="G80" s="82"/>
      <c r="H80" s="82"/>
      <c r="I80" s="82"/>
      <c r="J80" s="82"/>
      <c r="K80" s="82"/>
      <c r="L80" s="82"/>
      <c r="M80" s="82"/>
      <c r="N80" s="82"/>
      <c r="O80" s="82"/>
      <c r="P80" s="82"/>
      <c r="Q80" s="82"/>
      <c r="R80" s="82"/>
      <c r="S80" s="82"/>
      <c r="T80" s="82"/>
      <c r="U80" s="49"/>
      <c r="V80" s="49"/>
      <c r="W80" s="49"/>
      <c r="X80" s="49"/>
      <c r="Y80" s="49"/>
      <c r="Z80" s="49"/>
      <c r="AA80" s="49"/>
      <c r="AB80" s="49"/>
      <c r="AC80" s="49"/>
      <c r="AD80" s="49"/>
      <c r="AE80" s="49"/>
      <c r="AF80" s="49"/>
      <c r="AG80" s="49"/>
      <c r="AH80" s="82"/>
      <c r="AI80" s="49"/>
      <c r="AJ80" s="49"/>
      <c r="AK80" s="82"/>
      <c r="AL80" s="82"/>
      <c r="AM80" s="82"/>
      <c r="AN80" s="82"/>
      <c r="AO80" s="82"/>
      <c r="AP80" s="82"/>
      <c r="AQ80" s="82"/>
      <c r="AR80" s="82"/>
      <c r="AS80" s="49"/>
      <c r="AT80" s="49"/>
      <c r="AU80" s="49"/>
      <c r="AV80" s="49"/>
      <c r="AW80" s="49"/>
      <c r="AX80" s="49"/>
      <c r="AY80" s="49"/>
      <c r="AZ80" s="49"/>
      <c r="BA80" s="49"/>
      <c r="BB80" s="49"/>
      <c r="BC80" s="49"/>
      <c r="BD80" s="59"/>
      <c r="BE80" s="49"/>
      <c r="BF80" s="49"/>
      <c r="BG80" s="49"/>
      <c r="BH80" s="49"/>
      <c r="BI80" s="49"/>
      <c r="BJ80" s="49"/>
      <c r="BK80" s="49"/>
      <c r="BL80" s="49"/>
      <c r="BM80" s="49"/>
      <c r="BN80" s="49"/>
      <c r="BO80" s="49"/>
    </row>
    <row r="81" spans="1:67" ht="11.25" customHeight="1" x14ac:dyDescent="0.3">
      <c r="A81" s="82"/>
      <c r="B81" s="82"/>
      <c r="C81" s="82"/>
      <c r="D81" s="82"/>
      <c r="E81" s="82"/>
      <c r="F81" s="82"/>
      <c r="G81" s="82"/>
      <c r="H81" s="82"/>
      <c r="I81" s="82"/>
      <c r="J81" s="82"/>
      <c r="K81" s="82"/>
      <c r="L81" s="82"/>
      <c r="M81" s="82"/>
      <c r="N81" s="82"/>
      <c r="O81" s="82"/>
      <c r="P81" s="82"/>
      <c r="Q81" s="82"/>
      <c r="R81" s="82"/>
      <c r="S81" s="82"/>
      <c r="T81" s="82"/>
      <c r="U81" s="49"/>
      <c r="V81" s="49"/>
      <c r="W81" s="49"/>
      <c r="X81" s="49"/>
      <c r="Y81" s="49"/>
      <c r="Z81" s="49"/>
      <c r="AA81" s="49"/>
      <c r="AB81" s="49"/>
      <c r="AC81" s="49"/>
      <c r="AD81" s="49"/>
      <c r="AE81" s="49"/>
      <c r="AF81" s="49"/>
      <c r="AG81" s="49"/>
      <c r="AH81" s="82"/>
      <c r="AI81" s="49"/>
      <c r="AJ81" s="49"/>
      <c r="AK81" s="82"/>
      <c r="AL81" s="82"/>
      <c r="AM81" s="82"/>
      <c r="AN81" s="82"/>
      <c r="AO81" s="82"/>
      <c r="AP81" s="82"/>
      <c r="AQ81" s="82"/>
      <c r="AR81" s="82"/>
      <c r="AS81" s="49"/>
      <c r="AT81" s="49"/>
      <c r="AU81" s="49"/>
      <c r="AV81" s="49"/>
      <c r="AW81" s="49"/>
      <c r="AX81" s="49"/>
      <c r="AY81" s="49"/>
      <c r="AZ81" s="49"/>
      <c r="BA81" s="49"/>
      <c r="BB81" s="49"/>
      <c r="BC81" s="49"/>
      <c r="BD81" s="59"/>
      <c r="BE81" s="49"/>
      <c r="BF81" s="49"/>
      <c r="BG81" s="49"/>
      <c r="BH81" s="49"/>
      <c r="BI81" s="49"/>
      <c r="BJ81" s="49"/>
      <c r="BK81" s="49"/>
      <c r="BL81" s="49"/>
      <c r="BM81" s="49"/>
      <c r="BN81" s="49"/>
      <c r="BO81" s="49"/>
    </row>
    <row r="82" spans="1:67" ht="11.25" customHeight="1" x14ac:dyDescent="0.3">
      <c r="A82" s="82"/>
      <c r="B82" s="82"/>
      <c r="C82" s="82"/>
      <c r="D82" s="82"/>
      <c r="E82" s="82"/>
      <c r="F82" s="82"/>
      <c r="G82" s="82"/>
      <c r="H82" s="82"/>
      <c r="I82" s="82"/>
      <c r="J82" s="82"/>
      <c r="K82" s="82"/>
      <c r="L82" s="82"/>
      <c r="M82" s="82"/>
      <c r="N82" s="82"/>
      <c r="O82" s="82"/>
      <c r="P82" s="82"/>
      <c r="Q82" s="82"/>
      <c r="R82" s="82"/>
      <c r="S82" s="82"/>
      <c r="T82" s="82"/>
      <c r="U82" s="49"/>
      <c r="V82" s="49"/>
      <c r="W82" s="49"/>
      <c r="X82" s="49"/>
      <c r="Y82" s="49"/>
      <c r="Z82" s="49"/>
      <c r="AA82" s="49"/>
      <c r="AB82" s="49"/>
      <c r="AC82" s="49"/>
      <c r="AD82" s="49"/>
      <c r="AE82" s="49"/>
      <c r="AF82" s="49"/>
      <c r="AG82" s="49"/>
      <c r="AH82" s="82"/>
      <c r="AI82" s="49"/>
      <c r="AJ82" s="49"/>
      <c r="AK82" s="82"/>
      <c r="AL82" s="82"/>
      <c r="AM82" s="82"/>
      <c r="AN82" s="82"/>
      <c r="AO82" s="82"/>
      <c r="AP82" s="82"/>
      <c r="AQ82" s="82"/>
      <c r="AR82" s="82"/>
      <c r="AS82" s="49"/>
      <c r="AT82" s="49"/>
      <c r="AU82" s="49"/>
      <c r="AV82" s="49"/>
      <c r="AW82" s="49"/>
      <c r="AX82" s="49"/>
      <c r="AY82" s="49"/>
      <c r="AZ82" s="49"/>
      <c r="BA82" s="49"/>
      <c r="BB82" s="49"/>
      <c r="BC82" s="49"/>
      <c r="BD82" s="59"/>
      <c r="BE82" s="49"/>
      <c r="BF82" s="49"/>
      <c r="BG82" s="49"/>
      <c r="BH82" s="49"/>
      <c r="BI82" s="49"/>
      <c r="BJ82" s="49"/>
      <c r="BK82" s="49"/>
      <c r="BL82" s="49"/>
      <c r="BM82" s="49"/>
      <c r="BN82" s="49"/>
      <c r="BO82" s="49"/>
    </row>
    <row r="83" spans="1:67" ht="11.25" customHeight="1" x14ac:dyDescent="0.3">
      <c r="A83" s="82"/>
      <c r="B83" s="82"/>
      <c r="C83" s="82"/>
      <c r="D83" s="82"/>
      <c r="E83" s="82"/>
      <c r="F83" s="82"/>
      <c r="G83" s="82"/>
      <c r="H83" s="82"/>
      <c r="I83" s="82"/>
      <c r="J83" s="82"/>
      <c r="K83" s="82"/>
      <c r="L83" s="82"/>
      <c r="M83" s="82"/>
      <c r="N83" s="82"/>
      <c r="O83" s="82"/>
      <c r="P83" s="82"/>
      <c r="Q83" s="82"/>
      <c r="R83" s="82"/>
      <c r="S83" s="82"/>
      <c r="T83" s="82"/>
      <c r="U83" s="49"/>
      <c r="V83" s="49"/>
      <c r="W83" s="49"/>
      <c r="X83" s="49"/>
      <c r="Y83" s="49"/>
      <c r="Z83" s="49"/>
      <c r="AA83" s="49"/>
      <c r="AB83" s="49"/>
      <c r="AC83" s="49"/>
      <c r="AD83" s="49"/>
      <c r="AE83" s="49"/>
      <c r="AF83" s="49"/>
      <c r="AG83" s="49"/>
      <c r="AH83" s="82"/>
      <c r="AI83" s="49"/>
      <c r="AJ83" s="49"/>
      <c r="AK83" s="82"/>
      <c r="AL83" s="82"/>
      <c r="AM83" s="82"/>
      <c r="AN83" s="82"/>
      <c r="AO83" s="82"/>
      <c r="AP83" s="82"/>
      <c r="AQ83" s="82"/>
      <c r="AR83" s="82"/>
      <c r="AS83" s="49"/>
      <c r="AT83" s="49"/>
      <c r="AU83" s="49"/>
      <c r="AV83" s="49"/>
      <c r="AW83" s="49"/>
      <c r="AX83" s="49"/>
      <c r="AY83" s="49"/>
      <c r="AZ83" s="49"/>
      <c r="BA83" s="49"/>
      <c r="BB83" s="49"/>
      <c r="BC83" s="49"/>
      <c r="BD83" s="59"/>
      <c r="BE83" s="49"/>
      <c r="BF83" s="49"/>
      <c r="BG83" s="49"/>
      <c r="BH83" s="49"/>
      <c r="BI83" s="49"/>
      <c r="BJ83" s="49"/>
      <c r="BK83" s="49"/>
      <c r="BL83" s="49"/>
      <c r="BM83" s="49"/>
      <c r="BN83" s="49"/>
      <c r="BO83" s="49"/>
    </row>
    <row r="84" spans="1:67" ht="11.25" customHeight="1" x14ac:dyDescent="0.3">
      <c r="A84" s="82"/>
      <c r="B84" s="82"/>
      <c r="C84" s="82"/>
      <c r="D84" s="82"/>
      <c r="E84" s="82"/>
      <c r="F84" s="82"/>
      <c r="G84" s="82"/>
      <c r="H84" s="82"/>
      <c r="I84" s="82"/>
      <c r="J84" s="82"/>
      <c r="K84" s="82"/>
      <c r="L84" s="82"/>
      <c r="M84" s="82"/>
      <c r="N84" s="82"/>
      <c r="O84" s="82"/>
      <c r="P84" s="82"/>
      <c r="Q84" s="82"/>
      <c r="R84" s="82"/>
      <c r="S84" s="82"/>
      <c r="T84" s="82"/>
      <c r="U84" s="49"/>
      <c r="V84" s="49"/>
      <c r="W84" s="49"/>
      <c r="X84" s="49"/>
      <c r="Y84" s="49"/>
      <c r="Z84" s="49"/>
      <c r="AA84" s="49"/>
      <c r="AB84" s="49"/>
      <c r="AC84" s="49"/>
      <c r="AD84" s="49"/>
      <c r="AE84" s="49"/>
      <c r="AF84" s="49"/>
      <c r="AG84" s="49"/>
      <c r="AH84" s="82"/>
      <c r="AI84" s="49"/>
      <c r="AJ84" s="49"/>
      <c r="AK84" s="82"/>
      <c r="AL84" s="82"/>
      <c r="AM84" s="82"/>
      <c r="AN84" s="82"/>
      <c r="AO84" s="82"/>
      <c r="AP84" s="82"/>
      <c r="AQ84" s="82"/>
      <c r="AR84" s="82"/>
      <c r="AS84" s="49"/>
      <c r="AT84" s="49"/>
      <c r="AU84" s="49"/>
      <c r="AV84" s="49"/>
      <c r="AW84" s="49"/>
      <c r="AX84" s="49"/>
      <c r="AY84" s="49"/>
      <c r="AZ84" s="49"/>
      <c r="BA84" s="49"/>
      <c r="BB84" s="49"/>
      <c r="BC84" s="49"/>
      <c r="BD84" s="59"/>
      <c r="BE84" s="49"/>
      <c r="BF84" s="49"/>
      <c r="BG84" s="49"/>
      <c r="BH84" s="49"/>
      <c r="BI84" s="49"/>
      <c r="BJ84" s="49"/>
      <c r="BK84" s="49"/>
      <c r="BL84" s="49"/>
      <c r="BM84" s="49"/>
      <c r="BN84" s="49"/>
      <c r="BO84" s="49"/>
    </row>
    <row r="85" spans="1:67" ht="11.25" customHeight="1" x14ac:dyDescent="0.3">
      <c r="A85" s="82"/>
      <c r="B85" s="82"/>
      <c r="C85" s="82"/>
      <c r="D85" s="82"/>
      <c r="E85" s="82"/>
      <c r="F85" s="82"/>
      <c r="G85" s="82"/>
      <c r="H85" s="82"/>
      <c r="I85" s="82"/>
      <c r="J85" s="82"/>
      <c r="K85" s="82"/>
      <c r="L85" s="82"/>
      <c r="M85" s="82"/>
      <c r="N85" s="82"/>
      <c r="O85" s="82"/>
      <c r="P85" s="82"/>
      <c r="Q85" s="82"/>
      <c r="R85" s="82"/>
      <c r="S85" s="82"/>
      <c r="T85" s="82"/>
      <c r="U85" s="49"/>
      <c r="V85" s="49"/>
      <c r="W85" s="49"/>
      <c r="X85" s="49"/>
      <c r="Y85" s="49"/>
      <c r="Z85" s="49"/>
      <c r="AA85" s="49"/>
      <c r="AB85" s="49"/>
      <c r="AC85" s="49"/>
      <c r="AD85" s="49"/>
      <c r="AE85" s="49"/>
      <c r="AF85" s="49"/>
      <c r="AG85" s="49"/>
      <c r="AH85" s="82"/>
      <c r="AI85" s="49"/>
      <c r="AJ85" s="49"/>
      <c r="AK85" s="82"/>
      <c r="AL85" s="82"/>
      <c r="AM85" s="82"/>
      <c r="AN85" s="82"/>
      <c r="AO85" s="82"/>
      <c r="AP85" s="82"/>
      <c r="AQ85" s="82"/>
      <c r="AR85" s="82"/>
      <c r="AS85" s="49"/>
      <c r="AT85" s="49"/>
      <c r="AU85" s="49"/>
      <c r="AV85" s="49"/>
      <c r="AW85" s="49"/>
      <c r="AX85" s="49"/>
      <c r="AY85" s="49"/>
      <c r="AZ85" s="49"/>
      <c r="BA85" s="49"/>
      <c r="BB85" s="49"/>
      <c r="BC85" s="49"/>
      <c r="BD85" s="59"/>
      <c r="BE85" s="49"/>
      <c r="BF85" s="49"/>
      <c r="BG85" s="49"/>
      <c r="BH85" s="49"/>
      <c r="BI85" s="49"/>
      <c r="BJ85" s="49"/>
      <c r="BK85" s="49"/>
      <c r="BL85" s="49"/>
      <c r="BM85" s="49"/>
      <c r="BN85" s="49"/>
      <c r="BO85" s="49"/>
    </row>
    <row r="86" spans="1:67" ht="11.25" customHeight="1" x14ac:dyDescent="0.3">
      <c r="A86" s="82"/>
      <c r="B86" s="82"/>
      <c r="C86" s="82"/>
      <c r="D86" s="82"/>
      <c r="E86" s="82"/>
      <c r="F86" s="82"/>
      <c r="G86" s="82"/>
      <c r="H86" s="82"/>
      <c r="I86" s="82"/>
      <c r="J86" s="82"/>
      <c r="K86" s="82"/>
      <c r="L86" s="82"/>
      <c r="M86" s="82"/>
      <c r="N86" s="82"/>
      <c r="O86" s="82"/>
      <c r="P86" s="82"/>
      <c r="Q86" s="82"/>
      <c r="R86" s="82"/>
      <c r="S86" s="82"/>
      <c r="T86" s="82"/>
      <c r="U86" s="49"/>
      <c r="V86" s="49"/>
      <c r="W86" s="49"/>
      <c r="X86" s="49"/>
      <c r="Y86" s="49"/>
      <c r="Z86" s="49"/>
      <c r="AA86" s="49"/>
      <c r="AB86" s="49"/>
      <c r="AC86" s="49"/>
      <c r="AD86" s="49"/>
      <c r="AE86" s="49"/>
      <c r="AF86" s="49"/>
      <c r="AG86" s="49"/>
      <c r="AH86" s="82"/>
      <c r="AI86" s="49"/>
      <c r="AJ86" s="49"/>
      <c r="AK86" s="82"/>
      <c r="AL86" s="82"/>
      <c r="AM86" s="82"/>
      <c r="AN86" s="82"/>
      <c r="AO86" s="82"/>
      <c r="AP86" s="82"/>
      <c r="AQ86" s="82"/>
      <c r="AR86" s="82"/>
      <c r="AS86" s="49"/>
      <c r="AT86" s="49"/>
      <c r="AU86" s="49"/>
      <c r="AV86" s="49"/>
      <c r="AW86" s="49"/>
      <c r="AX86" s="49"/>
      <c r="AY86" s="49"/>
      <c r="AZ86" s="49"/>
      <c r="BA86" s="49"/>
      <c r="BB86" s="49"/>
      <c r="BC86" s="49"/>
      <c r="BD86" s="59"/>
      <c r="BE86" s="49"/>
      <c r="BF86" s="49"/>
      <c r="BG86" s="49"/>
      <c r="BH86" s="49"/>
      <c r="BI86" s="49"/>
      <c r="BJ86" s="49"/>
      <c r="BK86" s="49"/>
      <c r="BL86" s="49"/>
      <c r="BM86" s="49"/>
      <c r="BN86" s="49"/>
      <c r="BO86" s="49"/>
    </row>
    <row r="87" spans="1:67" ht="11.25" customHeight="1" x14ac:dyDescent="0.3">
      <c r="A87" s="82"/>
      <c r="B87" s="82"/>
      <c r="C87" s="82"/>
      <c r="D87" s="82"/>
      <c r="E87" s="82"/>
      <c r="F87" s="82"/>
      <c r="G87" s="82"/>
      <c r="H87" s="82"/>
      <c r="I87" s="82"/>
      <c r="J87" s="82"/>
      <c r="K87" s="82"/>
      <c r="L87" s="82"/>
      <c r="M87" s="82"/>
      <c r="N87" s="82"/>
      <c r="O87" s="82"/>
      <c r="P87" s="82"/>
      <c r="Q87" s="82"/>
      <c r="R87" s="82"/>
      <c r="S87" s="82"/>
      <c r="T87" s="82"/>
      <c r="U87" s="49"/>
      <c r="V87" s="49"/>
      <c r="W87" s="49"/>
      <c r="X87" s="49"/>
      <c r="Y87" s="49"/>
      <c r="Z87" s="49"/>
      <c r="AA87" s="49"/>
      <c r="AB87" s="49"/>
      <c r="AC87" s="49"/>
      <c r="AD87" s="49"/>
      <c r="AE87" s="49"/>
      <c r="AF87" s="49"/>
      <c r="AG87" s="49"/>
      <c r="AH87" s="82"/>
      <c r="AI87" s="49"/>
      <c r="AJ87" s="49"/>
      <c r="AK87" s="82"/>
      <c r="AL87" s="82"/>
      <c r="AM87" s="82"/>
      <c r="AN87" s="82"/>
      <c r="AO87" s="82"/>
      <c r="AP87" s="82"/>
      <c r="AQ87" s="82"/>
      <c r="AR87" s="82"/>
      <c r="AS87" s="49"/>
      <c r="AT87" s="49"/>
      <c r="AU87" s="49"/>
      <c r="AV87" s="49"/>
      <c r="AW87" s="49"/>
      <c r="AX87" s="49"/>
      <c r="AY87" s="49"/>
      <c r="AZ87" s="49"/>
      <c r="BA87" s="49"/>
      <c r="BB87" s="49"/>
      <c r="BC87" s="49"/>
      <c r="BD87" s="59"/>
      <c r="BE87" s="49"/>
      <c r="BF87" s="49"/>
      <c r="BG87" s="49"/>
      <c r="BH87" s="49"/>
      <c r="BI87" s="49"/>
      <c r="BJ87" s="49"/>
      <c r="BK87" s="49"/>
      <c r="BL87" s="49"/>
      <c r="BM87" s="49"/>
      <c r="BN87" s="49"/>
      <c r="BO87" s="49"/>
    </row>
    <row r="88" spans="1:67" ht="11.25" customHeight="1" x14ac:dyDescent="0.3">
      <c r="A88" s="82"/>
      <c r="B88" s="82"/>
      <c r="C88" s="82"/>
      <c r="D88" s="82"/>
      <c r="E88" s="82"/>
      <c r="F88" s="82"/>
      <c r="G88" s="82"/>
      <c r="H88" s="82"/>
      <c r="I88" s="82"/>
      <c r="J88" s="82"/>
      <c r="K88" s="82"/>
      <c r="L88" s="82"/>
      <c r="M88" s="82"/>
      <c r="N88" s="82"/>
      <c r="O88" s="82"/>
      <c r="P88" s="82"/>
      <c r="Q88" s="82"/>
      <c r="R88" s="82"/>
      <c r="S88" s="82"/>
      <c r="T88" s="82"/>
      <c r="U88" s="49"/>
      <c r="V88" s="49"/>
      <c r="W88" s="49"/>
      <c r="X88" s="49"/>
      <c r="Y88" s="49"/>
      <c r="Z88" s="49"/>
      <c r="AA88" s="49"/>
      <c r="AB88" s="49"/>
      <c r="AC88" s="49"/>
      <c r="AD88" s="49"/>
      <c r="AE88" s="49"/>
      <c r="AF88" s="49"/>
      <c r="AG88" s="49"/>
      <c r="AH88" s="82"/>
      <c r="AI88" s="49"/>
      <c r="AJ88" s="49"/>
      <c r="AK88" s="82"/>
      <c r="AL88" s="82"/>
      <c r="AM88" s="82"/>
      <c r="AN88" s="82"/>
      <c r="AO88" s="82"/>
      <c r="AP88" s="82"/>
      <c r="AQ88" s="82"/>
      <c r="AR88" s="82"/>
      <c r="AS88" s="49"/>
      <c r="AT88" s="49"/>
      <c r="AU88" s="49"/>
      <c r="AV88" s="49"/>
      <c r="AW88" s="49"/>
      <c r="AX88" s="49"/>
      <c r="AY88" s="49"/>
      <c r="AZ88" s="49"/>
      <c r="BA88" s="49"/>
      <c r="BB88" s="49"/>
      <c r="BC88" s="49"/>
      <c r="BD88" s="59"/>
      <c r="BE88" s="49"/>
      <c r="BF88" s="49"/>
      <c r="BG88" s="49"/>
      <c r="BH88" s="49"/>
      <c r="BI88" s="49"/>
      <c r="BJ88" s="49"/>
      <c r="BK88" s="49"/>
      <c r="BL88" s="49"/>
      <c r="BM88" s="49"/>
      <c r="BN88" s="49"/>
      <c r="BO88" s="49"/>
    </row>
    <row r="89" spans="1:67" ht="11.25" customHeight="1" x14ac:dyDescent="0.3">
      <c r="A89" s="82"/>
      <c r="B89" s="82"/>
      <c r="C89" s="82"/>
      <c r="D89" s="82"/>
      <c r="E89" s="82"/>
      <c r="F89" s="82"/>
      <c r="G89" s="82"/>
      <c r="H89" s="82"/>
      <c r="I89" s="82"/>
      <c r="J89" s="82"/>
      <c r="K89" s="82"/>
      <c r="L89" s="82"/>
      <c r="M89" s="82"/>
      <c r="N89" s="82"/>
      <c r="O89" s="82"/>
      <c r="P89" s="82"/>
      <c r="Q89" s="82"/>
      <c r="R89" s="82"/>
      <c r="S89" s="82"/>
      <c r="T89" s="82"/>
      <c r="U89" s="49"/>
      <c r="V89" s="49"/>
      <c r="W89" s="49"/>
      <c r="X89" s="49"/>
      <c r="Y89" s="49"/>
      <c r="Z89" s="49"/>
      <c r="AA89" s="49"/>
      <c r="AB89" s="49"/>
      <c r="AC89" s="49"/>
      <c r="AD89" s="49"/>
      <c r="AE89" s="49"/>
      <c r="AF89" s="49"/>
      <c r="AG89" s="49"/>
      <c r="AH89" s="82"/>
      <c r="AI89" s="49"/>
      <c r="AJ89" s="49"/>
      <c r="AK89" s="82"/>
      <c r="AL89" s="82"/>
      <c r="AM89" s="82"/>
      <c r="AN89" s="82"/>
      <c r="AO89" s="82"/>
      <c r="AP89" s="82"/>
      <c r="AQ89" s="82"/>
      <c r="AR89" s="82"/>
      <c r="AS89" s="49"/>
      <c r="AT89" s="49"/>
      <c r="AU89" s="49"/>
      <c r="AV89" s="49"/>
      <c r="AW89" s="49"/>
      <c r="AX89" s="49"/>
      <c r="AY89" s="49"/>
      <c r="AZ89" s="49"/>
      <c r="BA89" s="49"/>
      <c r="BB89" s="49"/>
      <c r="BC89" s="49"/>
      <c r="BD89" s="59"/>
      <c r="BE89" s="49"/>
      <c r="BF89" s="49"/>
      <c r="BG89" s="49"/>
      <c r="BH89" s="49"/>
      <c r="BI89" s="49"/>
      <c r="BJ89" s="49"/>
      <c r="BK89" s="49"/>
      <c r="BL89" s="49"/>
      <c r="BM89" s="49"/>
      <c r="BN89" s="49"/>
      <c r="BO89" s="49"/>
    </row>
    <row r="90" spans="1:67" ht="11.25" customHeight="1" x14ac:dyDescent="0.3">
      <c r="A90" s="82"/>
      <c r="B90" s="82"/>
      <c r="C90" s="82"/>
      <c r="D90" s="82"/>
      <c r="E90" s="82"/>
      <c r="F90" s="82"/>
      <c r="G90" s="82"/>
      <c r="H90" s="82"/>
      <c r="I90" s="82"/>
      <c r="J90" s="82"/>
      <c r="K90" s="82"/>
      <c r="L90" s="82"/>
      <c r="M90" s="82"/>
      <c r="N90" s="82"/>
      <c r="O90" s="82"/>
      <c r="P90" s="82"/>
      <c r="Q90" s="82"/>
      <c r="R90" s="82"/>
      <c r="S90" s="82"/>
      <c r="T90" s="82"/>
      <c r="U90" s="49"/>
      <c r="V90" s="49"/>
      <c r="W90" s="49"/>
      <c r="X90" s="49"/>
      <c r="Y90" s="49"/>
      <c r="Z90" s="49"/>
      <c r="AA90" s="49"/>
      <c r="AB90" s="49"/>
      <c r="AC90" s="49"/>
      <c r="AD90" s="49"/>
      <c r="AE90" s="49"/>
      <c r="AF90" s="49"/>
      <c r="AG90" s="49"/>
      <c r="AH90" s="82"/>
      <c r="AI90" s="49"/>
      <c r="AJ90" s="49"/>
      <c r="AK90" s="82"/>
      <c r="AL90" s="82"/>
      <c r="AM90" s="82"/>
      <c r="AN90" s="82"/>
      <c r="AO90" s="82"/>
      <c r="AP90" s="82"/>
      <c r="AQ90" s="82"/>
      <c r="AR90" s="82"/>
      <c r="AS90" s="49"/>
      <c r="AT90" s="49"/>
      <c r="AU90" s="49"/>
      <c r="AV90" s="49"/>
      <c r="AW90" s="49"/>
      <c r="AX90" s="49"/>
      <c r="AY90" s="49"/>
      <c r="AZ90" s="49"/>
      <c r="BA90" s="49"/>
      <c r="BB90" s="49"/>
      <c r="BC90" s="49"/>
      <c r="BD90" s="59"/>
      <c r="BE90" s="49"/>
      <c r="BF90" s="49"/>
      <c r="BG90" s="49"/>
      <c r="BH90" s="49"/>
      <c r="BI90" s="49"/>
      <c r="BJ90" s="49"/>
      <c r="BK90" s="49"/>
      <c r="BL90" s="49"/>
      <c r="BM90" s="49"/>
      <c r="BN90" s="49"/>
      <c r="BO90" s="49"/>
    </row>
    <row r="91" spans="1:67" ht="11.25" customHeight="1" x14ac:dyDescent="0.3">
      <c r="A91" s="82"/>
      <c r="B91" s="82"/>
      <c r="C91" s="82"/>
      <c r="D91" s="82"/>
      <c r="E91" s="82"/>
      <c r="F91" s="82"/>
      <c r="G91" s="82"/>
      <c r="H91" s="82"/>
      <c r="I91" s="82"/>
      <c r="J91" s="82"/>
      <c r="K91" s="82"/>
      <c r="L91" s="82"/>
      <c r="M91" s="82"/>
      <c r="N91" s="82"/>
      <c r="O91" s="82"/>
      <c r="P91" s="82"/>
      <c r="Q91" s="82"/>
      <c r="R91" s="82"/>
      <c r="S91" s="82"/>
      <c r="T91" s="82"/>
      <c r="U91" s="49"/>
      <c r="V91" s="49"/>
      <c r="W91" s="49"/>
      <c r="X91" s="49"/>
      <c r="Y91" s="49"/>
      <c r="Z91" s="49"/>
      <c r="AA91" s="49"/>
      <c r="AB91" s="49"/>
      <c r="AC91" s="49"/>
      <c r="AD91" s="49"/>
      <c r="AE91" s="49"/>
      <c r="AF91" s="49"/>
      <c r="AG91" s="49"/>
      <c r="AH91" s="82"/>
      <c r="AI91" s="49"/>
      <c r="AJ91" s="49"/>
      <c r="AK91" s="82"/>
      <c r="AL91" s="82"/>
      <c r="AM91" s="82"/>
      <c r="AN91" s="82"/>
      <c r="AO91" s="82"/>
      <c r="AP91" s="82"/>
      <c r="AQ91" s="82"/>
      <c r="AR91" s="82"/>
      <c r="AS91" s="49"/>
      <c r="AT91" s="49"/>
      <c r="AU91" s="49"/>
      <c r="AV91" s="49"/>
      <c r="AW91" s="49"/>
      <c r="AX91" s="49"/>
      <c r="AY91" s="49"/>
      <c r="AZ91" s="49"/>
      <c r="BA91" s="49"/>
      <c r="BB91" s="49"/>
      <c r="BC91" s="49"/>
      <c r="BD91" s="59"/>
      <c r="BE91" s="49"/>
      <c r="BF91" s="49"/>
      <c r="BG91" s="49"/>
      <c r="BH91" s="49"/>
      <c r="BI91" s="49"/>
      <c r="BJ91" s="49"/>
      <c r="BK91" s="49"/>
      <c r="BL91" s="49"/>
      <c r="BM91" s="49"/>
      <c r="BN91" s="49"/>
      <c r="BO91" s="49"/>
    </row>
    <row r="92" spans="1:67" ht="11.25" customHeight="1" x14ac:dyDescent="0.3">
      <c r="A92" s="82"/>
      <c r="B92" s="82"/>
      <c r="C92" s="82"/>
      <c r="D92" s="82"/>
      <c r="E92" s="82"/>
      <c r="F92" s="82"/>
      <c r="G92" s="82"/>
      <c r="H92" s="82"/>
      <c r="I92" s="82"/>
      <c r="J92" s="82"/>
      <c r="K92" s="82"/>
      <c r="L92" s="82"/>
      <c r="M92" s="82"/>
      <c r="N92" s="82"/>
      <c r="O92" s="82"/>
      <c r="P92" s="82"/>
      <c r="Q92" s="82"/>
      <c r="R92" s="82"/>
      <c r="S92" s="82"/>
      <c r="T92" s="82"/>
      <c r="U92" s="49"/>
      <c r="V92" s="49"/>
      <c r="W92" s="49"/>
      <c r="X92" s="49"/>
      <c r="Y92" s="49"/>
      <c r="Z92" s="49"/>
      <c r="AA92" s="49"/>
      <c r="AB92" s="49"/>
      <c r="AC92" s="49"/>
      <c r="AD92" s="49"/>
      <c r="AE92" s="49"/>
      <c r="AF92" s="49"/>
      <c r="AG92" s="49"/>
      <c r="AH92" s="82"/>
      <c r="AI92" s="49"/>
      <c r="AJ92" s="49"/>
      <c r="AK92" s="82"/>
      <c r="AL92" s="82"/>
      <c r="AM92" s="82"/>
      <c r="AN92" s="82"/>
      <c r="AO92" s="82"/>
      <c r="AP92" s="82"/>
      <c r="AQ92" s="82"/>
      <c r="AR92" s="82"/>
      <c r="AS92" s="49"/>
      <c r="AT92" s="49"/>
      <c r="AU92" s="49"/>
      <c r="AV92" s="49"/>
      <c r="AW92" s="49"/>
      <c r="AX92" s="49"/>
      <c r="AY92" s="49"/>
      <c r="AZ92" s="49"/>
      <c r="BA92" s="49"/>
      <c r="BB92" s="49"/>
      <c r="BC92" s="49"/>
      <c r="BD92" s="59"/>
      <c r="BE92" s="49"/>
      <c r="BF92" s="49"/>
      <c r="BG92" s="49"/>
      <c r="BH92" s="49"/>
      <c r="BI92" s="49"/>
      <c r="BJ92" s="49"/>
      <c r="BK92" s="49"/>
      <c r="BL92" s="49"/>
      <c r="BM92" s="49"/>
      <c r="BN92" s="49"/>
      <c r="BO92" s="49"/>
    </row>
    <row r="93" spans="1:67" ht="11.25" customHeight="1" x14ac:dyDescent="0.3">
      <c r="A93" s="82"/>
      <c r="B93" s="82"/>
      <c r="C93" s="82"/>
      <c r="D93" s="82"/>
      <c r="E93" s="82"/>
      <c r="F93" s="82"/>
      <c r="G93" s="82"/>
      <c r="H93" s="82"/>
      <c r="I93" s="82"/>
      <c r="J93" s="82"/>
      <c r="K93" s="82"/>
      <c r="L93" s="82"/>
      <c r="M93" s="82"/>
      <c r="N93" s="82"/>
      <c r="O93" s="82"/>
      <c r="P93" s="82"/>
      <c r="Q93" s="82"/>
      <c r="R93" s="82"/>
      <c r="S93" s="82"/>
      <c r="T93" s="82"/>
      <c r="U93" s="49"/>
      <c r="V93" s="49"/>
      <c r="W93" s="49"/>
      <c r="X93" s="49"/>
      <c r="Y93" s="49"/>
      <c r="Z93" s="49"/>
      <c r="AA93" s="49"/>
      <c r="AB93" s="49"/>
      <c r="AC93" s="49"/>
      <c r="AD93" s="49"/>
      <c r="AE93" s="49"/>
      <c r="AF93" s="49"/>
      <c r="AG93" s="49"/>
      <c r="AH93" s="82"/>
      <c r="AI93" s="49"/>
      <c r="AJ93" s="49"/>
      <c r="AK93" s="82"/>
      <c r="AL93" s="82"/>
      <c r="AM93" s="82"/>
      <c r="AN93" s="82"/>
      <c r="AO93" s="82"/>
      <c r="AP93" s="82"/>
      <c r="AQ93" s="82"/>
      <c r="AR93" s="82"/>
      <c r="AS93" s="49"/>
      <c r="AT93" s="49"/>
      <c r="AU93" s="49"/>
      <c r="AV93" s="49"/>
      <c r="AW93" s="49"/>
      <c r="AX93" s="49"/>
      <c r="AY93" s="49"/>
      <c r="AZ93" s="49"/>
      <c r="BA93" s="49"/>
      <c r="BB93" s="49"/>
      <c r="BC93" s="49"/>
      <c r="BD93" s="59"/>
      <c r="BE93" s="49"/>
      <c r="BF93" s="49"/>
      <c r="BG93" s="49"/>
      <c r="BH93" s="49"/>
      <c r="BI93" s="49"/>
      <c r="BJ93" s="49"/>
      <c r="BK93" s="49"/>
      <c r="BL93" s="49"/>
      <c r="BM93" s="49"/>
      <c r="BN93" s="49"/>
      <c r="BO93" s="49"/>
    </row>
    <row r="94" spans="1:67" ht="11.25" customHeight="1" x14ac:dyDescent="0.3">
      <c r="A94" s="82"/>
      <c r="B94" s="82"/>
      <c r="C94" s="82"/>
      <c r="D94" s="82"/>
      <c r="E94" s="82"/>
      <c r="F94" s="82"/>
      <c r="G94" s="82"/>
      <c r="H94" s="82"/>
      <c r="I94" s="82"/>
      <c r="J94" s="82"/>
      <c r="K94" s="82"/>
      <c r="L94" s="82"/>
      <c r="M94" s="82"/>
      <c r="N94" s="82"/>
      <c r="O94" s="82"/>
      <c r="P94" s="82"/>
      <c r="Q94" s="82"/>
      <c r="R94" s="82"/>
      <c r="S94" s="82"/>
      <c r="T94" s="82"/>
      <c r="U94" s="49"/>
      <c r="V94" s="49"/>
      <c r="W94" s="49"/>
      <c r="X94" s="49"/>
      <c r="Y94" s="49"/>
      <c r="Z94" s="49"/>
      <c r="AA94" s="49"/>
      <c r="AB94" s="49"/>
      <c r="AC94" s="49"/>
      <c r="AD94" s="49"/>
      <c r="AE94" s="49"/>
      <c r="AF94" s="49"/>
      <c r="AG94" s="49"/>
      <c r="AH94" s="82"/>
      <c r="AI94" s="49"/>
      <c r="AJ94" s="49"/>
      <c r="AK94" s="82"/>
      <c r="AL94" s="82"/>
      <c r="AM94" s="82"/>
      <c r="AN94" s="82"/>
      <c r="AO94" s="82"/>
      <c r="AP94" s="82"/>
      <c r="AQ94" s="82"/>
      <c r="AR94" s="82"/>
      <c r="AS94" s="49"/>
      <c r="AT94" s="49"/>
      <c r="AU94" s="49"/>
      <c r="AV94" s="49"/>
      <c r="AW94" s="49"/>
      <c r="AX94" s="49"/>
      <c r="AY94" s="49"/>
      <c r="AZ94" s="49"/>
      <c r="BA94" s="49"/>
      <c r="BB94" s="49"/>
      <c r="BC94" s="49"/>
      <c r="BD94" s="59"/>
      <c r="BE94" s="49"/>
      <c r="BF94" s="49"/>
      <c r="BG94" s="49"/>
      <c r="BH94" s="49"/>
      <c r="BI94" s="49"/>
      <c r="BJ94" s="49"/>
      <c r="BK94" s="49"/>
      <c r="BL94" s="49"/>
      <c r="BM94" s="49"/>
      <c r="BN94" s="49"/>
      <c r="BO94" s="49"/>
    </row>
    <row r="95" spans="1:67" ht="11.25" customHeight="1" x14ac:dyDescent="0.3">
      <c r="A95" s="82"/>
      <c r="B95" s="82"/>
      <c r="C95" s="82"/>
      <c r="D95" s="82"/>
      <c r="E95" s="82"/>
      <c r="F95" s="82"/>
      <c r="G95" s="82"/>
      <c r="H95" s="82"/>
      <c r="I95" s="82"/>
      <c r="J95" s="82"/>
      <c r="K95" s="82"/>
      <c r="L95" s="82"/>
      <c r="M95" s="82"/>
      <c r="N95" s="82"/>
      <c r="O95" s="82"/>
      <c r="P95" s="82"/>
      <c r="Q95" s="82"/>
      <c r="R95" s="82"/>
      <c r="S95" s="82"/>
      <c r="T95" s="82"/>
      <c r="U95" s="49"/>
      <c r="V95" s="49"/>
      <c r="W95" s="49"/>
      <c r="X95" s="49"/>
      <c r="Y95" s="49"/>
      <c r="Z95" s="49"/>
      <c r="AA95" s="49"/>
      <c r="AB95" s="49"/>
      <c r="AC95" s="49"/>
      <c r="AD95" s="49"/>
      <c r="AE95" s="49"/>
      <c r="AF95" s="49"/>
      <c r="AG95" s="49"/>
      <c r="AH95" s="82"/>
      <c r="AI95" s="49"/>
      <c r="AJ95" s="49"/>
      <c r="AK95" s="82"/>
      <c r="AL95" s="82"/>
      <c r="AM95" s="82"/>
      <c r="AN95" s="82"/>
      <c r="AO95" s="82"/>
      <c r="AP95" s="82"/>
      <c r="AQ95" s="82"/>
      <c r="AR95" s="82"/>
      <c r="AS95" s="49"/>
      <c r="AT95" s="49"/>
      <c r="AU95" s="49"/>
      <c r="AV95" s="49"/>
      <c r="AW95" s="49"/>
      <c r="AX95" s="49"/>
      <c r="AY95" s="49"/>
      <c r="AZ95" s="49"/>
      <c r="BA95" s="49"/>
      <c r="BB95" s="49"/>
      <c r="BC95" s="49"/>
      <c r="BD95" s="59"/>
      <c r="BE95" s="49"/>
      <c r="BF95" s="49"/>
      <c r="BG95" s="49"/>
      <c r="BH95" s="49"/>
      <c r="BI95" s="49"/>
      <c r="BJ95" s="49"/>
      <c r="BK95" s="49"/>
      <c r="BL95" s="49"/>
      <c r="BM95" s="49"/>
      <c r="BN95" s="49"/>
      <c r="BO95" s="49"/>
    </row>
    <row r="96" spans="1:67" ht="11.25" customHeight="1" x14ac:dyDescent="0.3">
      <c r="A96" s="82"/>
      <c r="B96" s="82"/>
      <c r="C96" s="82"/>
      <c r="D96" s="82"/>
      <c r="E96" s="82"/>
      <c r="F96" s="82"/>
      <c r="G96" s="82"/>
      <c r="H96" s="82"/>
      <c r="I96" s="82"/>
      <c r="J96" s="82"/>
      <c r="K96" s="82"/>
      <c r="L96" s="82"/>
      <c r="M96" s="82"/>
      <c r="N96" s="82"/>
      <c r="O96" s="82"/>
      <c r="P96" s="82"/>
      <c r="Q96" s="82"/>
      <c r="R96" s="82"/>
      <c r="S96" s="82"/>
      <c r="T96" s="82"/>
      <c r="U96" s="49"/>
      <c r="V96" s="49"/>
      <c r="W96" s="49"/>
      <c r="X96" s="49"/>
      <c r="Y96" s="49"/>
      <c r="Z96" s="49"/>
      <c r="AA96" s="49"/>
      <c r="AB96" s="49"/>
      <c r="AC96" s="49"/>
      <c r="AD96" s="49"/>
      <c r="AE96" s="49"/>
      <c r="AF96" s="49"/>
      <c r="AG96" s="49"/>
      <c r="AH96" s="82"/>
      <c r="AI96" s="49"/>
      <c r="AJ96" s="49"/>
      <c r="AK96" s="82"/>
      <c r="AL96" s="82"/>
      <c r="AM96" s="82"/>
      <c r="AN96" s="82"/>
      <c r="AO96" s="82"/>
      <c r="AP96" s="82"/>
      <c r="AQ96" s="82"/>
      <c r="AR96" s="82"/>
      <c r="AS96" s="49"/>
      <c r="AT96" s="49"/>
      <c r="AU96" s="49"/>
      <c r="AV96" s="49"/>
      <c r="AW96" s="49"/>
      <c r="AX96" s="49"/>
      <c r="AY96" s="49"/>
      <c r="AZ96" s="49"/>
      <c r="BA96" s="49"/>
      <c r="BB96" s="49"/>
      <c r="BC96" s="49"/>
      <c r="BD96" s="59"/>
      <c r="BE96" s="49"/>
      <c r="BF96" s="49"/>
      <c r="BG96" s="49"/>
      <c r="BH96" s="49"/>
      <c r="BI96" s="49"/>
      <c r="BJ96" s="49"/>
      <c r="BK96" s="49"/>
      <c r="BL96" s="49"/>
      <c r="BM96" s="49"/>
      <c r="BN96" s="49"/>
      <c r="BO96" s="49"/>
    </row>
    <row r="97" spans="1:67" ht="11.25" customHeight="1" x14ac:dyDescent="0.3">
      <c r="A97" s="82"/>
      <c r="B97" s="82"/>
      <c r="C97" s="82"/>
      <c r="D97" s="82"/>
      <c r="E97" s="82"/>
      <c r="F97" s="82"/>
      <c r="G97" s="82"/>
      <c r="H97" s="82"/>
      <c r="I97" s="82"/>
      <c r="J97" s="82"/>
      <c r="K97" s="82"/>
      <c r="L97" s="82"/>
      <c r="M97" s="82"/>
      <c r="N97" s="82"/>
      <c r="O97" s="82"/>
      <c r="P97" s="82"/>
      <c r="Q97" s="82"/>
      <c r="R97" s="82"/>
      <c r="S97" s="82"/>
      <c r="T97" s="82"/>
      <c r="U97" s="49"/>
      <c r="V97" s="49"/>
      <c r="W97" s="49"/>
      <c r="X97" s="49"/>
      <c r="Y97" s="49"/>
      <c r="Z97" s="49"/>
      <c r="AA97" s="49"/>
      <c r="AB97" s="49"/>
      <c r="AC97" s="49"/>
      <c r="AD97" s="49"/>
      <c r="AE97" s="49"/>
      <c r="AF97" s="49"/>
      <c r="AG97" s="49"/>
      <c r="AH97" s="82"/>
      <c r="AI97" s="49"/>
      <c r="AJ97" s="49"/>
      <c r="AK97" s="82"/>
      <c r="AL97" s="82"/>
      <c r="AM97" s="82"/>
      <c r="AN97" s="82"/>
      <c r="AO97" s="82"/>
      <c r="AP97" s="82"/>
      <c r="AQ97" s="82"/>
      <c r="AR97" s="82"/>
      <c r="AS97" s="49"/>
      <c r="AT97" s="49"/>
      <c r="AU97" s="49"/>
      <c r="AV97" s="49"/>
      <c r="AW97" s="49"/>
      <c r="AX97" s="49"/>
      <c r="AY97" s="49"/>
      <c r="AZ97" s="49"/>
      <c r="BA97" s="49"/>
      <c r="BB97" s="49"/>
      <c r="BC97" s="49"/>
      <c r="BD97" s="59"/>
      <c r="BE97" s="49"/>
      <c r="BF97" s="49"/>
      <c r="BG97" s="49"/>
      <c r="BH97" s="49"/>
      <c r="BI97" s="49"/>
      <c r="BJ97" s="49"/>
      <c r="BK97" s="49"/>
      <c r="BL97" s="49"/>
      <c r="BM97" s="49"/>
      <c r="BN97" s="49"/>
      <c r="BO97" s="49"/>
    </row>
    <row r="98" spans="1:67" ht="11.25" customHeight="1" x14ac:dyDescent="0.3">
      <c r="A98" s="82"/>
      <c r="B98" s="82"/>
      <c r="C98" s="82"/>
      <c r="D98" s="82"/>
      <c r="E98" s="82"/>
      <c r="F98" s="82"/>
      <c r="G98" s="82"/>
      <c r="H98" s="82"/>
      <c r="I98" s="82"/>
      <c r="J98" s="82"/>
      <c r="K98" s="82"/>
      <c r="L98" s="82"/>
      <c r="M98" s="82"/>
      <c r="N98" s="82"/>
      <c r="O98" s="82"/>
      <c r="P98" s="82"/>
      <c r="Q98" s="82"/>
      <c r="R98" s="82"/>
      <c r="S98" s="82"/>
      <c r="T98" s="82"/>
      <c r="U98" s="49"/>
      <c r="V98" s="49"/>
      <c r="W98" s="49"/>
      <c r="X98" s="49"/>
      <c r="Y98" s="49"/>
      <c r="Z98" s="49"/>
      <c r="AA98" s="49"/>
      <c r="AB98" s="49"/>
      <c r="AC98" s="49"/>
      <c r="AD98" s="49"/>
      <c r="AE98" s="49"/>
      <c r="AF98" s="49"/>
      <c r="AG98" s="49"/>
      <c r="AH98" s="82"/>
      <c r="AI98" s="49"/>
      <c r="AJ98" s="49"/>
      <c r="AK98" s="82"/>
      <c r="AL98" s="82"/>
      <c r="AM98" s="82"/>
      <c r="AN98" s="82"/>
      <c r="AO98" s="82"/>
      <c r="AP98" s="82"/>
      <c r="AQ98" s="82"/>
      <c r="AR98" s="82"/>
      <c r="AS98" s="49"/>
      <c r="AT98" s="49"/>
      <c r="AU98" s="49"/>
      <c r="AV98" s="49"/>
      <c r="AW98" s="49"/>
      <c r="AX98" s="49"/>
      <c r="AY98" s="49"/>
      <c r="AZ98" s="49"/>
      <c r="BA98" s="49"/>
      <c r="BB98" s="49"/>
      <c r="BC98" s="49"/>
      <c r="BD98" s="59"/>
      <c r="BE98" s="49"/>
      <c r="BF98" s="49"/>
      <c r="BG98" s="49"/>
      <c r="BH98" s="49"/>
      <c r="BI98" s="49"/>
      <c r="BJ98" s="49"/>
      <c r="BK98" s="49"/>
      <c r="BL98" s="49"/>
      <c r="BM98" s="49"/>
      <c r="BN98" s="49"/>
      <c r="BO98" s="49"/>
    </row>
    <row r="99" spans="1:67" ht="11.25" customHeight="1" x14ac:dyDescent="0.3">
      <c r="A99" s="82"/>
      <c r="B99" s="82"/>
      <c r="C99" s="82"/>
      <c r="D99" s="82"/>
      <c r="E99" s="82"/>
      <c r="F99" s="82"/>
      <c r="G99" s="82"/>
      <c r="H99" s="82"/>
      <c r="I99" s="82"/>
      <c r="J99" s="82"/>
      <c r="K99" s="82"/>
      <c r="L99" s="82"/>
      <c r="M99" s="82"/>
      <c r="N99" s="82"/>
      <c r="O99" s="82"/>
      <c r="P99" s="82"/>
      <c r="Q99" s="82"/>
      <c r="R99" s="82"/>
      <c r="S99" s="82"/>
      <c r="T99" s="82"/>
      <c r="U99" s="49"/>
      <c r="V99" s="49"/>
      <c r="W99" s="49"/>
      <c r="X99" s="49"/>
      <c r="Y99" s="49"/>
      <c r="Z99" s="49"/>
      <c r="AA99" s="49"/>
      <c r="AB99" s="49"/>
      <c r="AC99" s="49"/>
      <c r="AD99" s="49"/>
      <c r="AE99" s="49"/>
      <c r="AF99" s="49"/>
      <c r="AG99" s="49"/>
      <c r="AH99" s="82"/>
      <c r="AI99" s="49"/>
      <c r="AJ99" s="49"/>
      <c r="AK99" s="82"/>
      <c r="AL99" s="82"/>
      <c r="AM99" s="82"/>
      <c r="AN99" s="82"/>
      <c r="AO99" s="82"/>
      <c r="AP99" s="82"/>
      <c r="AQ99" s="82"/>
      <c r="AR99" s="82"/>
      <c r="AS99" s="49"/>
      <c r="AT99" s="49"/>
      <c r="AU99" s="49"/>
      <c r="AV99" s="49"/>
      <c r="AW99" s="49"/>
      <c r="AX99" s="49"/>
      <c r="AY99" s="49"/>
      <c r="AZ99" s="49"/>
      <c r="BA99" s="49"/>
      <c r="BB99" s="49"/>
      <c r="BC99" s="49"/>
      <c r="BD99" s="59"/>
      <c r="BE99" s="49"/>
      <c r="BF99" s="49"/>
      <c r="BG99" s="49"/>
      <c r="BH99" s="49"/>
      <c r="BI99" s="49"/>
      <c r="BJ99" s="49"/>
      <c r="BK99" s="49"/>
      <c r="BL99" s="49"/>
      <c r="BM99" s="49"/>
      <c r="BN99" s="49"/>
      <c r="BO99" s="49"/>
    </row>
    <row r="100" spans="1:67" ht="11.25" customHeight="1" x14ac:dyDescent="0.3">
      <c r="A100" s="82"/>
      <c r="B100" s="82"/>
      <c r="C100" s="82"/>
      <c r="D100" s="82"/>
      <c r="E100" s="82"/>
      <c r="F100" s="82"/>
      <c r="G100" s="82"/>
      <c r="H100" s="82"/>
      <c r="I100" s="82"/>
      <c r="J100" s="82"/>
      <c r="K100" s="82"/>
      <c r="L100" s="82"/>
      <c r="M100" s="82"/>
      <c r="N100" s="82"/>
      <c r="O100" s="82"/>
      <c r="P100" s="82"/>
      <c r="Q100" s="82"/>
      <c r="R100" s="82"/>
      <c r="S100" s="82"/>
      <c r="T100" s="82"/>
      <c r="U100" s="49"/>
      <c r="V100" s="49"/>
      <c r="W100" s="49"/>
      <c r="X100" s="49"/>
      <c r="Y100" s="49"/>
      <c r="Z100" s="49"/>
      <c r="AA100" s="49"/>
      <c r="AB100" s="49"/>
      <c r="AC100" s="49"/>
      <c r="AD100" s="49"/>
      <c r="AE100" s="49"/>
      <c r="AF100" s="49"/>
      <c r="AG100" s="49"/>
      <c r="AH100" s="82"/>
      <c r="AI100" s="49"/>
      <c r="AJ100" s="49"/>
      <c r="AK100" s="82"/>
      <c r="AL100" s="82"/>
      <c r="AM100" s="82"/>
      <c r="AN100" s="82"/>
      <c r="AO100" s="82"/>
      <c r="AP100" s="82"/>
      <c r="AQ100" s="82"/>
      <c r="AR100" s="82"/>
      <c r="AS100" s="49"/>
      <c r="AT100" s="49"/>
      <c r="AU100" s="49"/>
      <c r="AV100" s="49"/>
      <c r="AW100" s="49"/>
      <c r="AX100" s="49"/>
      <c r="AY100" s="49"/>
      <c r="AZ100" s="49"/>
      <c r="BA100" s="49"/>
      <c r="BB100" s="49"/>
      <c r="BC100" s="49"/>
      <c r="BD100" s="59"/>
      <c r="BE100" s="49"/>
      <c r="BF100" s="49"/>
      <c r="BG100" s="49"/>
      <c r="BH100" s="49"/>
      <c r="BI100" s="49"/>
      <c r="BJ100" s="49"/>
      <c r="BK100" s="49"/>
      <c r="BL100" s="49"/>
      <c r="BM100" s="49"/>
      <c r="BN100" s="49"/>
      <c r="BO100" s="49"/>
    </row>
    <row r="101" spans="1:67" ht="11.25" customHeight="1" x14ac:dyDescent="0.3">
      <c r="A101" s="82"/>
      <c r="B101" s="82"/>
      <c r="C101" s="82"/>
      <c r="D101" s="82"/>
      <c r="E101" s="82"/>
      <c r="F101" s="82"/>
      <c r="G101" s="82"/>
      <c r="H101" s="82"/>
      <c r="I101" s="82"/>
      <c r="J101" s="82"/>
      <c r="K101" s="82"/>
      <c r="L101" s="82"/>
      <c r="M101" s="82"/>
      <c r="N101" s="82"/>
      <c r="O101" s="82"/>
      <c r="P101" s="82"/>
      <c r="Q101" s="82"/>
      <c r="R101" s="82"/>
      <c r="S101" s="82"/>
      <c r="T101" s="82"/>
      <c r="U101" s="49"/>
      <c r="V101" s="49"/>
      <c r="W101" s="49"/>
      <c r="X101" s="49"/>
      <c r="Y101" s="49"/>
      <c r="Z101" s="49"/>
      <c r="AA101" s="49"/>
      <c r="AB101" s="49"/>
      <c r="AC101" s="49"/>
      <c r="AD101" s="49"/>
      <c r="AE101" s="49"/>
      <c r="AF101" s="49"/>
      <c r="AG101" s="49"/>
      <c r="AH101" s="82"/>
      <c r="AI101" s="49"/>
      <c r="AJ101" s="49"/>
      <c r="AK101" s="82"/>
      <c r="AL101" s="82"/>
      <c r="AM101" s="82"/>
      <c r="AN101" s="82"/>
      <c r="AO101" s="82"/>
      <c r="AP101" s="82"/>
      <c r="AQ101" s="82"/>
      <c r="AR101" s="82"/>
      <c r="AS101" s="49"/>
      <c r="AT101" s="49"/>
      <c r="AU101" s="49"/>
      <c r="AV101" s="49"/>
      <c r="AW101" s="49"/>
      <c r="AX101" s="49"/>
      <c r="AY101" s="49"/>
      <c r="AZ101" s="49"/>
      <c r="BA101" s="49"/>
      <c r="BB101" s="49"/>
      <c r="BC101" s="49"/>
      <c r="BD101" s="59"/>
      <c r="BE101" s="49"/>
      <c r="BF101" s="49"/>
      <c r="BG101" s="49"/>
      <c r="BH101" s="49"/>
      <c r="BI101" s="49"/>
      <c r="BJ101" s="49"/>
      <c r="BK101" s="49"/>
      <c r="BL101" s="49"/>
      <c r="BM101" s="49"/>
      <c r="BN101" s="49"/>
      <c r="BO101" s="49"/>
    </row>
    <row r="102" spans="1:67" ht="11.25" customHeight="1" x14ac:dyDescent="0.3">
      <c r="A102" s="82"/>
      <c r="B102" s="82"/>
      <c r="C102" s="82"/>
      <c r="D102" s="82"/>
      <c r="E102" s="82"/>
      <c r="F102" s="82"/>
      <c r="G102" s="82"/>
      <c r="H102" s="82"/>
      <c r="I102" s="82"/>
      <c r="J102" s="82"/>
      <c r="K102" s="82"/>
      <c r="L102" s="82"/>
      <c r="M102" s="82"/>
      <c r="N102" s="82"/>
      <c r="O102" s="82"/>
      <c r="P102" s="82"/>
      <c r="Q102" s="82"/>
      <c r="R102" s="82"/>
      <c r="S102" s="82"/>
      <c r="T102" s="82"/>
      <c r="U102" s="49"/>
      <c r="V102" s="49"/>
      <c r="W102" s="49"/>
      <c r="X102" s="49"/>
      <c r="Y102" s="49"/>
      <c r="Z102" s="49"/>
      <c r="AA102" s="49"/>
      <c r="AB102" s="49"/>
      <c r="AC102" s="49"/>
      <c r="AD102" s="49"/>
      <c r="AE102" s="49"/>
      <c r="AF102" s="49"/>
      <c r="AG102" s="49"/>
      <c r="AH102" s="82"/>
      <c r="AI102" s="49"/>
      <c r="AJ102" s="49"/>
      <c r="AK102" s="82"/>
      <c r="AL102" s="82"/>
      <c r="AM102" s="82"/>
      <c r="AN102" s="82"/>
      <c r="AO102" s="82"/>
      <c r="AP102" s="82"/>
      <c r="AQ102" s="82"/>
      <c r="AR102" s="82"/>
      <c r="AS102" s="49"/>
      <c r="AT102" s="49"/>
      <c r="AU102" s="49"/>
      <c r="AV102" s="49"/>
      <c r="AW102" s="49"/>
      <c r="AX102" s="49"/>
      <c r="AY102" s="49"/>
      <c r="AZ102" s="49"/>
      <c r="BA102" s="49"/>
      <c r="BB102" s="49"/>
      <c r="BC102" s="49"/>
      <c r="BD102" s="59"/>
      <c r="BE102" s="49"/>
      <c r="BF102" s="49"/>
      <c r="BG102" s="49"/>
      <c r="BH102" s="49"/>
      <c r="BI102" s="49"/>
      <c r="BJ102" s="49"/>
      <c r="BK102" s="49"/>
      <c r="BL102" s="49"/>
      <c r="BM102" s="49"/>
      <c r="BN102" s="49"/>
      <c r="BO102" s="49"/>
    </row>
    <row r="103" spans="1:67" ht="11.25" customHeight="1" x14ac:dyDescent="0.3">
      <c r="A103" s="82"/>
      <c r="B103" s="82"/>
      <c r="C103" s="82"/>
      <c r="D103" s="82"/>
      <c r="E103" s="82"/>
      <c r="F103" s="82"/>
      <c r="G103" s="82"/>
      <c r="H103" s="82"/>
      <c r="I103" s="82"/>
      <c r="J103" s="82"/>
      <c r="K103" s="82"/>
      <c r="L103" s="82"/>
      <c r="M103" s="82"/>
      <c r="N103" s="82"/>
      <c r="O103" s="82"/>
      <c r="P103" s="82"/>
      <c r="Q103" s="82"/>
      <c r="R103" s="82"/>
      <c r="S103" s="82"/>
      <c r="T103" s="82"/>
      <c r="U103" s="49"/>
      <c r="V103" s="49"/>
      <c r="W103" s="49"/>
      <c r="X103" s="49"/>
      <c r="Y103" s="49"/>
      <c r="Z103" s="49"/>
      <c r="AA103" s="49"/>
      <c r="AB103" s="49"/>
      <c r="AC103" s="49"/>
      <c r="AD103" s="49"/>
      <c r="AE103" s="49"/>
      <c r="AF103" s="49"/>
      <c r="AG103" s="49"/>
      <c r="AH103" s="82"/>
      <c r="AI103" s="49"/>
      <c r="AJ103" s="49"/>
      <c r="AK103" s="82"/>
      <c r="AL103" s="82"/>
      <c r="AM103" s="82"/>
      <c r="AN103" s="82"/>
      <c r="AO103" s="82"/>
      <c r="AP103" s="82"/>
      <c r="AQ103" s="82"/>
      <c r="AR103" s="82"/>
      <c r="AS103" s="49"/>
      <c r="AT103" s="49"/>
      <c r="AU103" s="49"/>
      <c r="AV103" s="49"/>
      <c r="AW103" s="49"/>
      <c r="AX103" s="49"/>
      <c r="AY103" s="49"/>
      <c r="AZ103" s="49"/>
      <c r="BA103" s="49"/>
      <c r="BB103" s="49"/>
      <c r="BC103" s="49"/>
      <c r="BD103" s="59"/>
      <c r="BE103" s="49"/>
      <c r="BF103" s="49"/>
      <c r="BG103" s="49"/>
      <c r="BH103" s="49"/>
      <c r="BI103" s="49"/>
      <c r="BJ103" s="49"/>
      <c r="BK103" s="49"/>
      <c r="BL103" s="49"/>
      <c r="BM103" s="49"/>
      <c r="BN103" s="49"/>
      <c r="BO103" s="49"/>
    </row>
    <row r="104" spans="1:67" ht="11.25" customHeight="1" x14ac:dyDescent="0.3">
      <c r="A104" s="82"/>
      <c r="B104" s="82"/>
      <c r="C104" s="82"/>
      <c r="D104" s="82"/>
      <c r="E104" s="82"/>
      <c r="F104" s="82"/>
      <c r="G104" s="82"/>
      <c r="H104" s="82"/>
      <c r="I104" s="82"/>
      <c r="J104" s="82"/>
      <c r="K104" s="82"/>
      <c r="L104" s="82"/>
      <c r="M104" s="82"/>
      <c r="N104" s="82"/>
      <c r="O104" s="82"/>
      <c r="P104" s="82"/>
      <c r="Q104" s="82"/>
      <c r="R104" s="82"/>
      <c r="S104" s="82"/>
      <c r="T104" s="82"/>
      <c r="U104" s="49"/>
      <c r="V104" s="49"/>
      <c r="W104" s="49"/>
      <c r="X104" s="49"/>
      <c r="Y104" s="49"/>
      <c r="Z104" s="49"/>
      <c r="AA104" s="49"/>
      <c r="AB104" s="49"/>
      <c r="AC104" s="49"/>
      <c r="AD104" s="49"/>
      <c r="AE104" s="49"/>
      <c r="AF104" s="49"/>
      <c r="AG104" s="49"/>
      <c r="AH104" s="82"/>
      <c r="AI104" s="49"/>
      <c r="AJ104" s="49"/>
      <c r="AK104" s="82"/>
      <c r="AL104" s="82"/>
      <c r="AM104" s="82"/>
      <c r="AN104" s="82"/>
      <c r="AO104" s="82"/>
      <c r="AP104" s="82"/>
      <c r="AQ104" s="82"/>
      <c r="AR104" s="82"/>
      <c r="AS104" s="49"/>
      <c r="AT104" s="49"/>
      <c r="AU104" s="49"/>
      <c r="AV104" s="49"/>
      <c r="AW104" s="49"/>
      <c r="AX104" s="49"/>
      <c r="AY104" s="49"/>
      <c r="AZ104" s="49"/>
      <c r="BA104" s="49"/>
      <c r="BB104" s="49"/>
      <c r="BC104" s="49"/>
      <c r="BD104" s="59"/>
      <c r="BE104" s="49"/>
      <c r="BF104" s="49"/>
      <c r="BG104" s="49"/>
      <c r="BH104" s="49"/>
      <c r="BI104" s="49"/>
      <c r="BJ104" s="49"/>
      <c r="BK104" s="49"/>
      <c r="BL104" s="49"/>
      <c r="BM104" s="49"/>
      <c r="BN104" s="49"/>
      <c r="BO104" s="49"/>
    </row>
    <row r="105" spans="1:67" ht="11.25" customHeight="1" x14ac:dyDescent="0.3">
      <c r="A105" s="82"/>
      <c r="B105" s="82"/>
      <c r="C105" s="82"/>
      <c r="D105" s="82"/>
      <c r="E105" s="82"/>
      <c r="F105" s="82"/>
      <c r="G105" s="82"/>
      <c r="H105" s="82"/>
      <c r="I105" s="82"/>
      <c r="J105" s="82"/>
      <c r="K105" s="82"/>
      <c r="L105" s="82"/>
      <c r="M105" s="82"/>
      <c r="N105" s="82"/>
      <c r="O105" s="82"/>
      <c r="P105" s="82"/>
      <c r="Q105" s="82"/>
      <c r="R105" s="82"/>
      <c r="S105" s="82"/>
      <c r="T105" s="82"/>
      <c r="U105" s="49"/>
      <c r="V105" s="49"/>
      <c r="W105" s="49"/>
      <c r="X105" s="49"/>
      <c r="Y105" s="49"/>
      <c r="Z105" s="49"/>
      <c r="AA105" s="49"/>
      <c r="AB105" s="49"/>
      <c r="AC105" s="49"/>
      <c r="AD105" s="49"/>
      <c r="AE105" s="49"/>
      <c r="AF105" s="49"/>
      <c r="AG105" s="49"/>
      <c r="AH105" s="82"/>
      <c r="AI105" s="49"/>
      <c r="AJ105" s="49"/>
      <c r="AK105" s="82"/>
      <c r="AL105" s="82"/>
      <c r="AM105" s="82"/>
      <c r="AN105" s="82"/>
      <c r="AO105" s="82"/>
      <c r="AP105" s="82"/>
      <c r="AQ105" s="82"/>
      <c r="AR105" s="82"/>
      <c r="AS105" s="49"/>
      <c r="AT105" s="49"/>
      <c r="AU105" s="49"/>
      <c r="AV105" s="49"/>
      <c r="AW105" s="49"/>
      <c r="AX105" s="49"/>
      <c r="AY105" s="49"/>
      <c r="AZ105" s="49"/>
      <c r="BA105" s="49"/>
      <c r="BB105" s="49"/>
      <c r="BC105" s="49"/>
      <c r="BD105" s="59"/>
      <c r="BE105" s="49"/>
      <c r="BF105" s="49"/>
      <c r="BG105" s="49"/>
      <c r="BH105" s="49"/>
      <c r="BI105" s="49"/>
      <c r="BJ105" s="49"/>
      <c r="BK105" s="49"/>
      <c r="BL105" s="49"/>
      <c r="BM105" s="49"/>
      <c r="BN105" s="49"/>
      <c r="BO105" s="49"/>
    </row>
    <row r="106" spans="1:67" ht="11.25" customHeight="1" x14ac:dyDescent="0.3">
      <c r="A106" s="82"/>
      <c r="B106" s="82"/>
      <c r="C106" s="82"/>
      <c r="D106" s="82"/>
      <c r="E106" s="82"/>
      <c r="F106" s="82"/>
      <c r="G106" s="82"/>
      <c r="H106" s="82"/>
      <c r="I106" s="82"/>
      <c r="J106" s="82"/>
      <c r="K106" s="82"/>
      <c r="L106" s="82"/>
      <c r="M106" s="82"/>
      <c r="N106" s="82"/>
      <c r="O106" s="82"/>
      <c r="P106" s="82"/>
      <c r="Q106" s="82"/>
      <c r="R106" s="82"/>
      <c r="S106" s="82"/>
      <c r="T106" s="82"/>
      <c r="U106" s="49"/>
      <c r="V106" s="49"/>
      <c r="W106" s="49"/>
      <c r="X106" s="49"/>
      <c r="Y106" s="49"/>
      <c r="Z106" s="49"/>
      <c r="AA106" s="49"/>
      <c r="AB106" s="49"/>
      <c r="AC106" s="49"/>
      <c r="AD106" s="49"/>
      <c r="AE106" s="49"/>
      <c r="AF106" s="49"/>
      <c r="AG106" s="49"/>
      <c r="AH106" s="82"/>
      <c r="AI106" s="49"/>
      <c r="AJ106" s="49"/>
      <c r="AK106" s="82"/>
      <c r="AL106" s="82"/>
      <c r="AM106" s="82"/>
      <c r="AN106" s="82"/>
      <c r="AO106" s="82"/>
      <c r="AP106" s="82"/>
      <c r="AQ106" s="82"/>
      <c r="AR106" s="82"/>
      <c r="AS106" s="49"/>
      <c r="AT106" s="49"/>
      <c r="AU106" s="49"/>
      <c r="AV106" s="49"/>
      <c r="AW106" s="49"/>
      <c r="AX106" s="49"/>
      <c r="AY106" s="49"/>
      <c r="AZ106" s="49"/>
      <c r="BA106" s="49"/>
      <c r="BB106" s="49"/>
      <c r="BC106" s="49"/>
      <c r="BD106" s="59"/>
      <c r="BE106" s="49"/>
      <c r="BF106" s="49"/>
      <c r="BG106" s="49"/>
      <c r="BH106" s="49"/>
      <c r="BI106" s="49"/>
      <c r="BJ106" s="49"/>
      <c r="BK106" s="49"/>
      <c r="BL106" s="49"/>
      <c r="BM106" s="49"/>
      <c r="BN106" s="49"/>
      <c r="BO106" s="49"/>
    </row>
    <row r="107" spans="1:67" ht="11.25" customHeight="1" x14ac:dyDescent="0.3">
      <c r="A107" s="82"/>
      <c r="B107" s="82"/>
      <c r="C107" s="82"/>
      <c r="D107" s="82"/>
      <c r="E107" s="82"/>
      <c r="F107" s="82"/>
      <c r="G107" s="82"/>
      <c r="H107" s="82"/>
      <c r="I107" s="82"/>
      <c r="J107" s="82"/>
      <c r="K107" s="82"/>
      <c r="L107" s="82"/>
      <c r="M107" s="82"/>
      <c r="N107" s="82"/>
      <c r="O107" s="82"/>
      <c r="P107" s="82"/>
      <c r="Q107" s="82"/>
      <c r="R107" s="82"/>
      <c r="S107" s="82"/>
      <c r="T107" s="82"/>
      <c r="U107" s="49"/>
      <c r="V107" s="49"/>
      <c r="W107" s="49"/>
      <c r="X107" s="49"/>
      <c r="Y107" s="49"/>
      <c r="Z107" s="49"/>
      <c r="AA107" s="49"/>
      <c r="AB107" s="49"/>
      <c r="AC107" s="49"/>
      <c r="AD107" s="49"/>
      <c r="AE107" s="49"/>
      <c r="AF107" s="49"/>
      <c r="AG107" s="49"/>
      <c r="AH107" s="82"/>
      <c r="AI107" s="49"/>
      <c r="AJ107" s="49"/>
      <c r="AK107" s="82"/>
      <c r="AL107" s="82"/>
      <c r="AM107" s="82"/>
      <c r="AN107" s="82"/>
      <c r="AO107" s="82"/>
      <c r="AP107" s="82"/>
      <c r="AQ107" s="82"/>
      <c r="AR107" s="82"/>
      <c r="AS107" s="49"/>
      <c r="AT107" s="49"/>
      <c r="AU107" s="49"/>
      <c r="AV107" s="49"/>
      <c r="AW107" s="49"/>
      <c r="AX107" s="49"/>
      <c r="AY107" s="49"/>
      <c r="AZ107" s="49"/>
      <c r="BA107" s="49"/>
      <c r="BB107" s="49"/>
      <c r="BC107" s="49"/>
      <c r="BD107" s="59"/>
      <c r="BE107" s="49"/>
      <c r="BF107" s="49"/>
      <c r="BG107" s="49"/>
      <c r="BH107" s="49"/>
      <c r="BI107" s="49"/>
      <c r="BJ107" s="49"/>
      <c r="BK107" s="49"/>
      <c r="BL107" s="49"/>
      <c r="BM107" s="49"/>
      <c r="BN107" s="49"/>
      <c r="BO107" s="49"/>
    </row>
    <row r="108" spans="1:67" ht="11.25" customHeight="1" x14ac:dyDescent="0.3">
      <c r="A108" s="82"/>
      <c r="B108" s="82"/>
      <c r="C108" s="82"/>
      <c r="D108" s="82"/>
      <c r="E108" s="82"/>
      <c r="F108" s="82"/>
      <c r="G108" s="82"/>
      <c r="H108" s="82"/>
      <c r="I108" s="82"/>
      <c r="J108" s="82"/>
      <c r="K108" s="82"/>
      <c r="L108" s="82"/>
      <c r="M108" s="82"/>
      <c r="N108" s="82"/>
      <c r="O108" s="82"/>
      <c r="P108" s="82"/>
      <c r="Q108" s="82"/>
      <c r="R108" s="82"/>
      <c r="S108" s="82"/>
      <c r="T108" s="82"/>
      <c r="U108" s="49"/>
      <c r="V108" s="49"/>
      <c r="W108" s="49"/>
      <c r="X108" s="49"/>
      <c r="Y108" s="49"/>
      <c r="Z108" s="49"/>
      <c r="AA108" s="49"/>
      <c r="AB108" s="49"/>
      <c r="AC108" s="49"/>
      <c r="AD108" s="49"/>
      <c r="AE108" s="49"/>
      <c r="AF108" s="49"/>
      <c r="AG108" s="49"/>
      <c r="AH108" s="82"/>
      <c r="AI108" s="49"/>
      <c r="AJ108" s="49"/>
      <c r="AK108" s="82"/>
      <c r="AL108" s="82"/>
      <c r="AM108" s="82"/>
      <c r="AN108" s="82"/>
      <c r="AO108" s="82"/>
      <c r="AP108" s="82"/>
      <c r="AQ108" s="82"/>
      <c r="AR108" s="82"/>
      <c r="AS108" s="49"/>
      <c r="AT108" s="49"/>
      <c r="AU108" s="49"/>
      <c r="AV108" s="49"/>
      <c r="AW108" s="49"/>
      <c r="AX108" s="49"/>
      <c r="AY108" s="49"/>
      <c r="AZ108" s="49"/>
      <c r="BA108" s="49"/>
      <c r="BB108" s="49"/>
      <c r="BC108" s="49"/>
      <c r="BD108" s="59"/>
      <c r="BE108" s="49"/>
      <c r="BF108" s="49"/>
      <c r="BG108" s="49"/>
      <c r="BH108" s="49"/>
      <c r="BI108" s="49"/>
      <c r="BJ108" s="49"/>
      <c r="BK108" s="49"/>
      <c r="BL108" s="49"/>
      <c r="BM108" s="49"/>
      <c r="BN108" s="49"/>
      <c r="BO108" s="49"/>
    </row>
    <row r="109" spans="1:67" ht="11.25" customHeight="1" x14ac:dyDescent="0.3">
      <c r="A109" s="82"/>
      <c r="B109" s="82"/>
      <c r="C109" s="82"/>
      <c r="D109" s="82"/>
      <c r="E109" s="82"/>
      <c r="F109" s="82"/>
      <c r="G109" s="82"/>
      <c r="H109" s="82"/>
      <c r="I109" s="82"/>
      <c r="J109" s="82"/>
      <c r="K109" s="82"/>
      <c r="L109" s="82"/>
      <c r="M109" s="82"/>
      <c r="N109" s="82"/>
      <c r="O109" s="82"/>
      <c r="P109" s="82"/>
      <c r="Q109" s="82"/>
      <c r="R109" s="82"/>
      <c r="S109" s="82"/>
      <c r="T109" s="82"/>
      <c r="U109" s="49"/>
      <c r="V109" s="49"/>
      <c r="W109" s="49"/>
      <c r="X109" s="49"/>
      <c r="Y109" s="49"/>
      <c r="Z109" s="49"/>
      <c r="AA109" s="49"/>
      <c r="AB109" s="49"/>
      <c r="AC109" s="49"/>
      <c r="AD109" s="49"/>
      <c r="AE109" s="49"/>
      <c r="AF109" s="49"/>
      <c r="AG109" s="49"/>
      <c r="AH109" s="82"/>
      <c r="AI109" s="49"/>
      <c r="AJ109" s="49"/>
      <c r="AK109" s="82"/>
      <c r="AL109" s="82"/>
      <c r="AM109" s="82"/>
      <c r="AN109" s="82"/>
      <c r="AO109" s="82"/>
      <c r="AP109" s="82"/>
      <c r="AQ109" s="82"/>
      <c r="AR109" s="82"/>
      <c r="AS109" s="49"/>
      <c r="AT109" s="49"/>
      <c r="AU109" s="49"/>
      <c r="AV109" s="49"/>
      <c r="AW109" s="49"/>
      <c r="AX109" s="49"/>
      <c r="AY109" s="49"/>
      <c r="AZ109" s="49"/>
      <c r="BA109" s="49"/>
      <c r="BB109" s="49"/>
      <c r="BC109" s="49"/>
      <c r="BD109" s="59"/>
      <c r="BE109" s="49"/>
      <c r="BF109" s="49"/>
      <c r="BG109" s="49"/>
      <c r="BH109" s="49"/>
      <c r="BI109" s="49"/>
      <c r="BJ109" s="49"/>
      <c r="BK109" s="49"/>
      <c r="BL109" s="49"/>
      <c r="BM109" s="49"/>
      <c r="BN109" s="49"/>
      <c r="BO109" s="49"/>
    </row>
    <row r="110" spans="1:67" ht="11.25" customHeight="1" x14ac:dyDescent="0.3">
      <c r="A110" s="82"/>
      <c r="B110" s="82"/>
      <c r="C110" s="82"/>
      <c r="D110" s="82"/>
      <c r="E110" s="82"/>
      <c r="F110" s="82"/>
      <c r="G110" s="82"/>
      <c r="H110" s="82"/>
      <c r="I110" s="82"/>
      <c r="J110" s="82"/>
      <c r="K110" s="82"/>
      <c r="L110" s="82"/>
      <c r="M110" s="82"/>
      <c r="N110" s="82"/>
      <c r="O110" s="82"/>
      <c r="P110" s="82"/>
      <c r="Q110" s="82"/>
      <c r="R110" s="82"/>
      <c r="S110" s="82"/>
      <c r="T110" s="82"/>
      <c r="U110" s="49"/>
      <c r="V110" s="49"/>
      <c r="W110" s="49"/>
      <c r="X110" s="49"/>
      <c r="Y110" s="49"/>
      <c r="Z110" s="49"/>
      <c r="AA110" s="49"/>
      <c r="AB110" s="49"/>
      <c r="AC110" s="49"/>
      <c r="AD110" s="49"/>
      <c r="AE110" s="49"/>
      <c r="AF110" s="49"/>
      <c r="AG110" s="49"/>
      <c r="AH110" s="82"/>
      <c r="AI110" s="49"/>
      <c r="AJ110" s="49"/>
      <c r="AK110" s="82"/>
      <c r="AL110" s="82"/>
      <c r="AM110" s="82"/>
      <c r="AN110" s="82"/>
      <c r="AO110" s="82"/>
      <c r="AP110" s="82"/>
      <c r="AQ110" s="82"/>
      <c r="AR110" s="82"/>
      <c r="AS110" s="49"/>
      <c r="AT110" s="49"/>
      <c r="AU110" s="49"/>
      <c r="AV110" s="49"/>
      <c r="AW110" s="49"/>
      <c r="AX110" s="49"/>
      <c r="AY110" s="49"/>
      <c r="AZ110" s="49"/>
      <c r="BA110" s="49"/>
      <c r="BB110" s="49"/>
      <c r="BC110" s="49"/>
      <c r="BD110" s="59"/>
      <c r="BE110" s="49"/>
      <c r="BF110" s="49"/>
      <c r="BG110" s="49"/>
      <c r="BH110" s="49"/>
      <c r="BI110" s="49"/>
      <c r="BJ110" s="49"/>
      <c r="BK110" s="49"/>
      <c r="BL110" s="49"/>
      <c r="BM110" s="49"/>
      <c r="BN110" s="49"/>
      <c r="BO110" s="49"/>
    </row>
    <row r="111" spans="1:67" ht="11.25" customHeight="1" x14ac:dyDescent="0.3">
      <c r="A111" s="82"/>
      <c r="B111" s="82"/>
      <c r="C111" s="82"/>
      <c r="D111" s="82"/>
      <c r="E111" s="82"/>
      <c r="F111" s="82"/>
      <c r="G111" s="82"/>
      <c r="H111" s="82"/>
      <c r="I111" s="82"/>
      <c r="J111" s="82"/>
      <c r="K111" s="82"/>
      <c r="L111" s="82"/>
      <c r="M111" s="82"/>
      <c r="N111" s="82"/>
      <c r="O111" s="82"/>
      <c r="P111" s="82"/>
      <c r="Q111" s="82"/>
      <c r="R111" s="82"/>
      <c r="S111" s="82"/>
      <c r="T111" s="82"/>
      <c r="U111" s="49"/>
      <c r="V111" s="49"/>
      <c r="W111" s="49"/>
      <c r="X111" s="49"/>
      <c r="Y111" s="49"/>
      <c r="Z111" s="49"/>
      <c r="AA111" s="49"/>
      <c r="AB111" s="49"/>
      <c r="AC111" s="49"/>
      <c r="AD111" s="49"/>
      <c r="AE111" s="49"/>
      <c r="AF111" s="49"/>
      <c r="AG111" s="49"/>
      <c r="AH111" s="82"/>
      <c r="AI111" s="49"/>
      <c r="AJ111" s="49"/>
      <c r="AK111" s="82"/>
      <c r="AL111" s="82"/>
      <c r="AM111" s="82"/>
      <c r="AN111" s="82"/>
      <c r="AO111" s="82"/>
      <c r="AP111" s="82"/>
      <c r="AQ111" s="82"/>
      <c r="AR111" s="82"/>
      <c r="AS111" s="49"/>
      <c r="AT111" s="49"/>
      <c r="AU111" s="49"/>
      <c r="AV111" s="49"/>
      <c r="AW111" s="49"/>
      <c r="AX111" s="49"/>
      <c r="AY111" s="49"/>
      <c r="AZ111" s="49"/>
      <c r="BA111" s="49"/>
      <c r="BB111" s="49"/>
      <c r="BC111" s="49"/>
      <c r="BD111" s="59"/>
      <c r="BE111" s="49"/>
      <c r="BF111" s="49"/>
      <c r="BG111" s="49"/>
      <c r="BH111" s="49"/>
      <c r="BI111" s="49"/>
      <c r="BJ111" s="49"/>
      <c r="BK111" s="49"/>
      <c r="BL111" s="49"/>
      <c r="BM111" s="49"/>
      <c r="BN111" s="49"/>
      <c r="BO111" s="49"/>
    </row>
    <row r="112" spans="1:67" ht="11.25" customHeight="1" x14ac:dyDescent="0.3">
      <c r="A112" s="82"/>
      <c r="B112" s="82"/>
      <c r="C112" s="82"/>
      <c r="D112" s="82"/>
      <c r="E112" s="82"/>
      <c r="F112" s="82"/>
      <c r="G112" s="82"/>
      <c r="H112" s="82"/>
      <c r="I112" s="82"/>
      <c r="J112" s="82"/>
      <c r="K112" s="82"/>
      <c r="L112" s="82"/>
      <c r="M112" s="82"/>
      <c r="N112" s="82"/>
      <c r="O112" s="82"/>
      <c r="P112" s="82"/>
      <c r="Q112" s="82"/>
      <c r="R112" s="82"/>
      <c r="S112" s="82"/>
      <c r="T112" s="82"/>
      <c r="U112" s="49"/>
      <c r="V112" s="49"/>
      <c r="W112" s="49"/>
      <c r="X112" s="49"/>
      <c r="Y112" s="49"/>
      <c r="Z112" s="49"/>
      <c r="AA112" s="49"/>
      <c r="AB112" s="49"/>
      <c r="AC112" s="49"/>
      <c r="AD112" s="49"/>
      <c r="AE112" s="49"/>
      <c r="AF112" s="49"/>
      <c r="AG112" s="49"/>
      <c r="AH112" s="82"/>
      <c r="AI112" s="49"/>
      <c r="AJ112" s="49"/>
      <c r="AK112" s="82"/>
      <c r="AL112" s="82"/>
      <c r="AM112" s="82"/>
      <c r="AN112" s="82"/>
      <c r="AO112" s="82"/>
      <c r="AP112" s="82"/>
      <c r="AQ112" s="82"/>
      <c r="AR112" s="82"/>
      <c r="AS112" s="49"/>
      <c r="AT112" s="49"/>
      <c r="AU112" s="49"/>
      <c r="AV112" s="49"/>
      <c r="AW112" s="49"/>
      <c r="AX112" s="49"/>
      <c r="AY112" s="49"/>
      <c r="AZ112" s="49"/>
      <c r="BA112" s="49"/>
      <c r="BB112" s="49"/>
      <c r="BC112" s="49"/>
      <c r="BD112" s="59"/>
      <c r="BE112" s="49"/>
      <c r="BF112" s="49"/>
      <c r="BG112" s="49"/>
      <c r="BH112" s="49"/>
      <c r="BI112" s="49"/>
      <c r="BJ112" s="49"/>
      <c r="BK112" s="49"/>
      <c r="BL112" s="49"/>
      <c r="BM112" s="49"/>
      <c r="BN112" s="49"/>
      <c r="BO112" s="49"/>
    </row>
    <row r="113" spans="1:67" ht="11.25" customHeight="1" x14ac:dyDescent="0.3">
      <c r="A113" s="82"/>
      <c r="B113" s="82"/>
      <c r="C113" s="82"/>
      <c r="D113" s="82"/>
      <c r="E113" s="82"/>
      <c r="F113" s="82"/>
      <c r="G113" s="82"/>
      <c r="H113" s="82"/>
      <c r="I113" s="82"/>
      <c r="J113" s="82"/>
      <c r="K113" s="82"/>
      <c r="L113" s="82"/>
      <c r="M113" s="82"/>
      <c r="N113" s="82"/>
      <c r="O113" s="82"/>
      <c r="P113" s="82"/>
      <c r="Q113" s="82"/>
      <c r="R113" s="82"/>
      <c r="S113" s="82"/>
      <c r="T113" s="82"/>
      <c r="U113" s="49"/>
      <c r="V113" s="49"/>
      <c r="W113" s="49"/>
      <c r="X113" s="49"/>
      <c r="Y113" s="49"/>
      <c r="Z113" s="49"/>
      <c r="AA113" s="49"/>
      <c r="AB113" s="49"/>
      <c r="AC113" s="49"/>
      <c r="AD113" s="49"/>
      <c r="AE113" s="49"/>
      <c r="AF113" s="49"/>
      <c r="AG113" s="49"/>
      <c r="AH113" s="82"/>
      <c r="AI113" s="49"/>
      <c r="AJ113" s="49"/>
      <c r="AK113" s="82"/>
      <c r="AL113" s="82"/>
      <c r="AM113" s="82"/>
      <c r="AN113" s="82"/>
      <c r="AO113" s="82"/>
      <c r="AP113" s="82"/>
      <c r="AQ113" s="82"/>
      <c r="AR113" s="82"/>
      <c r="AS113" s="49"/>
      <c r="AT113" s="49"/>
      <c r="AU113" s="49"/>
      <c r="AV113" s="49"/>
      <c r="AW113" s="49"/>
      <c r="AX113" s="49"/>
      <c r="AY113" s="49"/>
      <c r="AZ113" s="49"/>
      <c r="BA113" s="49"/>
      <c r="BB113" s="49"/>
      <c r="BC113" s="49"/>
      <c r="BD113" s="59"/>
      <c r="BE113" s="49"/>
      <c r="BF113" s="49"/>
      <c r="BG113" s="49"/>
      <c r="BH113" s="49"/>
      <c r="BI113" s="49"/>
      <c r="BJ113" s="49"/>
      <c r="BK113" s="49"/>
      <c r="BL113" s="49"/>
      <c r="BM113" s="49"/>
      <c r="BN113" s="49"/>
      <c r="BO113" s="49"/>
    </row>
    <row r="114" spans="1:67" ht="11.25" customHeight="1" x14ac:dyDescent="0.3">
      <c r="A114" s="82"/>
      <c r="B114" s="82"/>
      <c r="C114" s="82"/>
      <c r="D114" s="82"/>
      <c r="E114" s="82"/>
      <c r="F114" s="82"/>
      <c r="G114" s="82"/>
      <c r="H114" s="82"/>
      <c r="I114" s="82"/>
      <c r="J114" s="82"/>
      <c r="K114" s="82"/>
      <c r="L114" s="82"/>
      <c r="M114" s="82"/>
      <c r="N114" s="82"/>
      <c r="O114" s="82"/>
      <c r="P114" s="82"/>
      <c r="Q114" s="82"/>
      <c r="R114" s="82"/>
      <c r="S114" s="82"/>
      <c r="T114" s="82"/>
      <c r="U114" s="49"/>
      <c r="V114" s="49"/>
      <c r="W114" s="49"/>
      <c r="X114" s="49"/>
      <c r="Y114" s="49"/>
      <c r="Z114" s="49"/>
      <c r="AA114" s="49"/>
      <c r="AB114" s="49"/>
      <c r="AC114" s="49"/>
      <c r="AD114" s="49"/>
      <c r="AE114" s="49"/>
      <c r="AF114" s="49"/>
      <c r="AG114" s="49"/>
      <c r="AH114" s="82"/>
      <c r="AI114" s="49"/>
      <c r="AJ114" s="49"/>
      <c r="AK114" s="82"/>
      <c r="AL114" s="82"/>
      <c r="AM114" s="82"/>
      <c r="AN114" s="82"/>
      <c r="AO114" s="82"/>
      <c r="AP114" s="82"/>
      <c r="AQ114" s="82"/>
      <c r="AR114" s="82"/>
      <c r="AS114" s="49"/>
      <c r="AT114" s="49"/>
      <c r="AU114" s="49"/>
      <c r="AV114" s="49"/>
      <c r="AW114" s="49"/>
      <c r="AX114" s="49"/>
      <c r="AY114" s="49"/>
      <c r="AZ114" s="49"/>
      <c r="BA114" s="49"/>
      <c r="BB114" s="49"/>
      <c r="BC114" s="49"/>
      <c r="BD114" s="59"/>
      <c r="BE114" s="49"/>
      <c r="BF114" s="49"/>
      <c r="BG114" s="49"/>
      <c r="BH114" s="49"/>
      <c r="BI114" s="49"/>
      <c r="BJ114" s="49"/>
      <c r="BK114" s="49"/>
      <c r="BL114" s="49"/>
      <c r="BM114" s="49"/>
      <c r="BN114" s="49"/>
      <c r="BO114" s="49"/>
    </row>
    <row r="115" spans="1:67" ht="11.25" customHeight="1" x14ac:dyDescent="0.3">
      <c r="A115" s="82"/>
      <c r="B115" s="82"/>
      <c r="C115" s="82"/>
      <c r="D115" s="82"/>
      <c r="E115" s="82"/>
      <c r="F115" s="82"/>
      <c r="G115" s="82"/>
      <c r="H115" s="82"/>
      <c r="I115" s="82"/>
      <c r="J115" s="82"/>
      <c r="K115" s="82"/>
      <c r="L115" s="82"/>
      <c r="M115" s="82"/>
      <c r="N115" s="82"/>
      <c r="O115" s="82"/>
      <c r="P115" s="82"/>
      <c r="Q115" s="82"/>
      <c r="R115" s="82"/>
      <c r="S115" s="82"/>
      <c r="T115" s="82"/>
      <c r="U115" s="49"/>
      <c r="V115" s="49"/>
      <c r="W115" s="49"/>
      <c r="X115" s="49"/>
      <c r="Y115" s="49"/>
      <c r="Z115" s="49"/>
      <c r="AA115" s="49"/>
      <c r="AB115" s="49"/>
      <c r="AC115" s="49"/>
      <c r="AD115" s="49"/>
      <c r="AE115" s="49"/>
      <c r="AF115" s="49"/>
      <c r="AG115" s="49"/>
      <c r="AH115" s="82"/>
      <c r="AI115" s="49"/>
      <c r="AJ115" s="49"/>
      <c r="AK115" s="82"/>
      <c r="AL115" s="82"/>
      <c r="AM115" s="82"/>
      <c r="AN115" s="82"/>
      <c r="AO115" s="82"/>
      <c r="AP115" s="82"/>
      <c r="AQ115" s="82"/>
      <c r="AR115" s="82"/>
      <c r="AS115" s="49"/>
      <c r="AT115" s="49"/>
      <c r="AU115" s="49"/>
      <c r="AV115" s="49"/>
      <c r="AW115" s="49"/>
      <c r="AX115" s="49"/>
      <c r="AY115" s="49"/>
      <c r="AZ115" s="49"/>
      <c r="BA115" s="49"/>
      <c r="BB115" s="49"/>
      <c r="BC115" s="49"/>
      <c r="BD115" s="59"/>
      <c r="BE115" s="49"/>
      <c r="BF115" s="49"/>
      <c r="BG115" s="49"/>
      <c r="BH115" s="49"/>
      <c r="BI115" s="49"/>
      <c r="BJ115" s="49"/>
      <c r="BK115" s="49"/>
      <c r="BL115" s="49"/>
      <c r="BM115" s="49"/>
      <c r="BN115" s="49"/>
      <c r="BO115" s="49"/>
    </row>
    <row r="116" spans="1:67" ht="11.25" customHeight="1" x14ac:dyDescent="0.3">
      <c r="A116" s="82"/>
      <c r="B116" s="82"/>
      <c r="C116" s="82"/>
      <c r="D116" s="82"/>
      <c r="E116" s="82"/>
      <c r="F116" s="82"/>
      <c r="G116" s="82"/>
      <c r="H116" s="82"/>
      <c r="I116" s="82"/>
      <c r="J116" s="82"/>
      <c r="K116" s="82"/>
      <c r="L116" s="82"/>
      <c r="M116" s="82"/>
      <c r="N116" s="82"/>
      <c r="O116" s="82"/>
      <c r="P116" s="82"/>
      <c r="Q116" s="82"/>
      <c r="R116" s="82"/>
      <c r="S116" s="82"/>
      <c r="T116" s="82"/>
      <c r="U116" s="49"/>
      <c r="V116" s="49"/>
      <c r="W116" s="49"/>
      <c r="X116" s="49"/>
      <c r="Y116" s="49"/>
      <c r="Z116" s="49"/>
      <c r="AA116" s="49"/>
      <c r="AB116" s="49"/>
      <c r="AC116" s="49"/>
      <c r="AD116" s="49"/>
      <c r="AE116" s="49"/>
      <c r="AF116" s="49"/>
      <c r="AG116" s="49"/>
      <c r="AH116" s="82"/>
      <c r="AI116" s="49"/>
      <c r="AJ116" s="49"/>
      <c r="AK116" s="82"/>
      <c r="AL116" s="82"/>
      <c r="AM116" s="82"/>
      <c r="AN116" s="82"/>
      <c r="AO116" s="82"/>
      <c r="AP116" s="82"/>
      <c r="AQ116" s="82"/>
      <c r="AR116" s="82"/>
      <c r="AS116" s="49"/>
      <c r="AT116" s="49"/>
      <c r="AU116" s="49"/>
      <c r="AV116" s="49"/>
      <c r="AW116" s="49"/>
      <c r="AX116" s="49"/>
      <c r="AY116" s="49"/>
      <c r="AZ116" s="49"/>
      <c r="BA116" s="49"/>
      <c r="BB116" s="49"/>
      <c r="BC116" s="49"/>
      <c r="BD116" s="59"/>
      <c r="BE116" s="49"/>
      <c r="BF116" s="49"/>
      <c r="BG116" s="49"/>
      <c r="BH116" s="49"/>
      <c r="BI116" s="49"/>
      <c r="BJ116" s="49"/>
      <c r="BK116" s="49"/>
      <c r="BL116" s="49"/>
      <c r="BM116" s="49"/>
      <c r="BN116" s="49"/>
      <c r="BO116" s="49"/>
    </row>
    <row r="117" spans="1:67" ht="11.25" customHeight="1" x14ac:dyDescent="0.3">
      <c r="A117" s="82"/>
      <c r="B117" s="82"/>
      <c r="C117" s="82"/>
      <c r="D117" s="82"/>
      <c r="E117" s="82"/>
      <c r="F117" s="82"/>
      <c r="G117" s="82"/>
      <c r="H117" s="82"/>
      <c r="I117" s="82"/>
      <c r="J117" s="82"/>
      <c r="K117" s="82"/>
      <c r="L117" s="82"/>
      <c r="M117" s="82"/>
      <c r="N117" s="82"/>
      <c r="O117" s="82"/>
      <c r="P117" s="82"/>
      <c r="Q117" s="82"/>
      <c r="R117" s="82"/>
      <c r="S117" s="82"/>
      <c r="T117" s="82"/>
      <c r="U117" s="49"/>
      <c r="V117" s="49"/>
      <c r="W117" s="49"/>
      <c r="X117" s="49"/>
      <c r="Y117" s="49"/>
      <c r="Z117" s="49"/>
      <c r="AA117" s="49"/>
      <c r="AB117" s="49"/>
      <c r="AC117" s="49"/>
      <c r="AD117" s="49"/>
      <c r="AE117" s="49"/>
      <c r="AF117" s="49"/>
      <c r="AG117" s="49"/>
      <c r="AH117" s="82"/>
      <c r="AI117" s="49"/>
      <c r="AJ117" s="49"/>
      <c r="AK117" s="82"/>
      <c r="AL117" s="82"/>
      <c r="AM117" s="82"/>
      <c r="AN117" s="82"/>
      <c r="AO117" s="82"/>
      <c r="AP117" s="82"/>
      <c r="AQ117" s="82"/>
      <c r="AR117" s="82"/>
      <c r="AS117" s="49"/>
      <c r="AT117" s="49"/>
      <c r="AU117" s="49"/>
      <c r="AV117" s="49"/>
      <c r="AW117" s="49"/>
      <c r="AX117" s="49"/>
      <c r="AY117" s="49"/>
      <c r="AZ117" s="49"/>
      <c r="BA117" s="49"/>
      <c r="BB117" s="49"/>
      <c r="BC117" s="49"/>
      <c r="BD117" s="59"/>
      <c r="BE117" s="49"/>
      <c r="BF117" s="49"/>
      <c r="BG117" s="49"/>
      <c r="BH117" s="49"/>
      <c r="BI117" s="49"/>
      <c r="BJ117" s="49"/>
      <c r="BK117" s="49"/>
      <c r="BL117" s="49"/>
      <c r="BM117" s="49"/>
      <c r="BN117" s="49"/>
      <c r="BO117" s="49"/>
    </row>
    <row r="118" spans="1:67" ht="11.25" customHeight="1" x14ac:dyDescent="0.3">
      <c r="A118" s="82"/>
      <c r="B118" s="82"/>
      <c r="C118" s="82"/>
      <c r="D118" s="82"/>
      <c r="E118" s="82"/>
      <c r="F118" s="82"/>
      <c r="G118" s="82"/>
      <c r="H118" s="82"/>
      <c r="I118" s="82"/>
      <c r="J118" s="82"/>
      <c r="K118" s="82"/>
      <c r="L118" s="82"/>
      <c r="M118" s="82"/>
      <c r="N118" s="82"/>
      <c r="O118" s="82"/>
      <c r="P118" s="82"/>
      <c r="Q118" s="82"/>
      <c r="R118" s="82"/>
      <c r="S118" s="82"/>
      <c r="T118" s="82"/>
      <c r="U118" s="49"/>
      <c r="V118" s="49"/>
      <c r="W118" s="49"/>
      <c r="X118" s="49"/>
      <c r="Y118" s="49"/>
      <c r="Z118" s="49"/>
      <c r="AA118" s="49"/>
      <c r="AB118" s="49"/>
      <c r="AC118" s="49"/>
      <c r="AD118" s="49"/>
      <c r="AE118" s="49"/>
      <c r="AF118" s="49"/>
      <c r="AG118" s="49"/>
      <c r="AH118" s="82"/>
      <c r="AI118" s="49"/>
      <c r="AJ118" s="49"/>
      <c r="AK118" s="82"/>
      <c r="AL118" s="82"/>
      <c r="AM118" s="82"/>
      <c r="AN118" s="82"/>
      <c r="AO118" s="82"/>
      <c r="AP118" s="82"/>
      <c r="AQ118" s="82"/>
      <c r="AR118" s="82"/>
      <c r="AS118" s="49"/>
      <c r="AT118" s="49"/>
      <c r="AU118" s="49"/>
      <c r="AV118" s="49"/>
      <c r="AW118" s="49"/>
      <c r="AX118" s="49"/>
      <c r="AY118" s="49"/>
      <c r="AZ118" s="49"/>
      <c r="BA118" s="49"/>
      <c r="BB118" s="49"/>
      <c r="BC118" s="49"/>
      <c r="BD118" s="59"/>
      <c r="BE118" s="49"/>
      <c r="BF118" s="49"/>
      <c r="BG118" s="49"/>
      <c r="BH118" s="49"/>
      <c r="BI118" s="49"/>
      <c r="BJ118" s="49"/>
      <c r="BK118" s="49"/>
      <c r="BL118" s="49"/>
      <c r="BM118" s="49"/>
      <c r="BN118" s="49"/>
      <c r="BO118" s="49"/>
    </row>
    <row r="119" spans="1:67" ht="11.25" customHeight="1" x14ac:dyDescent="0.3">
      <c r="A119" s="82"/>
      <c r="B119" s="82"/>
      <c r="C119" s="82"/>
      <c r="D119" s="82"/>
      <c r="E119" s="82"/>
      <c r="F119" s="82"/>
      <c r="G119" s="82"/>
      <c r="H119" s="82"/>
      <c r="I119" s="82"/>
      <c r="J119" s="82"/>
      <c r="K119" s="82"/>
      <c r="L119" s="82"/>
      <c r="M119" s="82"/>
      <c r="N119" s="82"/>
      <c r="O119" s="82"/>
      <c r="P119" s="82"/>
      <c r="Q119" s="82"/>
      <c r="R119" s="82"/>
      <c r="S119" s="82"/>
      <c r="T119" s="82"/>
      <c r="U119" s="49"/>
      <c r="V119" s="49"/>
      <c r="W119" s="49"/>
      <c r="X119" s="49"/>
      <c r="Y119" s="49"/>
      <c r="Z119" s="49"/>
      <c r="AA119" s="49"/>
      <c r="AB119" s="49"/>
      <c r="AC119" s="49"/>
      <c r="AD119" s="49"/>
      <c r="AE119" s="49"/>
      <c r="AF119" s="49"/>
      <c r="AG119" s="49"/>
      <c r="AH119" s="82"/>
      <c r="AI119" s="49"/>
      <c r="AJ119" s="49"/>
      <c r="AK119" s="82"/>
      <c r="AL119" s="82"/>
      <c r="AM119" s="82"/>
      <c r="AN119" s="82"/>
      <c r="AO119" s="82"/>
      <c r="AP119" s="82"/>
      <c r="AQ119" s="82"/>
      <c r="AR119" s="82"/>
      <c r="AS119" s="49"/>
      <c r="AT119" s="49"/>
      <c r="AU119" s="49"/>
      <c r="AV119" s="49"/>
      <c r="AW119" s="49"/>
      <c r="AX119" s="49"/>
      <c r="AY119" s="49"/>
      <c r="AZ119" s="49"/>
      <c r="BA119" s="49"/>
      <c r="BB119" s="49"/>
      <c r="BC119" s="49"/>
      <c r="BD119" s="59"/>
      <c r="BE119" s="49"/>
      <c r="BF119" s="49"/>
      <c r="BG119" s="49"/>
      <c r="BH119" s="49"/>
      <c r="BI119" s="49"/>
      <c r="BJ119" s="49"/>
      <c r="BK119" s="49"/>
      <c r="BL119" s="49"/>
      <c r="BM119" s="49"/>
      <c r="BN119" s="49"/>
      <c r="BO119" s="49"/>
    </row>
    <row r="120" spans="1:67" ht="11.25" customHeight="1" x14ac:dyDescent="0.3">
      <c r="A120" s="82"/>
      <c r="B120" s="82"/>
      <c r="C120" s="82"/>
      <c r="D120" s="82"/>
      <c r="E120" s="82"/>
      <c r="F120" s="82"/>
      <c r="G120" s="82"/>
      <c r="H120" s="82"/>
      <c r="I120" s="82"/>
      <c r="J120" s="82"/>
      <c r="K120" s="82"/>
      <c r="L120" s="82"/>
      <c r="M120" s="82"/>
      <c r="N120" s="82"/>
      <c r="O120" s="82"/>
      <c r="P120" s="82"/>
      <c r="Q120" s="82"/>
      <c r="R120" s="82"/>
      <c r="S120" s="82"/>
      <c r="T120" s="82"/>
      <c r="U120" s="49"/>
      <c r="V120" s="49"/>
      <c r="W120" s="49"/>
      <c r="X120" s="49"/>
      <c r="Y120" s="49"/>
      <c r="Z120" s="49"/>
      <c r="AA120" s="49"/>
      <c r="AB120" s="49"/>
      <c r="AC120" s="49"/>
      <c r="AD120" s="49"/>
      <c r="AE120" s="49"/>
      <c r="AF120" s="49"/>
      <c r="AG120" s="49"/>
      <c r="AH120" s="82"/>
      <c r="AI120" s="49"/>
      <c r="AJ120" s="49"/>
      <c r="AK120" s="82"/>
      <c r="AL120" s="82"/>
      <c r="AM120" s="82"/>
      <c r="AN120" s="82"/>
      <c r="AO120" s="82"/>
      <c r="AP120" s="82"/>
      <c r="AQ120" s="82"/>
      <c r="AR120" s="82"/>
      <c r="AS120" s="49"/>
      <c r="AT120" s="49"/>
      <c r="AU120" s="49"/>
      <c r="AV120" s="49"/>
      <c r="AW120" s="49"/>
      <c r="AX120" s="49"/>
      <c r="AY120" s="49"/>
      <c r="AZ120" s="49"/>
      <c r="BA120" s="49"/>
      <c r="BB120" s="49"/>
      <c r="BC120" s="49"/>
      <c r="BD120" s="59"/>
      <c r="BE120" s="49"/>
      <c r="BF120" s="49"/>
      <c r="BG120" s="49"/>
      <c r="BH120" s="49"/>
      <c r="BI120" s="49"/>
      <c r="BJ120" s="49"/>
      <c r="BK120" s="49"/>
      <c r="BL120" s="49"/>
      <c r="BM120" s="49"/>
      <c r="BN120" s="49"/>
      <c r="BO120" s="49"/>
    </row>
    <row r="121" spans="1:67" ht="11.25" customHeight="1" x14ac:dyDescent="0.3">
      <c r="A121" s="82"/>
      <c r="B121" s="82"/>
      <c r="C121" s="82"/>
      <c r="D121" s="82"/>
      <c r="E121" s="82"/>
      <c r="F121" s="82"/>
      <c r="G121" s="82"/>
      <c r="H121" s="82"/>
      <c r="I121" s="82"/>
      <c r="J121" s="82"/>
      <c r="K121" s="82"/>
      <c r="L121" s="82"/>
      <c r="M121" s="82"/>
      <c r="N121" s="82"/>
      <c r="O121" s="82"/>
      <c r="P121" s="82"/>
      <c r="Q121" s="82"/>
      <c r="R121" s="82"/>
      <c r="S121" s="82"/>
      <c r="T121" s="82"/>
      <c r="U121" s="49"/>
      <c r="V121" s="49"/>
      <c r="W121" s="49"/>
      <c r="X121" s="49"/>
      <c r="Y121" s="49"/>
      <c r="Z121" s="49"/>
      <c r="AA121" s="49"/>
      <c r="AB121" s="49"/>
      <c r="AC121" s="49"/>
      <c r="AD121" s="49"/>
      <c r="AE121" s="49"/>
      <c r="AF121" s="49"/>
      <c r="AG121" s="49"/>
      <c r="AH121" s="82"/>
      <c r="AI121" s="49"/>
      <c r="AJ121" s="49"/>
      <c r="AK121" s="82"/>
      <c r="AL121" s="82"/>
      <c r="AM121" s="82"/>
      <c r="AN121" s="82"/>
      <c r="AO121" s="82"/>
      <c r="AP121" s="82"/>
      <c r="AQ121" s="82"/>
      <c r="AR121" s="82"/>
      <c r="AS121" s="49"/>
      <c r="AT121" s="49"/>
      <c r="AU121" s="49"/>
      <c r="AV121" s="49"/>
      <c r="AW121" s="49"/>
      <c r="AX121" s="49"/>
      <c r="AY121" s="49"/>
      <c r="AZ121" s="49"/>
      <c r="BA121" s="49"/>
      <c r="BB121" s="49"/>
      <c r="BC121" s="49"/>
      <c r="BD121" s="59"/>
      <c r="BE121" s="49"/>
      <c r="BF121" s="49"/>
      <c r="BG121" s="49"/>
      <c r="BH121" s="49"/>
      <c r="BI121" s="49"/>
      <c r="BJ121" s="49"/>
      <c r="BK121" s="49"/>
      <c r="BL121" s="49"/>
      <c r="BM121" s="49"/>
      <c r="BN121" s="49"/>
      <c r="BO121" s="49"/>
    </row>
    <row r="122" spans="1:67" ht="11.25" customHeight="1" x14ac:dyDescent="0.3">
      <c r="A122" s="82"/>
      <c r="B122" s="82"/>
      <c r="C122" s="82"/>
      <c r="D122" s="82"/>
      <c r="E122" s="82"/>
      <c r="F122" s="82"/>
      <c r="G122" s="82"/>
      <c r="H122" s="82"/>
      <c r="I122" s="82"/>
      <c r="J122" s="82"/>
      <c r="K122" s="82"/>
      <c r="L122" s="82"/>
      <c r="M122" s="82"/>
      <c r="N122" s="82"/>
      <c r="O122" s="82"/>
      <c r="P122" s="82"/>
      <c r="Q122" s="82"/>
      <c r="R122" s="82"/>
      <c r="S122" s="82"/>
      <c r="T122" s="82"/>
      <c r="U122" s="49"/>
      <c r="V122" s="49"/>
      <c r="W122" s="49"/>
      <c r="X122" s="49"/>
      <c r="Y122" s="49"/>
      <c r="Z122" s="49"/>
      <c r="AA122" s="49"/>
      <c r="AB122" s="49"/>
      <c r="AC122" s="49"/>
      <c r="AD122" s="49"/>
      <c r="AE122" s="49"/>
      <c r="AF122" s="49"/>
      <c r="AG122" s="49"/>
      <c r="AH122" s="82"/>
      <c r="AI122" s="49"/>
      <c r="AJ122" s="49"/>
      <c r="AK122" s="82"/>
      <c r="AL122" s="82"/>
      <c r="AM122" s="82"/>
      <c r="AN122" s="82"/>
      <c r="AO122" s="82"/>
      <c r="AP122" s="82"/>
      <c r="AQ122" s="82"/>
      <c r="AR122" s="82"/>
      <c r="AS122" s="49"/>
      <c r="AT122" s="49"/>
      <c r="AU122" s="49"/>
      <c r="AV122" s="49"/>
      <c r="AW122" s="49"/>
      <c r="AX122" s="49"/>
      <c r="AY122" s="49"/>
      <c r="AZ122" s="49"/>
      <c r="BA122" s="49"/>
      <c r="BB122" s="49"/>
      <c r="BC122" s="49"/>
      <c r="BD122" s="59"/>
      <c r="BE122" s="49"/>
      <c r="BF122" s="49"/>
      <c r="BG122" s="49"/>
      <c r="BH122" s="49"/>
      <c r="BI122" s="49"/>
      <c r="BJ122" s="49"/>
      <c r="BK122" s="49"/>
      <c r="BL122" s="49"/>
      <c r="BM122" s="49"/>
      <c r="BN122" s="49"/>
      <c r="BO122" s="49"/>
    </row>
    <row r="123" spans="1:67" ht="11.25" customHeight="1" x14ac:dyDescent="0.3">
      <c r="A123" s="82"/>
      <c r="B123" s="82"/>
      <c r="C123" s="82"/>
      <c r="D123" s="82"/>
      <c r="E123" s="82"/>
      <c r="F123" s="82"/>
      <c r="G123" s="82"/>
      <c r="H123" s="82"/>
      <c r="I123" s="82"/>
      <c r="J123" s="82"/>
      <c r="K123" s="82"/>
      <c r="L123" s="82"/>
      <c r="M123" s="82"/>
      <c r="N123" s="82"/>
      <c r="O123" s="82"/>
      <c r="P123" s="82"/>
      <c r="Q123" s="82"/>
      <c r="R123" s="82"/>
      <c r="S123" s="82"/>
      <c r="T123" s="82"/>
      <c r="U123" s="49"/>
      <c r="V123" s="49"/>
      <c r="W123" s="49"/>
      <c r="X123" s="49"/>
      <c r="Y123" s="49"/>
      <c r="Z123" s="49"/>
      <c r="AA123" s="49"/>
      <c r="AB123" s="49"/>
      <c r="AC123" s="49"/>
      <c r="AD123" s="49"/>
      <c r="AE123" s="49"/>
      <c r="AF123" s="49"/>
      <c r="AG123" s="49"/>
      <c r="AH123" s="82"/>
      <c r="AI123" s="49"/>
      <c r="AJ123" s="49"/>
      <c r="AK123" s="82"/>
      <c r="AL123" s="82"/>
      <c r="AM123" s="82"/>
      <c r="AN123" s="82"/>
      <c r="AO123" s="82"/>
      <c r="AP123" s="82"/>
      <c r="AQ123" s="82"/>
      <c r="AR123" s="82"/>
      <c r="AS123" s="49"/>
      <c r="AT123" s="49"/>
      <c r="AU123" s="49"/>
      <c r="AV123" s="49"/>
      <c r="AW123" s="49"/>
      <c r="AX123" s="49"/>
      <c r="AY123" s="49"/>
      <c r="AZ123" s="49"/>
      <c r="BA123" s="49"/>
      <c r="BB123" s="49"/>
      <c r="BC123" s="49"/>
      <c r="BD123" s="59"/>
      <c r="BE123" s="49"/>
      <c r="BF123" s="49"/>
      <c r="BG123" s="49"/>
      <c r="BH123" s="49"/>
      <c r="BI123" s="49"/>
      <c r="BJ123" s="49"/>
      <c r="BK123" s="49"/>
      <c r="BL123" s="49"/>
      <c r="BM123" s="49"/>
      <c r="BN123" s="49"/>
      <c r="BO123" s="49"/>
    </row>
    <row r="124" spans="1:67" ht="11.25" customHeight="1" x14ac:dyDescent="0.3">
      <c r="A124" s="82"/>
      <c r="B124" s="82"/>
      <c r="C124" s="82"/>
      <c r="D124" s="82"/>
      <c r="E124" s="82"/>
      <c r="F124" s="82"/>
      <c r="G124" s="82"/>
      <c r="H124" s="82"/>
      <c r="I124" s="82"/>
      <c r="J124" s="82"/>
      <c r="K124" s="82"/>
      <c r="L124" s="82"/>
      <c r="M124" s="82"/>
      <c r="N124" s="82"/>
      <c r="O124" s="82"/>
      <c r="P124" s="82"/>
      <c r="Q124" s="82"/>
      <c r="R124" s="82"/>
      <c r="S124" s="82"/>
      <c r="T124" s="82"/>
      <c r="U124" s="49"/>
      <c r="V124" s="49"/>
      <c r="W124" s="49"/>
      <c r="X124" s="49"/>
      <c r="Y124" s="49"/>
      <c r="Z124" s="49"/>
      <c r="AA124" s="49"/>
      <c r="AB124" s="49"/>
      <c r="AC124" s="49"/>
      <c r="AD124" s="49"/>
      <c r="AE124" s="49"/>
      <c r="AF124" s="49"/>
      <c r="AG124" s="49"/>
      <c r="AH124" s="82"/>
      <c r="AI124" s="49"/>
      <c r="AJ124" s="49"/>
      <c r="AK124" s="82"/>
      <c r="AL124" s="82"/>
      <c r="AM124" s="82"/>
      <c r="AN124" s="82"/>
      <c r="AO124" s="82"/>
      <c r="AP124" s="82"/>
      <c r="AQ124" s="82"/>
      <c r="AR124" s="82"/>
      <c r="AS124" s="49"/>
      <c r="AT124" s="49"/>
      <c r="AU124" s="49"/>
      <c r="AV124" s="49"/>
      <c r="AW124" s="49"/>
      <c r="AX124" s="49"/>
      <c r="AY124" s="49"/>
      <c r="AZ124" s="49"/>
      <c r="BA124" s="49"/>
      <c r="BB124" s="49"/>
      <c r="BC124" s="49"/>
      <c r="BD124" s="59"/>
      <c r="BE124" s="49"/>
      <c r="BF124" s="49"/>
      <c r="BG124" s="49"/>
      <c r="BH124" s="49"/>
      <c r="BI124" s="49"/>
      <c r="BJ124" s="49"/>
      <c r="BK124" s="49"/>
      <c r="BL124" s="49"/>
      <c r="BM124" s="49"/>
      <c r="BN124" s="49"/>
      <c r="BO124" s="49"/>
    </row>
    <row r="125" spans="1:67" ht="11.25" customHeight="1" x14ac:dyDescent="0.3">
      <c r="A125" s="82"/>
      <c r="B125" s="82"/>
      <c r="C125" s="82"/>
      <c r="D125" s="82"/>
      <c r="E125" s="82"/>
      <c r="F125" s="82"/>
      <c r="G125" s="82"/>
      <c r="H125" s="82"/>
      <c r="I125" s="82"/>
      <c r="J125" s="82"/>
      <c r="K125" s="82"/>
      <c r="L125" s="82"/>
      <c r="M125" s="82"/>
      <c r="N125" s="82"/>
      <c r="O125" s="82"/>
      <c r="P125" s="82"/>
      <c r="Q125" s="82"/>
      <c r="R125" s="82"/>
      <c r="S125" s="82"/>
      <c r="T125" s="82"/>
      <c r="U125" s="49"/>
      <c r="V125" s="49"/>
      <c r="W125" s="49"/>
      <c r="X125" s="49"/>
      <c r="Y125" s="49"/>
      <c r="Z125" s="49"/>
      <c r="AA125" s="49"/>
      <c r="AB125" s="49"/>
      <c r="AC125" s="49"/>
      <c r="AD125" s="49"/>
      <c r="AE125" s="49"/>
      <c r="AF125" s="49"/>
      <c r="AG125" s="49"/>
      <c r="AH125" s="82"/>
      <c r="AI125" s="49"/>
      <c r="AJ125" s="49"/>
      <c r="AK125" s="82"/>
      <c r="AL125" s="82"/>
      <c r="AM125" s="82"/>
      <c r="AN125" s="82"/>
      <c r="AO125" s="82"/>
      <c r="AP125" s="82"/>
      <c r="AQ125" s="82"/>
      <c r="AR125" s="82"/>
      <c r="AS125" s="49"/>
      <c r="AT125" s="49"/>
      <c r="AU125" s="49"/>
      <c r="AV125" s="49"/>
      <c r="AW125" s="49"/>
      <c r="AX125" s="49"/>
      <c r="AY125" s="49"/>
      <c r="AZ125" s="49"/>
      <c r="BA125" s="49"/>
      <c r="BB125" s="49"/>
      <c r="BC125" s="49"/>
      <c r="BD125" s="59"/>
      <c r="BE125" s="49"/>
      <c r="BF125" s="49"/>
      <c r="BG125" s="49"/>
      <c r="BH125" s="49"/>
      <c r="BI125" s="49"/>
      <c r="BJ125" s="49"/>
      <c r="BK125" s="49"/>
      <c r="BL125" s="49"/>
      <c r="BM125" s="49"/>
      <c r="BN125" s="49"/>
      <c r="BO125" s="49"/>
    </row>
    <row r="126" spans="1:67" ht="11.25" customHeight="1" x14ac:dyDescent="0.3">
      <c r="A126" s="82"/>
      <c r="B126" s="82"/>
      <c r="C126" s="82"/>
      <c r="D126" s="82"/>
      <c r="E126" s="82"/>
      <c r="F126" s="82"/>
      <c r="G126" s="82"/>
      <c r="H126" s="82"/>
      <c r="I126" s="82"/>
      <c r="J126" s="82"/>
      <c r="K126" s="82"/>
      <c r="L126" s="82"/>
      <c r="M126" s="82"/>
      <c r="N126" s="82"/>
      <c r="O126" s="82"/>
      <c r="P126" s="82"/>
      <c r="Q126" s="82"/>
      <c r="R126" s="82"/>
      <c r="S126" s="82"/>
      <c r="T126" s="82"/>
      <c r="U126" s="49"/>
      <c r="V126" s="49"/>
      <c r="W126" s="49"/>
      <c r="X126" s="49"/>
      <c r="Y126" s="49"/>
      <c r="Z126" s="49"/>
      <c r="AA126" s="49"/>
      <c r="AB126" s="49"/>
      <c r="AC126" s="49"/>
      <c r="AD126" s="49"/>
      <c r="AE126" s="49"/>
      <c r="AF126" s="49"/>
      <c r="AG126" s="49"/>
      <c r="AH126" s="82"/>
      <c r="AI126" s="49"/>
      <c r="AJ126" s="49"/>
      <c r="AK126" s="82"/>
      <c r="AL126" s="82"/>
      <c r="AM126" s="82"/>
      <c r="AN126" s="82"/>
      <c r="AO126" s="82"/>
      <c r="AP126" s="82"/>
      <c r="AQ126" s="82"/>
      <c r="AR126" s="82"/>
      <c r="AS126" s="49"/>
      <c r="AT126" s="49"/>
      <c r="AU126" s="49"/>
      <c r="AV126" s="49"/>
      <c r="AW126" s="49"/>
      <c r="AX126" s="49"/>
      <c r="AY126" s="49"/>
      <c r="AZ126" s="49"/>
      <c r="BA126" s="49"/>
      <c r="BB126" s="49"/>
      <c r="BC126" s="49"/>
      <c r="BD126" s="59"/>
      <c r="BE126" s="49"/>
      <c r="BF126" s="49"/>
      <c r="BG126" s="49"/>
      <c r="BH126" s="49"/>
      <c r="BI126" s="49"/>
      <c r="BJ126" s="49"/>
      <c r="BK126" s="49"/>
      <c r="BL126" s="49"/>
      <c r="BM126" s="49"/>
      <c r="BN126" s="49"/>
      <c r="BO126" s="49"/>
    </row>
    <row r="127" spans="1:67" ht="11.25" customHeight="1" x14ac:dyDescent="0.3">
      <c r="A127" s="82"/>
      <c r="B127" s="82"/>
      <c r="C127" s="82"/>
      <c r="D127" s="82"/>
      <c r="E127" s="82"/>
      <c r="F127" s="82"/>
      <c r="G127" s="82"/>
      <c r="H127" s="82"/>
      <c r="I127" s="82"/>
      <c r="J127" s="82"/>
      <c r="K127" s="82"/>
      <c r="L127" s="82"/>
      <c r="M127" s="82"/>
      <c r="N127" s="82"/>
      <c r="O127" s="82"/>
      <c r="P127" s="82"/>
      <c r="Q127" s="82"/>
      <c r="R127" s="82"/>
      <c r="S127" s="82"/>
      <c r="T127" s="82"/>
      <c r="U127" s="49"/>
      <c r="V127" s="49"/>
      <c r="W127" s="49"/>
      <c r="X127" s="49"/>
      <c r="Y127" s="49"/>
      <c r="Z127" s="49"/>
      <c r="AA127" s="49"/>
      <c r="AB127" s="49"/>
      <c r="AC127" s="49"/>
      <c r="AD127" s="49"/>
      <c r="AE127" s="49"/>
      <c r="AF127" s="49"/>
      <c r="AG127" s="49"/>
      <c r="AH127" s="82"/>
      <c r="AI127" s="49"/>
      <c r="AJ127" s="49"/>
      <c r="AK127" s="82"/>
      <c r="AL127" s="82"/>
      <c r="AM127" s="82"/>
      <c r="AN127" s="82"/>
      <c r="AO127" s="82"/>
      <c r="AP127" s="82"/>
      <c r="AQ127" s="82"/>
      <c r="AR127" s="82"/>
      <c r="AS127" s="49"/>
      <c r="AT127" s="49"/>
      <c r="AU127" s="49"/>
      <c r="AV127" s="49"/>
      <c r="AW127" s="49"/>
      <c r="AX127" s="49"/>
      <c r="AY127" s="49"/>
      <c r="AZ127" s="49"/>
      <c r="BA127" s="49"/>
      <c r="BB127" s="49"/>
      <c r="BC127" s="49"/>
      <c r="BD127" s="59"/>
      <c r="BE127" s="49"/>
      <c r="BF127" s="49"/>
      <c r="BG127" s="49"/>
      <c r="BH127" s="49"/>
      <c r="BI127" s="49"/>
      <c r="BJ127" s="49"/>
      <c r="BK127" s="49"/>
      <c r="BL127" s="49"/>
      <c r="BM127" s="49"/>
      <c r="BN127" s="49"/>
      <c r="BO127" s="49"/>
    </row>
    <row r="128" spans="1:67" ht="11.25" customHeight="1" x14ac:dyDescent="0.3">
      <c r="A128" s="82"/>
      <c r="B128" s="82"/>
      <c r="C128" s="82"/>
      <c r="D128" s="82"/>
      <c r="E128" s="82"/>
      <c r="F128" s="82"/>
      <c r="G128" s="82"/>
      <c r="H128" s="82"/>
      <c r="I128" s="82"/>
      <c r="J128" s="82"/>
      <c r="K128" s="82"/>
      <c r="L128" s="82"/>
      <c r="M128" s="82"/>
      <c r="N128" s="82"/>
      <c r="O128" s="82"/>
      <c r="P128" s="82"/>
      <c r="Q128" s="82"/>
      <c r="R128" s="82"/>
      <c r="S128" s="82"/>
      <c r="T128" s="82"/>
      <c r="U128" s="49"/>
      <c r="V128" s="49"/>
      <c r="W128" s="49"/>
      <c r="X128" s="49"/>
      <c r="Y128" s="49"/>
      <c r="Z128" s="49"/>
      <c r="AA128" s="49"/>
      <c r="AB128" s="49"/>
      <c r="AC128" s="49"/>
      <c r="AD128" s="49"/>
      <c r="AE128" s="49"/>
      <c r="AF128" s="49"/>
      <c r="AG128" s="49"/>
      <c r="AH128" s="82"/>
      <c r="AI128" s="49"/>
      <c r="AJ128" s="49"/>
      <c r="AK128" s="82"/>
      <c r="AL128" s="82"/>
      <c r="AM128" s="82"/>
      <c r="AN128" s="82"/>
      <c r="AO128" s="82"/>
      <c r="AP128" s="82"/>
      <c r="AQ128" s="82"/>
      <c r="AR128" s="82"/>
      <c r="AS128" s="49"/>
      <c r="AT128" s="49"/>
      <c r="AU128" s="49"/>
      <c r="AV128" s="49"/>
      <c r="AW128" s="49"/>
      <c r="AX128" s="49"/>
      <c r="AY128" s="49"/>
      <c r="AZ128" s="49"/>
      <c r="BA128" s="49"/>
      <c r="BB128" s="49"/>
      <c r="BC128" s="49"/>
      <c r="BD128" s="59"/>
      <c r="BE128" s="49"/>
      <c r="BF128" s="49"/>
      <c r="BG128" s="49"/>
      <c r="BH128" s="49"/>
      <c r="BI128" s="49"/>
      <c r="BJ128" s="49"/>
      <c r="BK128" s="49"/>
      <c r="BL128" s="49"/>
      <c r="BM128" s="49"/>
      <c r="BN128" s="49"/>
      <c r="BO128" s="49"/>
    </row>
    <row r="129" spans="1:67" ht="11.25" customHeight="1" x14ac:dyDescent="0.3">
      <c r="A129" s="82"/>
      <c r="B129" s="82"/>
      <c r="C129" s="82"/>
      <c r="D129" s="82"/>
      <c r="E129" s="82"/>
      <c r="F129" s="82"/>
      <c r="G129" s="82"/>
      <c r="H129" s="82"/>
      <c r="I129" s="82"/>
      <c r="J129" s="82"/>
      <c r="K129" s="82"/>
      <c r="L129" s="82"/>
      <c r="M129" s="82"/>
      <c r="N129" s="82"/>
      <c r="O129" s="82"/>
      <c r="P129" s="82"/>
      <c r="Q129" s="82"/>
      <c r="R129" s="82"/>
      <c r="S129" s="82"/>
      <c r="T129" s="82"/>
      <c r="U129" s="49"/>
      <c r="V129" s="49"/>
      <c r="W129" s="49"/>
      <c r="X129" s="49"/>
      <c r="Y129" s="49"/>
      <c r="Z129" s="49"/>
      <c r="AA129" s="49"/>
      <c r="AB129" s="49"/>
      <c r="AC129" s="49"/>
      <c r="AD129" s="49"/>
      <c r="AE129" s="49"/>
      <c r="AF129" s="49"/>
      <c r="AG129" s="49"/>
      <c r="AH129" s="82"/>
      <c r="AI129" s="49"/>
      <c r="AJ129" s="49"/>
      <c r="AK129" s="82"/>
      <c r="AL129" s="82"/>
      <c r="AM129" s="82"/>
      <c r="AN129" s="82"/>
      <c r="AO129" s="82"/>
      <c r="AP129" s="82"/>
      <c r="AQ129" s="82"/>
      <c r="AR129" s="82"/>
      <c r="AS129" s="49"/>
      <c r="AT129" s="49"/>
      <c r="AU129" s="49"/>
      <c r="AV129" s="49"/>
      <c r="AW129" s="49"/>
      <c r="AX129" s="49"/>
      <c r="AY129" s="49"/>
      <c r="AZ129" s="49"/>
      <c r="BA129" s="49"/>
      <c r="BB129" s="49"/>
      <c r="BC129" s="49"/>
      <c r="BD129" s="59"/>
      <c r="BE129" s="49"/>
      <c r="BF129" s="49"/>
      <c r="BG129" s="49"/>
      <c r="BH129" s="49"/>
      <c r="BI129" s="49"/>
      <c r="BJ129" s="49"/>
      <c r="BK129" s="49"/>
      <c r="BL129" s="49"/>
      <c r="BM129" s="49"/>
      <c r="BN129" s="49"/>
      <c r="BO129" s="49"/>
    </row>
    <row r="130" spans="1:67" ht="11.25" customHeight="1" x14ac:dyDescent="0.3">
      <c r="A130" s="82"/>
      <c r="B130" s="82"/>
      <c r="C130" s="82"/>
      <c r="D130" s="82"/>
      <c r="E130" s="82"/>
      <c r="F130" s="82"/>
      <c r="G130" s="82"/>
      <c r="H130" s="82"/>
      <c r="I130" s="82"/>
      <c r="J130" s="82"/>
      <c r="K130" s="82"/>
      <c r="L130" s="82"/>
      <c r="M130" s="82"/>
      <c r="N130" s="82"/>
      <c r="O130" s="82"/>
      <c r="P130" s="82"/>
      <c r="Q130" s="82"/>
      <c r="R130" s="82"/>
      <c r="S130" s="82"/>
      <c r="T130" s="82"/>
      <c r="U130" s="49"/>
      <c r="V130" s="49"/>
      <c r="W130" s="49"/>
      <c r="X130" s="49"/>
      <c r="Y130" s="49"/>
      <c r="Z130" s="49"/>
      <c r="AA130" s="49"/>
      <c r="AB130" s="49"/>
      <c r="AC130" s="49"/>
      <c r="AD130" s="49"/>
      <c r="AE130" s="49"/>
      <c r="AF130" s="49"/>
      <c r="AG130" s="49"/>
      <c r="AH130" s="82"/>
      <c r="AI130" s="49"/>
      <c r="AJ130" s="49"/>
      <c r="AK130" s="82"/>
      <c r="AL130" s="82"/>
      <c r="AM130" s="82"/>
      <c r="AN130" s="82"/>
      <c r="AO130" s="82"/>
      <c r="AP130" s="82"/>
      <c r="AQ130" s="82"/>
      <c r="AR130" s="82"/>
      <c r="AS130" s="49"/>
      <c r="AT130" s="49"/>
      <c r="AU130" s="49"/>
      <c r="AV130" s="49"/>
      <c r="AW130" s="49"/>
      <c r="AX130" s="49"/>
      <c r="AY130" s="49"/>
      <c r="AZ130" s="49"/>
      <c r="BA130" s="49"/>
      <c r="BB130" s="49"/>
      <c r="BC130" s="49"/>
      <c r="BD130" s="59"/>
      <c r="BE130" s="49"/>
      <c r="BF130" s="49"/>
      <c r="BG130" s="49"/>
      <c r="BH130" s="49"/>
      <c r="BI130" s="49"/>
      <c r="BJ130" s="49"/>
      <c r="BK130" s="49"/>
      <c r="BL130" s="49"/>
      <c r="BM130" s="49"/>
      <c r="BN130" s="49"/>
      <c r="BO130" s="49"/>
    </row>
    <row r="131" spans="1:67" ht="11.25" customHeight="1" x14ac:dyDescent="0.3">
      <c r="A131" s="82"/>
      <c r="B131" s="82"/>
      <c r="C131" s="82"/>
      <c r="D131" s="82"/>
      <c r="E131" s="82"/>
      <c r="F131" s="82"/>
      <c r="G131" s="82"/>
      <c r="H131" s="82"/>
      <c r="I131" s="82"/>
      <c r="J131" s="82"/>
      <c r="K131" s="82"/>
      <c r="L131" s="82"/>
      <c r="M131" s="82"/>
      <c r="N131" s="82"/>
      <c r="O131" s="82"/>
      <c r="P131" s="82"/>
      <c r="Q131" s="82"/>
      <c r="R131" s="82"/>
      <c r="S131" s="82"/>
      <c r="T131" s="82"/>
      <c r="U131" s="49"/>
      <c r="V131" s="49"/>
      <c r="W131" s="49"/>
      <c r="X131" s="49"/>
      <c r="Y131" s="49"/>
      <c r="Z131" s="49"/>
      <c r="AA131" s="49"/>
      <c r="AB131" s="49"/>
      <c r="AC131" s="49"/>
      <c r="AD131" s="49"/>
      <c r="AE131" s="49"/>
      <c r="AF131" s="49"/>
      <c r="AG131" s="49"/>
      <c r="AH131" s="82"/>
      <c r="AI131" s="49"/>
      <c r="AJ131" s="49"/>
      <c r="AK131" s="82"/>
      <c r="AL131" s="82"/>
      <c r="AM131" s="82"/>
      <c r="AN131" s="82"/>
      <c r="AO131" s="82"/>
      <c r="AP131" s="82"/>
      <c r="AQ131" s="82"/>
      <c r="AR131" s="82"/>
      <c r="AS131" s="49"/>
      <c r="AT131" s="49"/>
      <c r="AU131" s="49"/>
      <c r="AV131" s="49"/>
      <c r="AW131" s="49"/>
      <c r="AX131" s="49"/>
      <c r="AY131" s="49"/>
      <c r="AZ131" s="49"/>
      <c r="BA131" s="49"/>
      <c r="BB131" s="49"/>
      <c r="BC131" s="49"/>
      <c r="BD131" s="59"/>
      <c r="BE131" s="49"/>
      <c r="BF131" s="49"/>
      <c r="BG131" s="49"/>
      <c r="BH131" s="49"/>
      <c r="BI131" s="49"/>
      <c r="BJ131" s="49"/>
      <c r="BK131" s="49"/>
      <c r="BL131" s="49"/>
      <c r="BM131" s="49"/>
      <c r="BN131" s="49"/>
      <c r="BO131" s="49"/>
    </row>
    <row r="132" spans="1:67" ht="11.25" customHeight="1" x14ac:dyDescent="0.3">
      <c r="A132" s="82"/>
      <c r="B132" s="82"/>
      <c r="C132" s="82"/>
      <c r="D132" s="82"/>
      <c r="E132" s="82"/>
      <c r="F132" s="82"/>
      <c r="G132" s="82"/>
      <c r="H132" s="82"/>
      <c r="I132" s="82"/>
      <c r="J132" s="82"/>
      <c r="K132" s="82"/>
      <c r="L132" s="82"/>
      <c r="M132" s="82"/>
      <c r="N132" s="82"/>
      <c r="O132" s="82"/>
      <c r="P132" s="82"/>
      <c r="Q132" s="82"/>
      <c r="R132" s="82"/>
      <c r="S132" s="82"/>
      <c r="T132" s="82"/>
      <c r="U132" s="49"/>
      <c r="V132" s="49"/>
      <c r="W132" s="49"/>
      <c r="X132" s="49"/>
      <c r="Y132" s="49"/>
      <c r="Z132" s="49"/>
      <c r="AA132" s="49"/>
      <c r="AB132" s="49"/>
      <c r="AC132" s="49"/>
      <c r="AD132" s="49"/>
      <c r="AE132" s="49"/>
      <c r="AF132" s="49"/>
      <c r="AG132" s="49"/>
      <c r="AH132" s="82"/>
      <c r="AI132" s="49"/>
      <c r="AJ132" s="49"/>
      <c r="AK132" s="82"/>
      <c r="AL132" s="82"/>
      <c r="AM132" s="82"/>
      <c r="AN132" s="82"/>
      <c r="AO132" s="82"/>
      <c r="AP132" s="82"/>
      <c r="AQ132" s="82"/>
      <c r="AR132" s="82"/>
      <c r="AS132" s="49"/>
      <c r="AT132" s="49"/>
      <c r="AU132" s="49"/>
      <c r="AV132" s="49"/>
      <c r="AW132" s="49"/>
      <c r="AX132" s="49"/>
      <c r="AY132" s="49"/>
      <c r="AZ132" s="49"/>
      <c r="BA132" s="49"/>
      <c r="BB132" s="49"/>
      <c r="BC132" s="49"/>
      <c r="BD132" s="59"/>
      <c r="BE132" s="49"/>
      <c r="BF132" s="49"/>
      <c r="BG132" s="49"/>
      <c r="BH132" s="49"/>
      <c r="BI132" s="49"/>
      <c r="BJ132" s="49"/>
      <c r="BK132" s="49"/>
      <c r="BL132" s="49"/>
      <c r="BM132" s="49"/>
      <c r="BN132" s="49"/>
      <c r="BO132" s="49"/>
    </row>
    <row r="133" spans="1:67" ht="11.25" customHeight="1" x14ac:dyDescent="0.3">
      <c r="A133" s="82"/>
      <c r="B133" s="82"/>
      <c r="C133" s="82"/>
      <c r="D133" s="82"/>
      <c r="E133" s="82"/>
      <c r="F133" s="82"/>
      <c r="G133" s="82"/>
      <c r="H133" s="82"/>
      <c r="I133" s="82"/>
      <c r="J133" s="82"/>
      <c r="K133" s="82"/>
      <c r="L133" s="82"/>
      <c r="M133" s="82"/>
      <c r="N133" s="82"/>
      <c r="O133" s="82"/>
      <c r="P133" s="82"/>
      <c r="Q133" s="82"/>
      <c r="R133" s="82"/>
      <c r="S133" s="82"/>
      <c r="T133" s="82"/>
      <c r="U133" s="49"/>
      <c r="V133" s="49"/>
      <c r="W133" s="49"/>
      <c r="X133" s="49"/>
      <c r="Y133" s="49"/>
      <c r="Z133" s="49"/>
      <c r="AA133" s="49"/>
      <c r="AB133" s="49"/>
      <c r="AC133" s="49"/>
      <c r="AD133" s="49"/>
      <c r="AE133" s="49"/>
      <c r="AF133" s="49"/>
      <c r="AG133" s="49"/>
      <c r="AH133" s="82"/>
      <c r="AI133" s="49"/>
      <c r="AJ133" s="49"/>
      <c r="AK133" s="82"/>
      <c r="AL133" s="82"/>
      <c r="AM133" s="82"/>
      <c r="AN133" s="82"/>
      <c r="AO133" s="82"/>
      <c r="AP133" s="82"/>
      <c r="AQ133" s="82"/>
      <c r="AR133" s="82"/>
      <c r="AS133" s="49"/>
      <c r="AT133" s="49"/>
      <c r="AU133" s="49"/>
      <c r="AV133" s="49"/>
      <c r="AW133" s="49"/>
      <c r="AX133" s="49"/>
      <c r="AY133" s="49"/>
      <c r="AZ133" s="49"/>
      <c r="BA133" s="49"/>
      <c r="BB133" s="49"/>
      <c r="BC133" s="49"/>
      <c r="BD133" s="59"/>
      <c r="BE133" s="49"/>
      <c r="BF133" s="49"/>
      <c r="BG133" s="49"/>
      <c r="BH133" s="49"/>
      <c r="BI133" s="49"/>
      <c r="BJ133" s="49"/>
      <c r="BK133" s="49"/>
      <c r="BL133" s="49"/>
      <c r="BM133" s="49"/>
      <c r="BN133" s="49"/>
      <c r="BO133" s="49"/>
    </row>
    <row r="134" spans="1:67" ht="11.25" customHeight="1" x14ac:dyDescent="0.3">
      <c r="A134" s="82"/>
      <c r="B134" s="82"/>
      <c r="C134" s="82"/>
      <c r="D134" s="82"/>
      <c r="E134" s="82"/>
      <c r="F134" s="82"/>
      <c r="G134" s="82"/>
      <c r="H134" s="82"/>
      <c r="I134" s="82"/>
      <c r="J134" s="82"/>
      <c r="K134" s="82"/>
      <c r="L134" s="82"/>
      <c r="M134" s="82"/>
      <c r="N134" s="82"/>
      <c r="O134" s="82"/>
      <c r="P134" s="82"/>
      <c r="Q134" s="82"/>
      <c r="R134" s="82"/>
      <c r="S134" s="82"/>
      <c r="T134" s="82"/>
      <c r="U134" s="49"/>
      <c r="V134" s="49"/>
      <c r="W134" s="49"/>
      <c r="X134" s="49"/>
      <c r="Y134" s="49"/>
      <c r="Z134" s="49"/>
      <c r="AA134" s="49"/>
      <c r="AB134" s="49"/>
      <c r="AC134" s="49"/>
      <c r="AD134" s="49"/>
      <c r="AE134" s="49"/>
      <c r="AF134" s="49"/>
      <c r="AG134" s="49"/>
      <c r="AH134" s="82"/>
      <c r="AI134" s="49"/>
      <c r="AJ134" s="49"/>
      <c r="AK134" s="82"/>
      <c r="AL134" s="82"/>
      <c r="AM134" s="82"/>
      <c r="AN134" s="82"/>
      <c r="AO134" s="82"/>
      <c r="AP134" s="82"/>
      <c r="AQ134" s="82"/>
      <c r="AR134" s="82"/>
      <c r="AS134" s="49"/>
      <c r="AT134" s="49"/>
      <c r="AU134" s="49"/>
      <c r="AV134" s="49"/>
      <c r="AW134" s="49"/>
      <c r="AX134" s="49"/>
      <c r="AY134" s="49"/>
      <c r="AZ134" s="49"/>
      <c r="BA134" s="49"/>
      <c r="BB134" s="49"/>
      <c r="BC134" s="49"/>
      <c r="BD134" s="59"/>
      <c r="BE134" s="49"/>
      <c r="BF134" s="49"/>
      <c r="BG134" s="49"/>
      <c r="BH134" s="49"/>
      <c r="BI134" s="49"/>
      <c r="BJ134" s="49"/>
      <c r="BK134" s="49"/>
      <c r="BL134" s="49"/>
      <c r="BM134" s="49"/>
      <c r="BN134" s="49"/>
      <c r="BO134" s="49"/>
    </row>
    <row r="135" spans="1:67" ht="11.25" customHeight="1" x14ac:dyDescent="0.3">
      <c r="A135" s="82"/>
      <c r="B135" s="82"/>
      <c r="C135" s="82"/>
      <c r="D135" s="82"/>
      <c r="E135" s="82"/>
      <c r="F135" s="82"/>
      <c r="G135" s="82"/>
      <c r="H135" s="82"/>
      <c r="I135" s="82"/>
      <c r="J135" s="82"/>
      <c r="K135" s="82"/>
      <c r="L135" s="82"/>
      <c r="M135" s="82"/>
      <c r="N135" s="82"/>
      <c r="O135" s="82"/>
      <c r="P135" s="82"/>
      <c r="Q135" s="82"/>
      <c r="R135" s="82"/>
      <c r="S135" s="82"/>
      <c r="T135" s="82"/>
      <c r="U135" s="49"/>
      <c r="V135" s="49"/>
      <c r="W135" s="49"/>
      <c r="X135" s="49"/>
      <c r="Y135" s="49"/>
      <c r="Z135" s="49"/>
      <c r="AA135" s="49"/>
      <c r="AB135" s="49"/>
      <c r="AC135" s="49"/>
      <c r="AD135" s="49"/>
      <c r="AE135" s="49"/>
      <c r="AF135" s="49"/>
      <c r="AG135" s="49"/>
      <c r="AH135" s="82"/>
      <c r="AI135" s="49"/>
      <c r="AJ135" s="49"/>
      <c r="AK135" s="82"/>
      <c r="AL135" s="82"/>
      <c r="AM135" s="82"/>
      <c r="AN135" s="82"/>
      <c r="AO135" s="82"/>
      <c r="AP135" s="82"/>
      <c r="AQ135" s="82"/>
      <c r="AR135" s="82"/>
      <c r="AS135" s="49"/>
      <c r="AT135" s="49"/>
      <c r="AU135" s="49"/>
      <c r="AV135" s="49"/>
      <c r="AW135" s="49"/>
      <c r="AX135" s="49"/>
      <c r="AY135" s="49"/>
      <c r="AZ135" s="49"/>
      <c r="BA135" s="49"/>
      <c r="BB135" s="49"/>
      <c r="BC135" s="49"/>
      <c r="BD135" s="59"/>
      <c r="BE135" s="49"/>
      <c r="BF135" s="49"/>
      <c r="BG135" s="49"/>
      <c r="BH135" s="49"/>
      <c r="BI135" s="49"/>
      <c r="BJ135" s="49"/>
      <c r="BK135" s="49"/>
      <c r="BL135" s="49"/>
      <c r="BM135" s="49"/>
      <c r="BN135" s="49"/>
      <c r="BO135" s="49"/>
    </row>
  </sheetData>
  <autoFilter ref="A7:BK64" xr:uid="{00000000-0009-0000-0000-000002000000}"/>
  <mergeCells count="8">
    <mergeCell ref="BI6:BJ6"/>
    <mergeCell ref="BL6:BN6"/>
    <mergeCell ref="BI7:BJ7"/>
    <mergeCell ref="D1:BH3"/>
    <mergeCell ref="A4:G4"/>
    <mergeCell ref="A5:S5"/>
    <mergeCell ref="A6:AN6"/>
    <mergeCell ref="AS6:BH6"/>
  </mergeCells>
  <phoneticPr fontId="27" type="noConversion"/>
  <conditionalFormatting sqref="A8:AR64">
    <cfRule type="cellIs" dxfId="5" priority="1" operator="equal">
      <formula>0</formula>
    </cfRule>
  </conditionalFormatting>
  <conditionalFormatting sqref="BJ8:BJ64">
    <cfRule type="cellIs" dxfId="4" priority="2" operator="equal">
      <formula>0</formula>
    </cfRule>
    <cfRule type="cellIs" dxfId="3" priority="3" operator="lessThan">
      <formula>0.7</formula>
    </cfRule>
    <cfRule type="cellIs" dxfId="2" priority="4" operator="between">
      <formula>70%</formula>
      <formula>99%</formula>
    </cfRule>
    <cfRule type="cellIs" dxfId="1" priority="5" operator="equal">
      <formula>1</formula>
    </cfRule>
  </conditionalFormatting>
  <conditionalFormatting sqref="BK8:BK37 BK39:BK64">
    <cfRule type="cellIs" dxfId="0" priority="6" operator="equal">
      <formula>0</formula>
    </cfRule>
  </conditionalFormatting>
  <dataValidations count="1">
    <dataValidation allowBlank="1" showErrorMessage="1" sqref="AL8:AL12 AL16:AL20 AL63:AL64 AL29:AL39" xr:uid="{E05A603E-7C59-4E7D-868D-BEF0674A5F5B}"/>
  </dataValidations>
  <hyperlinks>
    <hyperlink ref="T7" r:id="rId1" xr:uid="{00000000-0004-0000-0200-000000000000}"/>
  </hyperlinks>
  <pageMargins left="0.70866141732283472" right="0.70866141732283472" top="0.74803149606299213" bottom="0.74803149606299213" header="0" footer="0"/>
  <pageSetup fitToHeight="0" orientation="landscape"/>
  <drawing r:id="rId2"/>
  <legacyDrawing r:id="rId3"/>
  <extLst>
    <ext xmlns:x14="http://schemas.microsoft.com/office/spreadsheetml/2009/9/main" uri="{CCE6A557-97BC-4b89-ADB6-D9C93CAAB3DF}">
      <x14:dataValidations xmlns:xm="http://schemas.microsoft.com/office/excel/2006/main" count="19">
        <x14:dataValidation type="list" allowBlank="1" showErrorMessage="1" xr:uid="{00000000-0002-0000-0200-000008000000}">
          <x14:formula1>
            <xm:f>'Datos Base'!$L$84:$L$91</xm:f>
          </x14:formula1>
          <xm:sqref>AK8:AK20 AK39 AK29:AK37 AK23:AK27</xm:sqref>
        </x14:dataValidation>
        <x14:dataValidation type="list" allowBlank="1" showErrorMessage="1" xr:uid="{00000000-0002-0000-0200-000009000000}">
          <x14:formula1>
            <xm:f>'Datos Base'!$H$128:$H$129</xm:f>
          </x14:formula1>
          <xm:sqref>AB8:AB20 AB39 AB29:AB37 AB23:AB27</xm:sqref>
        </x14:dataValidation>
        <x14:dataValidation type="list" allowBlank="1" showErrorMessage="1" xr:uid="{00000000-0002-0000-0200-00000C000000}">
          <x14:formula1>
            <xm:f>'Datos Base'!$G$128:$G$130</xm:f>
          </x14:formula1>
          <xm:sqref>AE8:AE20 AE39 AE29:AE37 AE23:AE27</xm:sqref>
        </x14:dataValidation>
        <x14:dataValidation type="list" allowBlank="1" showErrorMessage="1" xr:uid="{00000000-0002-0000-0200-00000D000000}">
          <x14:formula1>
            <xm:f>'Datos Base'!$E$128:$E$131</xm:f>
          </x14:formula1>
          <xm:sqref>AF8:AF20 AF39 AF29:AF37 AF23:AF27</xm:sqref>
        </x14:dataValidation>
        <x14:dataValidation type="list" allowBlank="1" showErrorMessage="1" xr:uid="{00000000-0002-0000-0200-000012000000}">
          <x14:formula1>
            <xm:f>'Datos Base'!$O$84:$O$126</xm:f>
          </x14:formula1>
          <xm:sqref>AL13:AL15</xm:sqref>
        </x14:dataValidation>
        <x14:dataValidation type="list" allowBlank="1" showErrorMessage="1" xr:uid="{00000000-0002-0000-0200-000004000000}">
          <x14:formula1>
            <xm:f>'Datos Base'!$R$84:$R$89</xm:f>
          </x14:formula1>
          <xm:sqref>AQ8:AQ20 AQ29:AQ37 AQ23:AQ27 AQ39:AQ64</xm:sqref>
        </x14:dataValidation>
        <x14:dataValidation type="list" allowBlank="1" showErrorMessage="1" xr:uid="{603C668E-7188-408B-8A5D-DF0D3D9E043F}">
          <x14:formula1>
            <xm:f>'Datos Base'!$D$140</xm:f>
          </x14:formula1>
          <xm:sqref>T8:T20 T29:T37 T23:T27 T39:T64</xm:sqref>
        </x14:dataValidation>
        <x14:dataValidation type="list" allowBlank="1" showErrorMessage="1" xr:uid="{684BC5FF-DF0A-494B-8DDA-5ABBB2380805}">
          <x14:formula1>
            <xm:f>'Datos Base'!$B$32:$B$40</xm:f>
          </x14:formula1>
          <xm:sqref>I8:I20 I29:I37 I23:I27 I39:I64</xm:sqref>
        </x14:dataValidation>
        <x14:dataValidation type="list" allowBlank="1" showErrorMessage="1" xr:uid="{00000000-0002-0000-0200-000001000000}">
          <x14:formula1>
            <xm:f>'Datos Base'!$S$84:$S$86</xm:f>
          </x14:formula1>
          <xm:sqref>AP8:AP20 AP29:AP37 AP23:AP27 AP39:AP64</xm:sqref>
        </x14:dataValidation>
        <x14:dataValidation type="list" allowBlank="1" showErrorMessage="1" xr:uid="{00000000-0002-0000-0200-000002000000}">
          <x14:formula1>
            <xm:f>'Datos Base'!$C$23:$C$27</xm:f>
          </x14:formula1>
          <xm:sqref>D8:D20 D29:D37 D23:D27 D39:D64</xm:sqref>
        </x14:dataValidation>
        <x14:dataValidation type="list" allowBlank="1" showErrorMessage="1" xr:uid="{00000000-0002-0000-0200-000003000000}">
          <x14:formula1>
            <xm:f>'Datos Base'!$D$128:$D$130</xm:f>
          </x14:formula1>
          <xm:sqref>AN8:AN20 AN29:AN37 AN23:AN27 AN39:AN64</xm:sqref>
        </x14:dataValidation>
        <x14:dataValidation type="list" allowBlank="1" showErrorMessage="1" xr:uid="{00000000-0002-0000-0200-000005000000}">
          <x14:formula1>
            <xm:f>'Datos Base'!$H$84:$H$101</xm:f>
          </x14:formula1>
          <xm:sqref>F8:F20 F29:F37 F23:F27 F39:F64</xm:sqref>
        </x14:dataValidation>
        <x14:dataValidation type="list" allowBlank="1" showErrorMessage="1" xr:uid="{00000000-0002-0000-0200-000006000000}">
          <x14:formula1>
            <xm:f>'Datos Base'!$B$128:$B$130</xm:f>
          </x14:formula1>
          <xm:sqref>AG8:AG20 AG29:AG37 AG23:AG27 AG39:AG64</xm:sqref>
        </x14:dataValidation>
        <x14:dataValidation type="list" allowBlank="1" showErrorMessage="1" xr:uid="{00000000-0002-0000-0200-000007000000}">
          <x14:formula1>
            <xm:f>'Datos Base'!$C$4:$C$7</xm:f>
          </x14:formula1>
          <xm:sqref>C8:C20 C29:C37 C23:C27 C39:C64</xm:sqref>
        </x14:dataValidation>
        <x14:dataValidation type="list" allowBlank="1" showErrorMessage="1" xr:uid="{00000000-0002-0000-0200-00000A000000}">
          <x14:formula1>
            <xm:f>'Datos Base'!$B$44:$B$61</xm:f>
          </x14:formula1>
          <xm:sqref>G8:H20 G29:H37 G23:H27 G39:H64</xm:sqref>
        </x14:dataValidation>
        <x14:dataValidation type="list" allowBlank="1" showErrorMessage="1" xr:uid="{00000000-0002-0000-0200-00000B000000}">
          <x14:formula1>
            <xm:f>'Datos Base'!$C$84:$C$96</xm:f>
          </x14:formula1>
          <xm:sqref>J7:J20 J29:J37 J23:J27 J39:J64</xm:sqref>
        </x14:dataValidation>
        <x14:dataValidation type="list" allowBlank="1" showErrorMessage="1" xr:uid="{00000000-0002-0000-0200-00000E000000}">
          <x14:formula1>
            <xm:f>'Datos Base'!$B$14:$B$20</xm:f>
          </x14:formula1>
          <xm:sqref>E8:E20 E29:E37 E23:E27 E39:E64</xm:sqref>
        </x14:dataValidation>
        <x14:dataValidation type="list" allowBlank="1" showErrorMessage="1" xr:uid="{00000000-0002-0000-0200-000011000000}">
          <x14:formula1>
            <xm:f>'Datos Base'!$G$84:$G$87</xm:f>
          </x14:formula1>
          <xm:sqref>L8:L20 L29:L37 L23:L27 L39:L64</xm:sqref>
        </x14:dataValidation>
        <x14:dataValidation type="list" allowBlank="1" showErrorMessage="1" xr:uid="{00000000-0002-0000-0200-000000000000}">
          <x14:formula1>
            <xm:f>'Datos Base'!$E$84:$E$120</xm:f>
          </x14:formula1>
          <xm:sqref>K8:K20 K29:K37 K23:K27 K39:K64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8D8D8"/>
  </sheetPr>
  <dimension ref="A1:Z1000"/>
  <sheetViews>
    <sheetView workbookViewId="0"/>
  </sheetViews>
  <sheetFormatPr baseColWidth="10" defaultColWidth="14.42578125" defaultRowHeight="15" customHeight="1" x14ac:dyDescent="0.25"/>
  <cols>
    <col min="1" max="1" width="1.85546875" customWidth="1"/>
    <col min="2" max="2" width="16.5703125" customWidth="1"/>
    <col min="3" max="9" width="11.42578125" customWidth="1"/>
    <col min="10" max="10" width="10.7109375" customWidth="1"/>
    <col min="11" max="11" width="14.7109375" customWidth="1"/>
    <col min="12" max="26" width="10.7109375" customWidth="1"/>
  </cols>
  <sheetData>
    <row r="1" spans="1:26" ht="9" customHeight="1" x14ac:dyDescent="0.25">
      <c r="A1" s="25"/>
      <c r="B1" s="25"/>
      <c r="C1" s="25"/>
      <c r="D1" s="25"/>
      <c r="E1" s="25"/>
      <c r="F1" s="25"/>
      <c r="G1" s="25"/>
      <c r="H1" s="25"/>
      <c r="I1" s="25"/>
      <c r="J1" s="25"/>
      <c r="K1" s="25"/>
      <c r="L1" s="25"/>
      <c r="M1" s="25"/>
      <c r="N1" s="25"/>
      <c r="O1" s="25"/>
      <c r="P1" s="25"/>
      <c r="Q1" s="25"/>
      <c r="R1" s="25"/>
      <c r="S1" s="25"/>
      <c r="T1" s="25"/>
      <c r="U1" s="25"/>
      <c r="V1" s="25"/>
      <c r="W1" s="25"/>
      <c r="X1" s="25"/>
      <c r="Y1" s="25"/>
      <c r="Z1" s="25"/>
    </row>
    <row r="2" spans="1:26" ht="14.25" customHeight="1" x14ac:dyDescent="0.25">
      <c r="A2" s="25"/>
      <c r="B2" s="129"/>
      <c r="C2" s="96"/>
      <c r="D2" s="132" t="s">
        <v>607</v>
      </c>
      <c r="E2" s="95"/>
      <c r="F2" s="95"/>
      <c r="G2" s="95"/>
      <c r="H2" s="95"/>
      <c r="I2" s="95"/>
      <c r="J2" s="95"/>
      <c r="K2" s="96"/>
      <c r="L2" s="25"/>
      <c r="M2" s="25"/>
      <c r="N2" s="25"/>
      <c r="O2" s="25"/>
      <c r="P2" s="25"/>
      <c r="Q2" s="25"/>
      <c r="R2" s="25"/>
      <c r="S2" s="25"/>
      <c r="T2" s="25"/>
      <c r="U2" s="25"/>
      <c r="V2" s="25"/>
      <c r="W2" s="25"/>
      <c r="X2" s="25"/>
      <c r="Y2" s="25"/>
      <c r="Z2" s="25"/>
    </row>
    <row r="3" spans="1:26" ht="14.25" customHeight="1" x14ac:dyDescent="0.25">
      <c r="A3" s="25"/>
      <c r="B3" s="130"/>
      <c r="C3" s="131"/>
      <c r="D3" s="130"/>
      <c r="E3" s="91"/>
      <c r="F3" s="91"/>
      <c r="G3" s="91"/>
      <c r="H3" s="91"/>
      <c r="I3" s="91"/>
      <c r="J3" s="91"/>
      <c r="K3" s="131"/>
      <c r="L3" s="25"/>
      <c r="M3" s="25"/>
      <c r="N3" s="25"/>
      <c r="O3" s="25"/>
      <c r="P3" s="25"/>
      <c r="Q3" s="25"/>
      <c r="R3" s="25"/>
      <c r="S3" s="25"/>
      <c r="T3" s="25"/>
      <c r="U3" s="25"/>
      <c r="V3" s="25"/>
      <c r="W3" s="25"/>
      <c r="X3" s="25"/>
      <c r="Y3" s="25"/>
      <c r="Z3" s="25"/>
    </row>
    <row r="4" spans="1:26" ht="14.25" customHeight="1" x14ac:dyDescent="0.25">
      <c r="A4" s="25"/>
      <c r="B4" s="107"/>
      <c r="C4" s="99"/>
      <c r="D4" s="107"/>
      <c r="E4" s="98"/>
      <c r="F4" s="98"/>
      <c r="G4" s="98"/>
      <c r="H4" s="98"/>
      <c r="I4" s="98"/>
      <c r="J4" s="98"/>
      <c r="K4" s="99"/>
      <c r="L4" s="25"/>
      <c r="M4" s="25"/>
      <c r="N4" s="25"/>
      <c r="O4" s="25"/>
      <c r="P4" s="25"/>
      <c r="Q4" s="25"/>
      <c r="R4" s="25"/>
      <c r="S4" s="25"/>
      <c r="T4" s="25"/>
      <c r="U4" s="25"/>
      <c r="V4" s="25"/>
      <c r="W4" s="25"/>
      <c r="X4" s="25"/>
      <c r="Y4" s="25"/>
      <c r="Z4" s="25"/>
    </row>
    <row r="5" spans="1:26" ht="5.25" customHeight="1" x14ac:dyDescent="0.25">
      <c r="A5" s="25"/>
      <c r="B5" s="133"/>
      <c r="C5" s="91"/>
      <c r="D5" s="91"/>
      <c r="E5" s="91"/>
      <c r="F5" s="91"/>
      <c r="G5" s="91"/>
      <c r="H5" s="91"/>
      <c r="I5" s="91"/>
      <c r="J5" s="38"/>
      <c r="K5" s="25"/>
      <c r="L5" s="25"/>
      <c r="M5" s="25"/>
      <c r="N5" s="25"/>
      <c r="O5" s="25"/>
      <c r="P5" s="25"/>
      <c r="Q5" s="25"/>
      <c r="R5" s="25"/>
      <c r="S5" s="25"/>
      <c r="T5" s="25"/>
      <c r="U5" s="25"/>
      <c r="V5" s="25"/>
      <c r="W5" s="25"/>
      <c r="X5" s="25"/>
      <c r="Y5" s="25"/>
      <c r="Z5" s="25"/>
    </row>
    <row r="6" spans="1:26" ht="14.25" customHeight="1" x14ac:dyDescent="0.25">
      <c r="A6" s="25"/>
      <c r="B6" s="134" t="s">
        <v>608</v>
      </c>
      <c r="C6" s="101"/>
      <c r="D6" s="101"/>
      <c r="E6" s="101"/>
      <c r="F6" s="101"/>
      <c r="G6" s="101"/>
      <c r="H6" s="101"/>
      <c r="I6" s="101"/>
      <c r="J6" s="101"/>
      <c r="K6" s="102"/>
      <c r="L6" s="25"/>
      <c r="M6" s="25"/>
      <c r="N6" s="25"/>
      <c r="O6" s="25"/>
      <c r="P6" s="25"/>
      <c r="Q6" s="25"/>
      <c r="R6" s="25"/>
      <c r="S6" s="25"/>
      <c r="T6" s="25"/>
      <c r="U6" s="25"/>
      <c r="V6" s="25"/>
      <c r="W6" s="25"/>
      <c r="X6" s="25"/>
      <c r="Y6" s="25"/>
      <c r="Z6" s="25"/>
    </row>
    <row r="7" spans="1:26" ht="14.25" customHeight="1" x14ac:dyDescent="0.25">
      <c r="A7" s="25"/>
      <c r="B7" s="128" t="s">
        <v>609</v>
      </c>
      <c r="C7" s="102"/>
      <c r="D7" s="135" t="s">
        <v>610</v>
      </c>
      <c r="E7" s="101"/>
      <c r="F7" s="101"/>
      <c r="G7" s="101"/>
      <c r="H7" s="101"/>
      <c r="I7" s="101"/>
      <c r="J7" s="101"/>
      <c r="K7" s="102"/>
      <c r="L7" s="25"/>
      <c r="M7" s="25"/>
      <c r="N7" s="25"/>
      <c r="O7" s="25"/>
      <c r="P7" s="25"/>
      <c r="Q7" s="25"/>
      <c r="R7" s="25"/>
      <c r="S7" s="25"/>
      <c r="T7" s="25"/>
      <c r="U7" s="25"/>
      <c r="V7" s="25"/>
      <c r="W7" s="25"/>
      <c r="X7" s="25"/>
      <c r="Y7" s="25"/>
      <c r="Z7" s="25"/>
    </row>
    <row r="8" spans="1:26" ht="29.25" customHeight="1" x14ac:dyDescent="0.25">
      <c r="A8" s="25"/>
      <c r="B8" s="128" t="s">
        <v>611</v>
      </c>
      <c r="C8" s="102"/>
      <c r="D8" s="135" t="s">
        <v>612</v>
      </c>
      <c r="E8" s="101"/>
      <c r="F8" s="101"/>
      <c r="G8" s="101"/>
      <c r="H8" s="101"/>
      <c r="I8" s="101"/>
      <c r="J8" s="101"/>
      <c r="K8" s="102"/>
      <c r="L8" s="25"/>
      <c r="M8" s="25"/>
      <c r="N8" s="25"/>
      <c r="O8" s="25"/>
      <c r="P8" s="25"/>
      <c r="Q8" s="25"/>
      <c r="R8" s="25"/>
      <c r="S8" s="25"/>
      <c r="T8" s="25"/>
      <c r="U8" s="25"/>
      <c r="V8" s="25"/>
      <c r="W8" s="25"/>
      <c r="X8" s="25"/>
      <c r="Y8" s="25"/>
      <c r="Z8" s="25"/>
    </row>
    <row r="9" spans="1:26" ht="28.5" customHeight="1" x14ac:dyDescent="0.25">
      <c r="A9" s="25"/>
      <c r="B9" s="128" t="s">
        <v>613</v>
      </c>
      <c r="C9" s="102"/>
      <c r="D9" s="135" t="s">
        <v>614</v>
      </c>
      <c r="E9" s="101"/>
      <c r="F9" s="101"/>
      <c r="G9" s="101"/>
      <c r="H9" s="101"/>
      <c r="I9" s="101"/>
      <c r="J9" s="101"/>
      <c r="K9" s="102"/>
      <c r="L9" s="25"/>
      <c r="M9" s="25"/>
      <c r="N9" s="25"/>
      <c r="O9" s="25"/>
      <c r="P9" s="25"/>
      <c r="Q9" s="25"/>
      <c r="R9" s="25"/>
      <c r="S9" s="25"/>
      <c r="T9" s="25"/>
      <c r="U9" s="25"/>
      <c r="V9" s="25"/>
      <c r="W9" s="25"/>
      <c r="X9" s="25"/>
      <c r="Y9" s="25"/>
      <c r="Z9" s="25"/>
    </row>
    <row r="10" spans="1:26" ht="14.25" customHeight="1" x14ac:dyDescent="0.25">
      <c r="A10" s="25"/>
      <c r="B10" s="128" t="s">
        <v>615</v>
      </c>
      <c r="C10" s="102"/>
      <c r="D10" s="135" t="s">
        <v>616</v>
      </c>
      <c r="E10" s="101"/>
      <c r="F10" s="101"/>
      <c r="G10" s="101"/>
      <c r="H10" s="101"/>
      <c r="I10" s="101"/>
      <c r="J10" s="101"/>
      <c r="K10" s="102"/>
      <c r="L10" s="25"/>
      <c r="M10" s="25"/>
      <c r="N10" s="25"/>
      <c r="O10" s="25"/>
      <c r="P10" s="25"/>
      <c r="Q10" s="25"/>
      <c r="R10" s="25"/>
      <c r="S10" s="25"/>
      <c r="T10" s="25"/>
      <c r="U10" s="25"/>
      <c r="V10" s="25"/>
      <c r="W10" s="25"/>
      <c r="X10" s="25"/>
      <c r="Y10" s="25"/>
      <c r="Z10" s="25"/>
    </row>
    <row r="11" spans="1:26" ht="6.75" customHeight="1" x14ac:dyDescent="0.25">
      <c r="A11" s="25"/>
      <c r="B11" s="25"/>
      <c r="C11" s="25"/>
      <c r="D11" s="25"/>
      <c r="E11" s="25"/>
      <c r="F11" s="25"/>
      <c r="G11" s="25"/>
      <c r="H11" s="25"/>
      <c r="I11" s="25"/>
      <c r="J11" s="25"/>
      <c r="K11" s="25"/>
      <c r="L11" s="25"/>
      <c r="M11" s="25"/>
      <c r="N11" s="25"/>
      <c r="O11" s="25"/>
      <c r="P11" s="25"/>
      <c r="Q11" s="25"/>
      <c r="R11" s="25"/>
      <c r="S11" s="25"/>
      <c r="T11" s="25"/>
      <c r="U11" s="25"/>
      <c r="V11" s="25"/>
      <c r="W11" s="25"/>
      <c r="X11" s="25"/>
      <c r="Y11" s="25"/>
      <c r="Z11" s="25"/>
    </row>
    <row r="12" spans="1:26" ht="14.25" customHeight="1" x14ac:dyDescent="0.25">
      <c r="A12" s="25"/>
      <c r="B12" s="134" t="s">
        <v>607</v>
      </c>
      <c r="C12" s="101"/>
      <c r="D12" s="101"/>
      <c r="E12" s="101"/>
      <c r="F12" s="101"/>
      <c r="G12" s="101"/>
      <c r="H12" s="101"/>
      <c r="I12" s="101"/>
      <c r="J12" s="101"/>
      <c r="K12" s="102"/>
      <c r="L12" s="25"/>
      <c r="M12" s="25"/>
      <c r="N12" s="25"/>
      <c r="O12" s="25"/>
      <c r="P12" s="25"/>
      <c r="Q12" s="25"/>
      <c r="R12" s="25"/>
      <c r="S12" s="25"/>
      <c r="T12" s="25"/>
      <c r="U12" s="25"/>
      <c r="V12" s="25"/>
      <c r="W12" s="25"/>
      <c r="X12" s="25"/>
      <c r="Y12" s="25"/>
      <c r="Z12" s="25"/>
    </row>
    <row r="13" spans="1:26" ht="14.25" customHeight="1" x14ac:dyDescent="0.25">
      <c r="A13" s="25"/>
      <c r="B13" s="138" t="s">
        <v>617</v>
      </c>
      <c r="C13" s="101"/>
      <c r="D13" s="102"/>
      <c r="E13" s="138" t="s">
        <v>618</v>
      </c>
      <c r="F13" s="101"/>
      <c r="G13" s="102"/>
      <c r="H13" s="138" t="s">
        <v>619</v>
      </c>
      <c r="I13" s="101"/>
      <c r="J13" s="101"/>
      <c r="K13" s="102"/>
      <c r="L13" s="25"/>
      <c r="M13" s="25"/>
      <c r="N13" s="25"/>
      <c r="O13" s="25"/>
      <c r="P13" s="25"/>
      <c r="Q13" s="25"/>
      <c r="R13" s="25"/>
      <c r="S13" s="25"/>
      <c r="T13" s="25"/>
      <c r="U13" s="25"/>
      <c r="V13" s="25"/>
      <c r="W13" s="25"/>
      <c r="X13" s="25"/>
      <c r="Y13" s="25"/>
      <c r="Z13" s="25"/>
    </row>
    <row r="14" spans="1:26" ht="41.25" customHeight="1" x14ac:dyDescent="0.25">
      <c r="A14" s="25"/>
      <c r="B14" s="136" t="s">
        <v>620</v>
      </c>
      <c r="C14" s="101"/>
      <c r="D14" s="102"/>
      <c r="E14" s="137">
        <v>43070</v>
      </c>
      <c r="F14" s="101"/>
      <c r="G14" s="102"/>
      <c r="H14" s="135" t="s">
        <v>621</v>
      </c>
      <c r="I14" s="101"/>
      <c r="J14" s="101"/>
      <c r="K14" s="102"/>
      <c r="L14" s="25"/>
      <c r="M14" s="25"/>
      <c r="N14" s="25"/>
      <c r="O14" s="25"/>
      <c r="P14" s="25"/>
      <c r="Q14" s="25"/>
      <c r="R14" s="25"/>
      <c r="S14" s="25"/>
      <c r="T14" s="25"/>
      <c r="U14" s="25"/>
      <c r="V14" s="25"/>
      <c r="W14" s="25"/>
      <c r="X14" s="25"/>
      <c r="Y14" s="25"/>
      <c r="Z14" s="25"/>
    </row>
    <row r="15" spans="1:26" ht="84.75" customHeight="1" x14ac:dyDescent="0.25">
      <c r="A15" s="25"/>
      <c r="B15" s="136" t="s">
        <v>622</v>
      </c>
      <c r="C15" s="101"/>
      <c r="D15" s="102"/>
      <c r="E15" s="137">
        <v>45289</v>
      </c>
      <c r="F15" s="101"/>
      <c r="G15" s="102"/>
      <c r="H15" s="135" t="s">
        <v>623</v>
      </c>
      <c r="I15" s="101"/>
      <c r="J15" s="101"/>
      <c r="K15" s="102"/>
      <c r="L15" s="25"/>
      <c r="M15" s="25"/>
      <c r="N15" s="25"/>
      <c r="O15" s="25"/>
      <c r="P15" s="25"/>
      <c r="Q15" s="25"/>
      <c r="R15" s="25"/>
      <c r="S15" s="25"/>
      <c r="T15" s="25"/>
      <c r="U15" s="25"/>
      <c r="V15" s="25"/>
      <c r="W15" s="25"/>
      <c r="X15" s="25"/>
      <c r="Y15" s="25"/>
      <c r="Z15" s="25"/>
    </row>
    <row r="16" spans="1:26" ht="208.5" customHeight="1" x14ac:dyDescent="0.25">
      <c r="A16" s="25"/>
      <c r="B16" s="136" t="s">
        <v>565</v>
      </c>
      <c r="C16" s="101"/>
      <c r="D16" s="102"/>
      <c r="E16" s="137">
        <v>45443</v>
      </c>
      <c r="F16" s="101"/>
      <c r="G16" s="102"/>
      <c r="H16" s="135" t="s">
        <v>624</v>
      </c>
      <c r="I16" s="101"/>
      <c r="J16" s="101"/>
      <c r="K16" s="102"/>
      <c r="L16" s="25"/>
      <c r="M16" s="25"/>
      <c r="N16" s="25"/>
      <c r="O16" s="25"/>
      <c r="P16" s="25"/>
      <c r="Q16" s="25"/>
      <c r="R16" s="25"/>
      <c r="S16" s="25"/>
      <c r="T16" s="25"/>
      <c r="U16" s="25"/>
      <c r="V16" s="25"/>
      <c r="W16" s="25"/>
      <c r="X16" s="25"/>
      <c r="Y16" s="25"/>
      <c r="Z16" s="25"/>
    </row>
    <row r="17" spans="1:26" ht="14.25" customHeight="1" x14ac:dyDescent="0.25">
      <c r="A17" s="25"/>
      <c r="B17" s="25"/>
      <c r="C17" s="25"/>
      <c r="D17" s="25"/>
      <c r="E17" s="25"/>
      <c r="F17" s="25"/>
      <c r="G17" s="25"/>
      <c r="H17" s="25"/>
      <c r="I17" s="25"/>
      <c r="J17" s="25"/>
      <c r="K17" s="25"/>
      <c r="L17" s="25"/>
      <c r="M17" s="25"/>
      <c r="N17" s="25"/>
      <c r="O17" s="25"/>
      <c r="P17" s="25"/>
      <c r="Q17" s="25"/>
      <c r="R17" s="25"/>
      <c r="S17" s="25"/>
      <c r="T17" s="25"/>
      <c r="U17" s="25"/>
      <c r="V17" s="25"/>
      <c r="W17" s="25"/>
      <c r="X17" s="25"/>
      <c r="Y17" s="25"/>
      <c r="Z17" s="25"/>
    </row>
    <row r="18" spans="1:26" ht="14.25" customHeight="1" x14ac:dyDescent="0.25">
      <c r="A18" s="25"/>
      <c r="B18" s="25"/>
      <c r="C18" s="25"/>
      <c r="D18" s="25"/>
      <c r="E18" s="25"/>
      <c r="F18" s="25"/>
      <c r="G18" s="25"/>
      <c r="H18" s="25"/>
      <c r="I18" s="25"/>
      <c r="J18" s="25"/>
      <c r="K18" s="25"/>
      <c r="L18" s="25"/>
      <c r="M18" s="25"/>
      <c r="N18" s="25"/>
      <c r="O18" s="25"/>
      <c r="P18" s="25"/>
      <c r="Q18" s="25"/>
      <c r="R18" s="25"/>
      <c r="S18" s="25"/>
      <c r="T18" s="25"/>
      <c r="U18" s="25"/>
      <c r="V18" s="25"/>
      <c r="W18" s="25"/>
      <c r="X18" s="25"/>
      <c r="Y18" s="25"/>
      <c r="Z18" s="25"/>
    </row>
    <row r="19" spans="1:26" ht="14.25" customHeight="1" x14ac:dyDescent="0.25">
      <c r="A19" s="25"/>
      <c r="B19" s="25"/>
      <c r="C19" s="25"/>
      <c r="D19" s="25"/>
      <c r="E19" s="25"/>
      <c r="F19" s="25"/>
      <c r="G19" s="25"/>
      <c r="H19" s="25"/>
      <c r="I19" s="25"/>
      <c r="J19" s="25"/>
      <c r="K19" s="25"/>
      <c r="L19" s="25"/>
      <c r="M19" s="25"/>
      <c r="N19" s="25"/>
      <c r="O19" s="25"/>
      <c r="P19" s="25"/>
      <c r="Q19" s="25"/>
      <c r="R19" s="25"/>
      <c r="S19" s="25"/>
      <c r="T19" s="25"/>
      <c r="U19" s="25"/>
      <c r="V19" s="25"/>
      <c r="W19" s="25"/>
      <c r="X19" s="25"/>
      <c r="Y19" s="25"/>
      <c r="Z19" s="25"/>
    </row>
    <row r="20" spans="1:26" ht="14.25" customHeight="1" x14ac:dyDescent="0.25">
      <c r="A20" s="25"/>
      <c r="B20" s="25"/>
      <c r="C20" s="25"/>
      <c r="D20" s="25"/>
      <c r="E20" s="25"/>
      <c r="F20" s="25"/>
      <c r="G20" s="25"/>
      <c r="H20" s="25"/>
      <c r="I20" s="25"/>
      <c r="J20" s="25"/>
      <c r="K20" s="25"/>
      <c r="L20" s="25"/>
      <c r="M20" s="25"/>
      <c r="N20" s="25"/>
      <c r="O20" s="25"/>
      <c r="P20" s="25"/>
      <c r="Q20" s="25"/>
      <c r="R20" s="25"/>
      <c r="S20" s="25"/>
      <c r="T20" s="25"/>
      <c r="U20" s="25"/>
      <c r="V20" s="25"/>
      <c r="W20" s="25"/>
      <c r="X20" s="25"/>
      <c r="Y20" s="25"/>
      <c r="Z20" s="25"/>
    </row>
    <row r="21" spans="1:26" ht="14.25" customHeight="1" x14ac:dyDescent="0.25">
      <c r="A21" s="25"/>
      <c r="B21" s="25"/>
      <c r="C21" s="25"/>
      <c r="D21" s="25"/>
      <c r="E21" s="25"/>
      <c r="F21" s="25"/>
      <c r="G21" s="25"/>
      <c r="H21" s="25"/>
      <c r="I21" s="25"/>
      <c r="J21" s="25"/>
      <c r="K21" s="25"/>
      <c r="L21" s="25"/>
      <c r="M21" s="25"/>
      <c r="N21" s="25"/>
      <c r="O21" s="25"/>
      <c r="P21" s="25"/>
      <c r="Q21" s="25"/>
      <c r="R21" s="25"/>
      <c r="S21" s="25"/>
      <c r="T21" s="25"/>
      <c r="U21" s="25"/>
      <c r="V21" s="25"/>
      <c r="W21" s="25"/>
      <c r="X21" s="25"/>
      <c r="Y21" s="25"/>
      <c r="Z21" s="25"/>
    </row>
    <row r="22" spans="1:26" ht="14.25" customHeight="1" x14ac:dyDescent="0.25">
      <c r="A22" s="25"/>
      <c r="B22" s="25"/>
      <c r="C22" s="25"/>
      <c r="D22" s="25"/>
      <c r="E22" s="25"/>
      <c r="F22" s="25"/>
      <c r="G22" s="25"/>
      <c r="H22" s="25"/>
      <c r="I22" s="25"/>
      <c r="J22" s="25"/>
      <c r="K22" s="25"/>
      <c r="L22" s="25"/>
      <c r="M22" s="25"/>
      <c r="N22" s="25"/>
      <c r="O22" s="25"/>
      <c r="P22" s="25"/>
      <c r="Q22" s="25"/>
      <c r="R22" s="25"/>
      <c r="S22" s="25"/>
      <c r="T22" s="25"/>
      <c r="U22" s="25"/>
      <c r="V22" s="25"/>
      <c r="W22" s="25"/>
      <c r="X22" s="25"/>
      <c r="Y22" s="25"/>
      <c r="Z22" s="25"/>
    </row>
    <row r="23" spans="1:26" ht="14.25" customHeight="1" x14ac:dyDescent="0.25">
      <c r="A23" s="25"/>
      <c r="B23" s="25"/>
      <c r="C23" s="25"/>
      <c r="D23" s="25"/>
      <c r="E23" s="25"/>
      <c r="F23" s="25"/>
      <c r="G23" s="25"/>
      <c r="H23" s="25"/>
      <c r="I23" s="25"/>
      <c r="J23" s="25"/>
      <c r="K23" s="25"/>
      <c r="L23" s="25"/>
      <c r="M23" s="25"/>
      <c r="N23" s="25"/>
      <c r="O23" s="25"/>
      <c r="P23" s="25"/>
      <c r="Q23" s="25"/>
      <c r="R23" s="25"/>
      <c r="S23" s="25"/>
      <c r="T23" s="25"/>
      <c r="U23" s="25"/>
      <c r="V23" s="25"/>
      <c r="W23" s="25"/>
      <c r="X23" s="25"/>
      <c r="Y23" s="25"/>
      <c r="Z23" s="25"/>
    </row>
    <row r="24" spans="1:26" ht="14.25" customHeight="1" x14ac:dyDescent="0.25">
      <c r="A24" s="25"/>
      <c r="B24" s="25"/>
      <c r="C24" s="25"/>
      <c r="D24" s="25"/>
      <c r="E24" s="25"/>
      <c r="F24" s="25"/>
      <c r="G24" s="25"/>
      <c r="H24" s="25"/>
      <c r="I24" s="25"/>
      <c r="J24" s="25"/>
      <c r="K24" s="25"/>
      <c r="L24" s="25"/>
      <c r="M24" s="25"/>
      <c r="N24" s="25"/>
      <c r="O24" s="25"/>
      <c r="P24" s="25"/>
      <c r="Q24" s="25"/>
      <c r="R24" s="25"/>
      <c r="S24" s="25"/>
      <c r="T24" s="25"/>
      <c r="U24" s="25"/>
      <c r="V24" s="25"/>
      <c r="W24" s="25"/>
      <c r="X24" s="25"/>
      <c r="Y24" s="25"/>
      <c r="Z24" s="25"/>
    </row>
    <row r="25" spans="1:26" ht="14.25" customHeight="1" x14ac:dyDescent="0.25">
      <c r="A25" s="25"/>
      <c r="B25" s="25"/>
      <c r="C25" s="25"/>
      <c r="D25" s="25"/>
      <c r="E25" s="25"/>
      <c r="F25" s="25"/>
      <c r="G25" s="25"/>
      <c r="H25" s="25"/>
      <c r="I25" s="25"/>
      <c r="J25" s="25"/>
      <c r="K25" s="25"/>
      <c r="L25" s="25"/>
      <c r="M25" s="25"/>
      <c r="N25" s="25"/>
      <c r="O25" s="25"/>
      <c r="P25" s="25"/>
      <c r="Q25" s="25"/>
      <c r="R25" s="25"/>
      <c r="S25" s="25"/>
      <c r="T25" s="25"/>
      <c r="U25" s="25"/>
      <c r="V25" s="25"/>
      <c r="W25" s="25"/>
      <c r="X25" s="25"/>
      <c r="Y25" s="25"/>
      <c r="Z25" s="25"/>
    </row>
    <row r="26" spans="1:26" ht="14.25" customHeight="1" x14ac:dyDescent="0.25">
      <c r="A26" s="25"/>
      <c r="B26" s="25"/>
      <c r="C26" s="25"/>
      <c r="D26" s="25"/>
      <c r="E26" s="25"/>
      <c r="F26" s="25"/>
      <c r="G26" s="25"/>
      <c r="H26" s="25"/>
      <c r="I26" s="25"/>
      <c r="J26" s="25"/>
      <c r="K26" s="25"/>
      <c r="L26" s="25"/>
      <c r="M26" s="25"/>
      <c r="N26" s="25"/>
      <c r="O26" s="25"/>
      <c r="P26" s="25"/>
      <c r="Q26" s="25"/>
      <c r="R26" s="25"/>
      <c r="S26" s="25"/>
      <c r="T26" s="25"/>
      <c r="U26" s="25"/>
      <c r="V26" s="25"/>
      <c r="W26" s="25"/>
      <c r="X26" s="25"/>
      <c r="Y26" s="25"/>
      <c r="Z26" s="25"/>
    </row>
    <row r="27" spans="1:26" ht="14.25" customHeight="1" x14ac:dyDescent="0.25">
      <c r="A27" s="25"/>
      <c r="B27" s="25"/>
      <c r="C27" s="25"/>
      <c r="D27" s="25"/>
      <c r="E27" s="25"/>
      <c r="F27" s="25"/>
      <c r="G27" s="25"/>
      <c r="H27" s="25"/>
      <c r="I27" s="25"/>
      <c r="J27" s="25"/>
      <c r="K27" s="25"/>
      <c r="L27" s="25"/>
      <c r="M27" s="25"/>
      <c r="N27" s="25"/>
      <c r="O27" s="25"/>
      <c r="P27" s="25"/>
      <c r="Q27" s="25"/>
      <c r="R27" s="25"/>
      <c r="S27" s="25"/>
      <c r="T27" s="25"/>
      <c r="U27" s="25"/>
      <c r="V27" s="25"/>
      <c r="W27" s="25"/>
      <c r="X27" s="25"/>
      <c r="Y27" s="25"/>
      <c r="Z27" s="25"/>
    </row>
    <row r="28" spans="1:26" ht="14.25" customHeight="1" x14ac:dyDescent="0.25">
      <c r="A28" s="25"/>
      <c r="B28" s="25"/>
      <c r="C28" s="25"/>
      <c r="D28" s="25"/>
      <c r="E28" s="25"/>
      <c r="F28" s="25"/>
      <c r="G28" s="25"/>
      <c r="H28" s="25"/>
      <c r="I28" s="25"/>
      <c r="J28" s="25"/>
      <c r="K28" s="25"/>
      <c r="L28" s="25"/>
      <c r="M28" s="25"/>
      <c r="N28" s="25"/>
      <c r="O28" s="25"/>
      <c r="P28" s="25"/>
      <c r="Q28" s="25"/>
      <c r="R28" s="25"/>
      <c r="S28" s="25"/>
      <c r="T28" s="25"/>
      <c r="U28" s="25"/>
      <c r="V28" s="25"/>
      <c r="W28" s="25"/>
      <c r="X28" s="25"/>
      <c r="Y28" s="25"/>
      <c r="Z28" s="25"/>
    </row>
    <row r="29" spans="1:26" ht="14.25" customHeight="1" x14ac:dyDescent="0.25">
      <c r="A29" s="25"/>
      <c r="B29" s="25"/>
      <c r="C29" s="25"/>
      <c r="D29" s="25"/>
      <c r="E29" s="25"/>
      <c r="F29" s="25"/>
      <c r="G29" s="25"/>
      <c r="H29" s="25"/>
      <c r="I29" s="25"/>
      <c r="J29" s="25"/>
      <c r="K29" s="25"/>
      <c r="L29" s="25"/>
      <c r="M29" s="25"/>
      <c r="N29" s="25"/>
      <c r="O29" s="25"/>
      <c r="P29" s="25"/>
      <c r="Q29" s="25"/>
      <c r="R29" s="25"/>
      <c r="S29" s="25"/>
      <c r="T29" s="25"/>
      <c r="U29" s="25"/>
      <c r="V29" s="25"/>
      <c r="W29" s="25"/>
      <c r="X29" s="25"/>
      <c r="Y29" s="25"/>
      <c r="Z29" s="25"/>
    </row>
    <row r="30" spans="1:26" ht="14.25" customHeight="1" x14ac:dyDescent="0.25">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row>
    <row r="31" spans="1:26" ht="14.25" customHeight="1" x14ac:dyDescent="0.25">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row>
    <row r="32" spans="1:26" ht="14.25" customHeight="1" x14ac:dyDescent="0.25">
      <c r="A32" s="25"/>
      <c r="B32" s="25"/>
      <c r="C32" s="25"/>
      <c r="D32" s="25"/>
      <c r="E32" s="25"/>
      <c r="F32" s="25"/>
      <c r="G32" s="25"/>
      <c r="H32" s="25"/>
      <c r="I32" s="25"/>
      <c r="J32" s="25"/>
      <c r="K32" s="25"/>
      <c r="L32" s="25"/>
      <c r="M32" s="25"/>
      <c r="N32" s="25"/>
      <c r="O32" s="25"/>
      <c r="P32" s="25"/>
      <c r="Q32" s="25"/>
      <c r="R32" s="25"/>
      <c r="S32" s="25"/>
      <c r="T32" s="25"/>
      <c r="U32" s="25"/>
      <c r="V32" s="25"/>
      <c r="W32" s="25"/>
      <c r="X32" s="25"/>
      <c r="Y32" s="25"/>
      <c r="Z32" s="25"/>
    </row>
    <row r="33" spans="1:26" ht="14.25" customHeight="1" x14ac:dyDescent="0.25">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row>
    <row r="34" spans="1:26" ht="14.25" customHeight="1" x14ac:dyDescent="0.25">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row>
    <row r="35" spans="1:26" ht="14.25" customHeight="1" x14ac:dyDescent="0.25">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row>
    <row r="36" spans="1:26" ht="14.25" customHeight="1" x14ac:dyDescent="0.25">
      <c r="A36" s="25"/>
      <c r="B36" s="25"/>
      <c r="C36" s="25"/>
      <c r="D36" s="25"/>
      <c r="E36" s="25"/>
      <c r="F36" s="25"/>
      <c r="G36" s="25"/>
      <c r="H36" s="25"/>
      <c r="I36" s="25"/>
      <c r="J36" s="25"/>
      <c r="K36" s="25"/>
      <c r="L36" s="25"/>
      <c r="M36" s="25"/>
      <c r="N36" s="25"/>
      <c r="O36" s="25"/>
      <c r="P36" s="25"/>
      <c r="Q36" s="25"/>
      <c r="R36" s="25"/>
      <c r="S36" s="25"/>
      <c r="T36" s="25"/>
      <c r="U36" s="25"/>
      <c r="V36" s="25"/>
      <c r="W36" s="25"/>
      <c r="X36" s="25"/>
      <c r="Y36" s="25"/>
      <c r="Z36" s="25"/>
    </row>
    <row r="37" spans="1:26" ht="14.25" customHeight="1" x14ac:dyDescent="0.25">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row>
    <row r="38" spans="1:26" ht="14.25" customHeight="1" x14ac:dyDescent="0.25">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row>
    <row r="39" spans="1:26" ht="14.25" customHeight="1" x14ac:dyDescent="0.25">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row>
    <row r="40" spans="1:26" ht="14.25" customHeight="1" x14ac:dyDescent="0.25">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row>
    <row r="41" spans="1:26" ht="14.25" customHeight="1" x14ac:dyDescent="0.25">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row>
    <row r="42" spans="1:26" ht="14.25" customHeight="1" x14ac:dyDescent="0.25">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row>
    <row r="43" spans="1:26" ht="14.25" customHeight="1" x14ac:dyDescent="0.25">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row>
    <row r="44" spans="1:26" ht="14.25" customHeight="1" x14ac:dyDescent="0.25">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row>
    <row r="45" spans="1:26" ht="14.25" customHeight="1" x14ac:dyDescent="0.25">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row>
    <row r="46" spans="1:26" ht="14.25" customHeight="1" x14ac:dyDescent="0.25">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row>
    <row r="47" spans="1:26" ht="14.25" customHeight="1" x14ac:dyDescent="0.25">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row>
    <row r="48" spans="1:26" ht="14.25" customHeight="1" x14ac:dyDescent="0.25">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row>
    <row r="49" spans="1:26" ht="14.25" customHeight="1" x14ac:dyDescent="0.25">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row>
    <row r="50" spans="1:26" ht="14.25" customHeight="1" x14ac:dyDescent="0.25">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row>
    <row r="51" spans="1:26" ht="14.25" customHeight="1" x14ac:dyDescent="0.25">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row>
    <row r="52" spans="1:26" ht="14.25" customHeight="1" x14ac:dyDescent="0.25">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row>
    <row r="53" spans="1:26" ht="14.25" customHeight="1" x14ac:dyDescent="0.25">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row>
    <row r="54" spans="1:26" ht="14.25" customHeight="1" x14ac:dyDescent="0.25">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row>
    <row r="55" spans="1:26" ht="14.25" customHeight="1" x14ac:dyDescent="0.25">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row>
    <row r="56" spans="1:26" ht="14.25" customHeight="1" x14ac:dyDescent="0.25">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row>
    <row r="57" spans="1:26" ht="14.25" customHeight="1" x14ac:dyDescent="0.25">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row>
    <row r="58" spans="1:26" ht="14.25" customHeight="1" x14ac:dyDescent="0.25">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row>
    <row r="59" spans="1:26" ht="14.25" customHeight="1" x14ac:dyDescent="0.25">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row>
    <row r="60" spans="1:26" ht="14.25" customHeight="1" x14ac:dyDescent="0.25">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row>
    <row r="61" spans="1:26" ht="14.25" customHeight="1" x14ac:dyDescent="0.25">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row>
    <row r="62" spans="1:26" ht="14.25" customHeight="1" x14ac:dyDescent="0.25">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row>
    <row r="63" spans="1:26" ht="14.25" customHeight="1" x14ac:dyDescent="0.25">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row>
    <row r="64" spans="1:26" ht="14.25" customHeight="1" x14ac:dyDescent="0.25">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row>
    <row r="65" spans="1:26" ht="14.25" customHeight="1" x14ac:dyDescent="0.25">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row>
    <row r="66" spans="1:26" ht="14.25" customHeight="1" x14ac:dyDescent="0.25">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row>
    <row r="67" spans="1:26" ht="14.25" customHeight="1" x14ac:dyDescent="0.25">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row>
    <row r="68" spans="1:26" ht="14.25" customHeight="1" x14ac:dyDescent="0.25">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row>
    <row r="69" spans="1:26" ht="14.25" customHeight="1" x14ac:dyDescent="0.25">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row>
    <row r="70" spans="1:26" ht="14.25" customHeight="1" x14ac:dyDescent="0.25">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row>
    <row r="71" spans="1:26" ht="14.25" customHeight="1" x14ac:dyDescent="0.25">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row>
    <row r="72" spans="1:26" ht="14.25" customHeight="1" x14ac:dyDescent="0.25">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row>
    <row r="73" spans="1:26" ht="14.25" customHeight="1" x14ac:dyDescent="0.25">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row>
    <row r="74" spans="1:26" ht="14.25" customHeight="1" x14ac:dyDescent="0.25">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row>
    <row r="75" spans="1:26" ht="14.25" customHeight="1" x14ac:dyDescent="0.25">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row>
    <row r="76" spans="1:26" ht="14.25" customHeight="1" x14ac:dyDescent="0.25">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row>
    <row r="77" spans="1:26" ht="14.25" customHeight="1" x14ac:dyDescent="0.25">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row>
    <row r="78" spans="1:26" ht="14.25" customHeight="1" x14ac:dyDescent="0.25">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row>
    <row r="79" spans="1:26" ht="14.25" customHeight="1" x14ac:dyDescent="0.25">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row>
    <row r="80" spans="1:26" ht="14.25" customHeight="1" x14ac:dyDescent="0.25">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row>
    <row r="81" spans="1:26" ht="14.25" customHeight="1" x14ac:dyDescent="0.25">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row>
    <row r="82" spans="1:26" ht="14.25" customHeight="1" x14ac:dyDescent="0.25">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row>
    <row r="83" spans="1:26" ht="14.25" customHeight="1" x14ac:dyDescent="0.25">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row>
    <row r="84" spans="1:26" ht="14.25" customHeight="1" x14ac:dyDescent="0.25">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row>
    <row r="85" spans="1:26" ht="14.25" customHeight="1" x14ac:dyDescent="0.25">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row>
    <row r="86" spans="1:26" ht="14.25" customHeight="1" x14ac:dyDescent="0.25">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row>
    <row r="87" spans="1:26" ht="14.25" customHeight="1" x14ac:dyDescent="0.25">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row>
    <row r="88" spans="1:26" ht="14.25" customHeight="1" x14ac:dyDescent="0.25">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row>
    <row r="89" spans="1:26" ht="14.25" customHeight="1" x14ac:dyDescent="0.25">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row>
    <row r="90" spans="1:26" ht="14.25" customHeight="1" x14ac:dyDescent="0.25">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row>
    <row r="91" spans="1:26" ht="14.25" customHeight="1" x14ac:dyDescent="0.25">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row>
    <row r="92" spans="1:26" ht="14.25" customHeight="1" x14ac:dyDescent="0.25">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row>
    <row r="93" spans="1:26" ht="14.25" customHeight="1" x14ac:dyDescent="0.25">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row>
    <row r="94" spans="1:26" ht="14.25" customHeight="1" x14ac:dyDescent="0.25">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row>
    <row r="95" spans="1:26" ht="14.25" customHeight="1" x14ac:dyDescent="0.25">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row>
    <row r="96" spans="1:26" ht="14.25" customHeight="1" x14ac:dyDescent="0.25">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row>
    <row r="97" spans="1:26" ht="14.25" customHeight="1" x14ac:dyDescent="0.25">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row>
    <row r="98" spans="1:26" ht="14.25" customHeight="1" x14ac:dyDescent="0.25">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row>
    <row r="99" spans="1:26" ht="14.25" customHeight="1" x14ac:dyDescent="0.25">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row>
    <row r="100" spans="1:26" ht="14.25" customHeight="1" x14ac:dyDescent="0.25">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row>
    <row r="101" spans="1:26" ht="14.25" customHeight="1" x14ac:dyDescent="0.25">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row>
    <row r="102" spans="1:26" ht="14.25" customHeight="1" x14ac:dyDescent="0.25">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row>
    <row r="103" spans="1:26" ht="14.25" customHeight="1" x14ac:dyDescent="0.25">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row>
    <row r="104" spans="1:26" ht="14.25" customHeight="1" x14ac:dyDescent="0.25">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row>
    <row r="105" spans="1:26" ht="14.25" customHeight="1" x14ac:dyDescent="0.25">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row>
    <row r="106" spans="1:26" ht="14.25" customHeight="1" x14ac:dyDescent="0.25">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row>
    <row r="107" spans="1:26" ht="14.25" customHeight="1" x14ac:dyDescent="0.25">
      <c r="A107" s="25"/>
      <c r="B107" s="25"/>
      <c r="C107" s="25"/>
      <c r="D107" s="25"/>
      <c r="E107" s="25"/>
      <c r="F107" s="25"/>
      <c r="G107" s="25"/>
      <c r="H107" s="25"/>
      <c r="I107" s="25"/>
      <c r="J107" s="25"/>
      <c r="K107" s="25"/>
      <c r="L107" s="25"/>
      <c r="M107" s="25"/>
      <c r="N107" s="25"/>
      <c r="O107" s="25"/>
      <c r="P107" s="25"/>
      <c r="Q107" s="25"/>
      <c r="R107" s="25"/>
      <c r="S107" s="25"/>
      <c r="T107" s="25"/>
      <c r="U107" s="25"/>
      <c r="V107" s="25"/>
      <c r="W107" s="25"/>
      <c r="X107" s="25"/>
      <c r="Y107" s="25"/>
      <c r="Z107" s="25"/>
    </row>
    <row r="108" spans="1:26" ht="14.25" customHeight="1" x14ac:dyDescent="0.25">
      <c r="A108" s="25"/>
      <c r="B108" s="25"/>
      <c r="C108" s="25"/>
      <c r="D108" s="25"/>
      <c r="E108" s="25"/>
      <c r="F108" s="25"/>
      <c r="G108" s="25"/>
      <c r="H108" s="25"/>
      <c r="I108" s="25"/>
      <c r="J108" s="25"/>
      <c r="K108" s="25"/>
      <c r="L108" s="25"/>
      <c r="M108" s="25"/>
      <c r="N108" s="25"/>
      <c r="O108" s="25"/>
      <c r="P108" s="25"/>
      <c r="Q108" s="25"/>
      <c r="R108" s="25"/>
      <c r="S108" s="25"/>
      <c r="T108" s="25"/>
      <c r="U108" s="25"/>
      <c r="V108" s="25"/>
      <c r="W108" s="25"/>
      <c r="X108" s="25"/>
      <c r="Y108" s="25"/>
      <c r="Z108" s="25"/>
    </row>
    <row r="109" spans="1:26" ht="14.25" customHeight="1" x14ac:dyDescent="0.25">
      <c r="A109" s="25"/>
      <c r="B109" s="25"/>
      <c r="C109" s="25"/>
      <c r="D109" s="25"/>
      <c r="E109" s="25"/>
      <c r="F109" s="25"/>
      <c r="G109" s="25"/>
      <c r="H109" s="25"/>
      <c r="I109" s="25"/>
      <c r="J109" s="25"/>
      <c r="K109" s="25"/>
      <c r="L109" s="25"/>
      <c r="M109" s="25"/>
      <c r="N109" s="25"/>
      <c r="O109" s="25"/>
      <c r="P109" s="25"/>
      <c r="Q109" s="25"/>
      <c r="R109" s="25"/>
      <c r="S109" s="25"/>
      <c r="T109" s="25"/>
      <c r="U109" s="25"/>
      <c r="V109" s="25"/>
      <c r="W109" s="25"/>
      <c r="X109" s="25"/>
      <c r="Y109" s="25"/>
      <c r="Z109" s="25"/>
    </row>
    <row r="110" spans="1:26" ht="14.25" customHeight="1" x14ac:dyDescent="0.25">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row>
    <row r="111" spans="1:26" ht="14.25" customHeight="1" x14ac:dyDescent="0.25">
      <c r="A111" s="25"/>
      <c r="B111" s="25"/>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row>
    <row r="112" spans="1:26" ht="14.25" customHeight="1" x14ac:dyDescent="0.25">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row>
    <row r="113" spans="1:26" ht="14.25" customHeight="1" x14ac:dyDescent="0.25">
      <c r="A113" s="25"/>
      <c r="B113" s="25"/>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row>
    <row r="114" spans="1:26" ht="14.25" customHeight="1" x14ac:dyDescent="0.25">
      <c r="A114" s="25"/>
      <c r="B114" s="25"/>
      <c r="C114" s="25"/>
      <c r="D114" s="25"/>
      <c r="E114" s="25"/>
      <c r="F114" s="25"/>
      <c r="G114" s="25"/>
      <c r="H114" s="25"/>
      <c r="I114" s="25"/>
      <c r="J114" s="25"/>
      <c r="K114" s="25"/>
      <c r="L114" s="25"/>
      <c r="M114" s="25"/>
      <c r="N114" s="25"/>
      <c r="O114" s="25"/>
      <c r="P114" s="25"/>
      <c r="Q114" s="25"/>
      <c r="R114" s="25"/>
      <c r="S114" s="25"/>
      <c r="T114" s="25"/>
      <c r="U114" s="25"/>
      <c r="V114" s="25"/>
      <c r="W114" s="25"/>
      <c r="X114" s="25"/>
      <c r="Y114" s="25"/>
      <c r="Z114" s="25"/>
    </row>
    <row r="115" spans="1:26" ht="14.25" customHeight="1" x14ac:dyDescent="0.25">
      <c r="A115" s="25"/>
      <c r="B115" s="25"/>
      <c r="C115" s="25"/>
      <c r="D115" s="25"/>
      <c r="E115" s="25"/>
      <c r="F115" s="25"/>
      <c r="G115" s="25"/>
      <c r="H115" s="25"/>
      <c r="I115" s="25"/>
      <c r="J115" s="25"/>
      <c r="K115" s="25"/>
      <c r="L115" s="25"/>
      <c r="M115" s="25"/>
      <c r="N115" s="25"/>
      <c r="O115" s="25"/>
      <c r="P115" s="25"/>
      <c r="Q115" s="25"/>
      <c r="R115" s="25"/>
      <c r="S115" s="25"/>
      <c r="T115" s="25"/>
      <c r="U115" s="25"/>
      <c r="V115" s="25"/>
      <c r="W115" s="25"/>
      <c r="X115" s="25"/>
      <c r="Y115" s="25"/>
      <c r="Z115" s="25"/>
    </row>
    <row r="116" spans="1:26" ht="14.25" customHeight="1" x14ac:dyDescent="0.25">
      <c r="A116" s="25"/>
      <c r="B116" s="25"/>
      <c r="C116" s="25"/>
      <c r="D116" s="25"/>
      <c r="E116" s="25"/>
      <c r="F116" s="25"/>
      <c r="G116" s="25"/>
      <c r="H116" s="25"/>
      <c r="I116" s="25"/>
      <c r="J116" s="25"/>
      <c r="K116" s="25"/>
      <c r="L116" s="25"/>
      <c r="M116" s="25"/>
      <c r="N116" s="25"/>
      <c r="O116" s="25"/>
      <c r="P116" s="25"/>
      <c r="Q116" s="25"/>
      <c r="R116" s="25"/>
      <c r="S116" s="25"/>
      <c r="T116" s="25"/>
      <c r="U116" s="25"/>
      <c r="V116" s="25"/>
      <c r="W116" s="25"/>
      <c r="X116" s="25"/>
      <c r="Y116" s="25"/>
      <c r="Z116" s="25"/>
    </row>
    <row r="117" spans="1:26" ht="14.25" customHeight="1" x14ac:dyDescent="0.25">
      <c r="A117" s="25"/>
      <c r="B117" s="25"/>
      <c r="C117" s="25"/>
      <c r="D117" s="25"/>
      <c r="E117" s="25"/>
      <c r="F117" s="25"/>
      <c r="G117" s="25"/>
      <c r="H117" s="25"/>
      <c r="I117" s="25"/>
      <c r="J117" s="25"/>
      <c r="K117" s="25"/>
      <c r="L117" s="25"/>
      <c r="M117" s="25"/>
      <c r="N117" s="25"/>
      <c r="O117" s="25"/>
      <c r="P117" s="25"/>
      <c r="Q117" s="25"/>
      <c r="R117" s="25"/>
      <c r="S117" s="25"/>
      <c r="T117" s="25"/>
      <c r="U117" s="25"/>
      <c r="V117" s="25"/>
      <c r="W117" s="25"/>
      <c r="X117" s="25"/>
      <c r="Y117" s="25"/>
      <c r="Z117" s="25"/>
    </row>
    <row r="118" spans="1:26" ht="14.25" customHeight="1" x14ac:dyDescent="0.25">
      <c r="A118" s="25"/>
      <c r="B118" s="25"/>
      <c r="C118" s="25"/>
      <c r="D118" s="25"/>
      <c r="E118" s="25"/>
      <c r="F118" s="25"/>
      <c r="G118" s="25"/>
      <c r="H118" s="25"/>
      <c r="I118" s="25"/>
      <c r="J118" s="25"/>
      <c r="K118" s="25"/>
      <c r="L118" s="25"/>
      <c r="M118" s="25"/>
      <c r="N118" s="25"/>
      <c r="O118" s="25"/>
      <c r="P118" s="25"/>
      <c r="Q118" s="25"/>
      <c r="R118" s="25"/>
      <c r="S118" s="25"/>
      <c r="T118" s="25"/>
      <c r="U118" s="25"/>
      <c r="V118" s="25"/>
      <c r="W118" s="25"/>
      <c r="X118" s="25"/>
      <c r="Y118" s="25"/>
      <c r="Z118" s="25"/>
    </row>
    <row r="119" spans="1:26" ht="14.25" customHeight="1" x14ac:dyDescent="0.25">
      <c r="A119" s="25"/>
      <c r="B119" s="25"/>
      <c r="C119" s="25"/>
      <c r="D119" s="25"/>
      <c r="E119" s="25"/>
      <c r="F119" s="25"/>
      <c r="G119" s="25"/>
      <c r="H119" s="25"/>
      <c r="I119" s="25"/>
      <c r="J119" s="25"/>
      <c r="K119" s="25"/>
      <c r="L119" s="25"/>
      <c r="M119" s="25"/>
      <c r="N119" s="25"/>
      <c r="O119" s="25"/>
      <c r="P119" s="25"/>
      <c r="Q119" s="25"/>
      <c r="R119" s="25"/>
      <c r="S119" s="25"/>
      <c r="T119" s="25"/>
      <c r="U119" s="25"/>
      <c r="V119" s="25"/>
      <c r="W119" s="25"/>
      <c r="X119" s="25"/>
      <c r="Y119" s="25"/>
      <c r="Z119" s="25"/>
    </row>
    <row r="120" spans="1:26" ht="14.25" customHeight="1" x14ac:dyDescent="0.25">
      <c r="A120" s="25"/>
      <c r="B120" s="25"/>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row>
    <row r="121" spans="1:26" ht="14.25" customHeight="1" x14ac:dyDescent="0.25">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row>
    <row r="122" spans="1:26" ht="14.25" customHeight="1" x14ac:dyDescent="0.25">
      <c r="A122" s="25"/>
      <c r="B122" s="25"/>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row>
    <row r="123" spans="1:26" ht="14.25" customHeight="1" x14ac:dyDescent="0.25">
      <c r="A123" s="25"/>
      <c r="B123" s="25"/>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row>
    <row r="124" spans="1:26" ht="14.25" customHeight="1" x14ac:dyDescent="0.25">
      <c r="A124" s="25"/>
      <c r="B124" s="25"/>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row>
    <row r="125" spans="1:26" ht="14.25" customHeight="1" x14ac:dyDescent="0.25">
      <c r="A125" s="25"/>
      <c r="B125" s="25"/>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row>
    <row r="126" spans="1:26" ht="14.25" customHeight="1" x14ac:dyDescent="0.25">
      <c r="A126" s="25"/>
      <c r="B126" s="25"/>
      <c r="C126" s="25"/>
      <c r="D126" s="25"/>
      <c r="E126" s="25"/>
      <c r="F126" s="25"/>
      <c r="G126" s="25"/>
      <c r="H126" s="25"/>
      <c r="I126" s="25"/>
      <c r="J126" s="25"/>
      <c r="K126" s="25"/>
      <c r="L126" s="25"/>
      <c r="M126" s="25"/>
      <c r="N126" s="25"/>
      <c r="O126" s="25"/>
      <c r="P126" s="25"/>
      <c r="Q126" s="25"/>
      <c r="R126" s="25"/>
      <c r="S126" s="25"/>
      <c r="T126" s="25"/>
      <c r="U126" s="25"/>
      <c r="V126" s="25"/>
      <c r="W126" s="25"/>
      <c r="X126" s="25"/>
      <c r="Y126" s="25"/>
      <c r="Z126" s="25"/>
    </row>
    <row r="127" spans="1:26" ht="14.25" customHeight="1" x14ac:dyDescent="0.25">
      <c r="A127" s="25"/>
      <c r="B127" s="25"/>
      <c r="C127" s="25"/>
      <c r="D127" s="25"/>
      <c r="E127" s="25"/>
      <c r="F127" s="25"/>
      <c r="G127" s="25"/>
      <c r="H127" s="25"/>
      <c r="I127" s="25"/>
      <c r="J127" s="25"/>
      <c r="K127" s="25"/>
      <c r="L127" s="25"/>
      <c r="M127" s="25"/>
      <c r="N127" s="25"/>
      <c r="O127" s="25"/>
      <c r="P127" s="25"/>
      <c r="Q127" s="25"/>
      <c r="R127" s="25"/>
      <c r="S127" s="25"/>
      <c r="T127" s="25"/>
      <c r="U127" s="25"/>
      <c r="V127" s="25"/>
      <c r="W127" s="25"/>
      <c r="X127" s="25"/>
      <c r="Y127" s="25"/>
      <c r="Z127" s="25"/>
    </row>
    <row r="128" spans="1:26" ht="14.25" customHeight="1" x14ac:dyDescent="0.25">
      <c r="A128" s="25"/>
      <c r="B128" s="25"/>
      <c r="C128" s="25"/>
      <c r="D128" s="25"/>
      <c r="E128" s="25"/>
      <c r="F128" s="25"/>
      <c r="G128" s="25"/>
      <c r="H128" s="25"/>
      <c r="I128" s="25"/>
      <c r="J128" s="25"/>
      <c r="K128" s="25"/>
      <c r="L128" s="25"/>
      <c r="M128" s="25"/>
      <c r="N128" s="25"/>
      <c r="O128" s="25"/>
      <c r="P128" s="25"/>
      <c r="Q128" s="25"/>
      <c r="R128" s="25"/>
      <c r="S128" s="25"/>
      <c r="T128" s="25"/>
      <c r="U128" s="25"/>
      <c r="V128" s="25"/>
      <c r="W128" s="25"/>
      <c r="X128" s="25"/>
      <c r="Y128" s="25"/>
      <c r="Z128" s="25"/>
    </row>
    <row r="129" spans="1:26" ht="14.25" customHeight="1" x14ac:dyDescent="0.25">
      <c r="A129" s="25"/>
      <c r="B129" s="25"/>
      <c r="C129" s="25"/>
      <c r="D129" s="25"/>
      <c r="E129" s="25"/>
      <c r="F129" s="25"/>
      <c r="G129" s="25"/>
      <c r="H129" s="25"/>
      <c r="I129" s="25"/>
      <c r="J129" s="25"/>
      <c r="K129" s="25"/>
      <c r="L129" s="25"/>
      <c r="M129" s="25"/>
      <c r="N129" s="25"/>
      <c r="O129" s="25"/>
      <c r="P129" s="25"/>
      <c r="Q129" s="25"/>
      <c r="R129" s="25"/>
      <c r="S129" s="25"/>
      <c r="T129" s="25"/>
      <c r="U129" s="25"/>
      <c r="V129" s="25"/>
      <c r="W129" s="25"/>
      <c r="X129" s="25"/>
      <c r="Y129" s="25"/>
      <c r="Z129" s="25"/>
    </row>
    <row r="130" spans="1:26" ht="14.25" customHeight="1" x14ac:dyDescent="0.25">
      <c r="A130" s="25"/>
      <c r="B130" s="25"/>
      <c r="C130" s="25"/>
      <c r="D130" s="25"/>
      <c r="E130" s="25"/>
      <c r="F130" s="25"/>
      <c r="G130" s="25"/>
      <c r="H130" s="25"/>
      <c r="I130" s="25"/>
      <c r="J130" s="25"/>
      <c r="K130" s="25"/>
      <c r="L130" s="25"/>
      <c r="M130" s="25"/>
      <c r="N130" s="25"/>
      <c r="O130" s="25"/>
      <c r="P130" s="25"/>
      <c r="Q130" s="25"/>
      <c r="R130" s="25"/>
      <c r="S130" s="25"/>
      <c r="T130" s="25"/>
      <c r="U130" s="25"/>
      <c r="V130" s="25"/>
      <c r="W130" s="25"/>
      <c r="X130" s="25"/>
      <c r="Y130" s="25"/>
      <c r="Z130" s="25"/>
    </row>
    <row r="131" spans="1:26" ht="14.25" customHeight="1" x14ac:dyDescent="0.25">
      <c r="A131" s="25"/>
      <c r="B131" s="25"/>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row>
    <row r="132" spans="1:26" ht="14.25" customHeight="1" x14ac:dyDescent="0.25">
      <c r="A132" s="25"/>
      <c r="B132" s="25"/>
      <c r="C132" s="25"/>
      <c r="D132" s="25"/>
      <c r="E132" s="25"/>
      <c r="F132" s="25"/>
      <c r="G132" s="25"/>
      <c r="H132" s="25"/>
      <c r="I132" s="25"/>
      <c r="J132" s="25"/>
      <c r="K132" s="25"/>
      <c r="L132" s="25"/>
      <c r="M132" s="25"/>
      <c r="N132" s="25"/>
      <c r="O132" s="25"/>
      <c r="P132" s="25"/>
      <c r="Q132" s="25"/>
      <c r="R132" s="25"/>
      <c r="S132" s="25"/>
      <c r="T132" s="25"/>
      <c r="U132" s="25"/>
      <c r="V132" s="25"/>
      <c r="W132" s="25"/>
      <c r="X132" s="25"/>
      <c r="Y132" s="25"/>
      <c r="Z132" s="25"/>
    </row>
    <row r="133" spans="1:26" ht="14.25" customHeight="1" x14ac:dyDescent="0.25">
      <c r="A133" s="25"/>
      <c r="B133" s="25"/>
      <c r="C133" s="25"/>
      <c r="D133" s="25"/>
      <c r="E133" s="25"/>
      <c r="F133" s="25"/>
      <c r="G133" s="25"/>
      <c r="H133" s="25"/>
      <c r="I133" s="25"/>
      <c r="J133" s="25"/>
      <c r="K133" s="25"/>
      <c r="L133" s="25"/>
      <c r="M133" s="25"/>
      <c r="N133" s="25"/>
      <c r="O133" s="25"/>
      <c r="P133" s="25"/>
      <c r="Q133" s="25"/>
      <c r="R133" s="25"/>
      <c r="S133" s="25"/>
      <c r="T133" s="25"/>
      <c r="U133" s="25"/>
      <c r="V133" s="25"/>
      <c r="W133" s="25"/>
      <c r="X133" s="25"/>
      <c r="Y133" s="25"/>
      <c r="Z133" s="25"/>
    </row>
    <row r="134" spans="1:26" ht="14.25" customHeight="1" x14ac:dyDescent="0.25">
      <c r="A134" s="25"/>
      <c r="B134" s="25"/>
      <c r="C134" s="25"/>
      <c r="D134" s="25"/>
      <c r="E134" s="25"/>
      <c r="F134" s="25"/>
      <c r="G134" s="25"/>
      <c r="H134" s="25"/>
      <c r="I134" s="25"/>
      <c r="J134" s="25"/>
      <c r="K134" s="25"/>
      <c r="L134" s="25"/>
      <c r="M134" s="25"/>
      <c r="N134" s="25"/>
      <c r="O134" s="25"/>
      <c r="P134" s="25"/>
      <c r="Q134" s="25"/>
      <c r="R134" s="25"/>
      <c r="S134" s="25"/>
      <c r="T134" s="25"/>
      <c r="U134" s="25"/>
      <c r="V134" s="25"/>
      <c r="W134" s="25"/>
      <c r="X134" s="25"/>
      <c r="Y134" s="25"/>
      <c r="Z134" s="25"/>
    </row>
    <row r="135" spans="1:26" ht="14.25" customHeight="1" x14ac:dyDescent="0.25">
      <c r="A135" s="25"/>
      <c r="B135" s="25"/>
      <c r="C135" s="25"/>
      <c r="D135" s="25"/>
      <c r="E135" s="25"/>
      <c r="F135" s="25"/>
      <c r="G135" s="25"/>
      <c r="H135" s="25"/>
      <c r="I135" s="25"/>
      <c r="J135" s="25"/>
      <c r="K135" s="25"/>
      <c r="L135" s="25"/>
      <c r="M135" s="25"/>
      <c r="N135" s="25"/>
      <c r="O135" s="25"/>
      <c r="P135" s="25"/>
      <c r="Q135" s="25"/>
      <c r="R135" s="25"/>
      <c r="S135" s="25"/>
      <c r="T135" s="25"/>
      <c r="U135" s="25"/>
      <c r="V135" s="25"/>
      <c r="W135" s="25"/>
      <c r="X135" s="25"/>
      <c r="Y135" s="25"/>
      <c r="Z135" s="25"/>
    </row>
    <row r="136" spans="1:26" ht="14.25" customHeight="1" x14ac:dyDescent="0.25">
      <c r="A136" s="25"/>
      <c r="B136" s="25"/>
      <c r="C136" s="25"/>
      <c r="D136" s="25"/>
      <c r="E136" s="25"/>
      <c r="F136" s="25"/>
      <c r="G136" s="25"/>
      <c r="H136" s="25"/>
      <c r="I136" s="25"/>
      <c r="J136" s="25"/>
      <c r="K136" s="25"/>
      <c r="L136" s="25"/>
      <c r="M136" s="25"/>
      <c r="N136" s="25"/>
      <c r="O136" s="25"/>
      <c r="P136" s="25"/>
      <c r="Q136" s="25"/>
      <c r="R136" s="25"/>
      <c r="S136" s="25"/>
      <c r="T136" s="25"/>
      <c r="U136" s="25"/>
      <c r="V136" s="25"/>
      <c r="W136" s="25"/>
      <c r="X136" s="25"/>
      <c r="Y136" s="25"/>
      <c r="Z136" s="25"/>
    </row>
    <row r="137" spans="1:26" ht="14.25" customHeight="1" x14ac:dyDescent="0.25">
      <c r="A137" s="25"/>
      <c r="B137" s="25"/>
      <c r="C137" s="25"/>
      <c r="D137" s="25"/>
      <c r="E137" s="25"/>
      <c r="F137" s="25"/>
      <c r="G137" s="25"/>
      <c r="H137" s="25"/>
      <c r="I137" s="25"/>
      <c r="J137" s="25"/>
      <c r="K137" s="25"/>
      <c r="L137" s="25"/>
      <c r="M137" s="25"/>
      <c r="N137" s="25"/>
      <c r="O137" s="25"/>
      <c r="P137" s="25"/>
      <c r="Q137" s="25"/>
      <c r="R137" s="25"/>
      <c r="S137" s="25"/>
      <c r="T137" s="25"/>
      <c r="U137" s="25"/>
      <c r="V137" s="25"/>
      <c r="W137" s="25"/>
      <c r="X137" s="25"/>
      <c r="Y137" s="25"/>
      <c r="Z137" s="25"/>
    </row>
    <row r="138" spans="1:26" ht="14.25" customHeight="1" x14ac:dyDescent="0.25">
      <c r="A138" s="25"/>
      <c r="B138" s="25"/>
      <c r="C138" s="25"/>
      <c r="D138" s="25"/>
      <c r="E138" s="25"/>
      <c r="F138" s="25"/>
      <c r="G138" s="25"/>
      <c r="H138" s="25"/>
      <c r="I138" s="25"/>
      <c r="J138" s="25"/>
      <c r="K138" s="25"/>
      <c r="L138" s="25"/>
      <c r="M138" s="25"/>
      <c r="N138" s="25"/>
      <c r="O138" s="25"/>
      <c r="P138" s="25"/>
      <c r="Q138" s="25"/>
      <c r="R138" s="25"/>
      <c r="S138" s="25"/>
      <c r="T138" s="25"/>
      <c r="U138" s="25"/>
      <c r="V138" s="25"/>
      <c r="W138" s="25"/>
      <c r="X138" s="25"/>
      <c r="Y138" s="25"/>
      <c r="Z138" s="25"/>
    </row>
    <row r="139" spans="1:26" ht="14.25" customHeight="1" x14ac:dyDescent="0.25">
      <c r="A139" s="25"/>
      <c r="B139" s="25"/>
      <c r="C139" s="25"/>
      <c r="D139" s="25"/>
      <c r="E139" s="25"/>
      <c r="F139" s="25"/>
      <c r="G139" s="25"/>
      <c r="H139" s="25"/>
      <c r="I139" s="25"/>
      <c r="J139" s="25"/>
      <c r="K139" s="25"/>
      <c r="L139" s="25"/>
      <c r="M139" s="25"/>
      <c r="N139" s="25"/>
      <c r="O139" s="25"/>
      <c r="P139" s="25"/>
      <c r="Q139" s="25"/>
      <c r="R139" s="25"/>
      <c r="S139" s="25"/>
      <c r="T139" s="25"/>
      <c r="U139" s="25"/>
      <c r="V139" s="25"/>
      <c r="W139" s="25"/>
      <c r="X139" s="25"/>
      <c r="Y139" s="25"/>
      <c r="Z139" s="25"/>
    </row>
    <row r="140" spans="1:26" ht="14.25" customHeight="1" x14ac:dyDescent="0.25">
      <c r="A140" s="25"/>
      <c r="B140" s="25"/>
      <c r="C140" s="25"/>
      <c r="D140" s="25"/>
      <c r="E140" s="25"/>
      <c r="F140" s="25"/>
      <c r="G140" s="25"/>
      <c r="H140" s="25"/>
      <c r="I140" s="25"/>
      <c r="J140" s="25"/>
      <c r="K140" s="25"/>
      <c r="L140" s="25"/>
      <c r="M140" s="25"/>
      <c r="N140" s="25"/>
      <c r="O140" s="25"/>
      <c r="P140" s="25"/>
      <c r="Q140" s="25"/>
      <c r="R140" s="25"/>
      <c r="S140" s="25"/>
      <c r="T140" s="25"/>
      <c r="U140" s="25"/>
      <c r="V140" s="25"/>
      <c r="W140" s="25"/>
      <c r="X140" s="25"/>
      <c r="Y140" s="25"/>
      <c r="Z140" s="25"/>
    </row>
    <row r="141" spans="1:26" ht="14.25" customHeight="1" x14ac:dyDescent="0.25">
      <c r="A141" s="25"/>
      <c r="B141" s="25"/>
      <c r="C141" s="25"/>
      <c r="D141" s="25"/>
      <c r="E141" s="25"/>
      <c r="F141" s="25"/>
      <c r="G141" s="25"/>
      <c r="H141" s="25"/>
      <c r="I141" s="25"/>
      <c r="J141" s="25"/>
      <c r="K141" s="25"/>
      <c r="L141" s="25"/>
      <c r="M141" s="25"/>
      <c r="N141" s="25"/>
      <c r="O141" s="25"/>
      <c r="P141" s="25"/>
      <c r="Q141" s="25"/>
      <c r="R141" s="25"/>
      <c r="S141" s="25"/>
      <c r="T141" s="25"/>
      <c r="U141" s="25"/>
      <c r="V141" s="25"/>
      <c r="W141" s="25"/>
      <c r="X141" s="25"/>
      <c r="Y141" s="25"/>
      <c r="Z141" s="25"/>
    </row>
    <row r="142" spans="1:26" ht="14.25" customHeight="1" x14ac:dyDescent="0.25">
      <c r="A142" s="25"/>
      <c r="B142" s="25"/>
      <c r="C142" s="25"/>
      <c r="D142" s="25"/>
      <c r="E142" s="25"/>
      <c r="F142" s="25"/>
      <c r="G142" s="25"/>
      <c r="H142" s="25"/>
      <c r="I142" s="25"/>
      <c r="J142" s="25"/>
      <c r="K142" s="25"/>
      <c r="L142" s="25"/>
      <c r="M142" s="25"/>
      <c r="N142" s="25"/>
      <c r="O142" s="25"/>
      <c r="P142" s="25"/>
      <c r="Q142" s="25"/>
      <c r="R142" s="25"/>
      <c r="S142" s="25"/>
      <c r="T142" s="25"/>
      <c r="U142" s="25"/>
      <c r="V142" s="25"/>
      <c r="W142" s="25"/>
      <c r="X142" s="25"/>
      <c r="Y142" s="25"/>
      <c r="Z142" s="25"/>
    </row>
    <row r="143" spans="1:26" ht="14.25" customHeight="1" x14ac:dyDescent="0.25">
      <c r="A143" s="25"/>
      <c r="B143" s="25"/>
      <c r="C143" s="25"/>
      <c r="D143" s="25"/>
      <c r="E143" s="25"/>
      <c r="F143" s="25"/>
      <c r="G143" s="25"/>
      <c r="H143" s="25"/>
      <c r="I143" s="25"/>
      <c r="J143" s="25"/>
      <c r="K143" s="25"/>
      <c r="L143" s="25"/>
      <c r="M143" s="25"/>
      <c r="N143" s="25"/>
      <c r="O143" s="25"/>
      <c r="P143" s="25"/>
      <c r="Q143" s="25"/>
      <c r="R143" s="25"/>
      <c r="S143" s="25"/>
      <c r="T143" s="25"/>
      <c r="U143" s="25"/>
      <c r="V143" s="25"/>
      <c r="W143" s="25"/>
      <c r="X143" s="25"/>
      <c r="Y143" s="25"/>
      <c r="Z143" s="25"/>
    </row>
    <row r="144" spans="1:26" ht="14.25" customHeight="1" x14ac:dyDescent="0.25">
      <c r="A144" s="25"/>
      <c r="B144" s="25"/>
      <c r="C144" s="25"/>
      <c r="D144" s="25"/>
      <c r="E144" s="25"/>
      <c r="F144" s="25"/>
      <c r="G144" s="25"/>
      <c r="H144" s="25"/>
      <c r="I144" s="25"/>
      <c r="J144" s="25"/>
      <c r="K144" s="25"/>
      <c r="L144" s="25"/>
      <c r="M144" s="25"/>
      <c r="N144" s="25"/>
      <c r="O144" s="25"/>
      <c r="P144" s="25"/>
      <c r="Q144" s="25"/>
      <c r="R144" s="25"/>
      <c r="S144" s="25"/>
      <c r="T144" s="25"/>
      <c r="U144" s="25"/>
      <c r="V144" s="25"/>
      <c r="W144" s="25"/>
      <c r="X144" s="25"/>
      <c r="Y144" s="25"/>
      <c r="Z144" s="25"/>
    </row>
    <row r="145" spans="1:26" ht="14.25" customHeight="1" x14ac:dyDescent="0.25">
      <c r="A145" s="25"/>
      <c r="B145" s="25"/>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row>
    <row r="146" spans="1:26" ht="14.25" customHeight="1" x14ac:dyDescent="0.25">
      <c r="A146" s="25"/>
      <c r="B146" s="25"/>
      <c r="C146" s="25"/>
      <c r="D146" s="25"/>
      <c r="E146" s="25"/>
      <c r="F146" s="25"/>
      <c r="G146" s="25"/>
      <c r="H146" s="25"/>
      <c r="I146" s="25"/>
      <c r="J146" s="25"/>
      <c r="K146" s="25"/>
      <c r="L146" s="25"/>
      <c r="M146" s="25"/>
      <c r="N146" s="25"/>
      <c r="O146" s="25"/>
      <c r="P146" s="25"/>
      <c r="Q146" s="25"/>
      <c r="R146" s="25"/>
      <c r="S146" s="25"/>
      <c r="T146" s="25"/>
      <c r="U146" s="25"/>
      <c r="V146" s="25"/>
      <c r="W146" s="25"/>
      <c r="X146" s="25"/>
      <c r="Y146" s="25"/>
      <c r="Z146" s="25"/>
    </row>
    <row r="147" spans="1:26" ht="14.25" customHeight="1" x14ac:dyDescent="0.25">
      <c r="A147" s="25"/>
      <c r="B147" s="25"/>
      <c r="C147" s="25"/>
      <c r="D147" s="25"/>
      <c r="E147" s="25"/>
      <c r="F147" s="25"/>
      <c r="G147" s="25"/>
      <c r="H147" s="25"/>
      <c r="I147" s="25"/>
      <c r="J147" s="25"/>
      <c r="K147" s="25"/>
      <c r="L147" s="25"/>
      <c r="M147" s="25"/>
      <c r="N147" s="25"/>
      <c r="O147" s="25"/>
      <c r="P147" s="25"/>
      <c r="Q147" s="25"/>
      <c r="R147" s="25"/>
      <c r="S147" s="25"/>
      <c r="T147" s="25"/>
      <c r="U147" s="25"/>
      <c r="V147" s="25"/>
      <c r="W147" s="25"/>
      <c r="X147" s="25"/>
      <c r="Y147" s="25"/>
      <c r="Z147" s="25"/>
    </row>
    <row r="148" spans="1:26" ht="14.25" customHeight="1" x14ac:dyDescent="0.25">
      <c r="A148" s="25"/>
      <c r="B148" s="25"/>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row>
    <row r="149" spans="1:26" ht="14.25" customHeight="1" x14ac:dyDescent="0.25">
      <c r="A149" s="25"/>
      <c r="B149" s="25"/>
      <c r="C149" s="25"/>
      <c r="D149" s="25"/>
      <c r="E149" s="25"/>
      <c r="F149" s="25"/>
      <c r="G149" s="25"/>
      <c r="H149" s="25"/>
      <c r="I149" s="25"/>
      <c r="J149" s="25"/>
      <c r="K149" s="25"/>
      <c r="L149" s="25"/>
      <c r="M149" s="25"/>
      <c r="N149" s="25"/>
      <c r="O149" s="25"/>
      <c r="P149" s="25"/>
      <c r="Q149" s="25"/>
      <c r="R149" s="25"/>
      <c r="S149" s="25"/>
      <c r="T149" s="25"/>
      <c r="U149" s="25"/>
      <c r="V149" s="25"/>
      <c r="W149" s="25"/>
      <c r="X149" s="25"/>
      <c r="Y149" s="25"/>
      <c r="Z149" s="25"/>
    </row>
    <row r="150" spans="1:26" ht="14.25" customHeight="1" x14ac:dyDescent="0.25">
      <c r="A150" s="25"/>
      <c r="B150" s="25"/>
      <c r="C150" s="25"/>
      <c r="D150" s="25"/>
      <c r="E150" s="25"/>
      <c r="F150" s="25"/>
      <c r="G150" s="25"/>
      <c r="H150" s="25"/>
      <c r="I150" s="25"/>
      <c r="J150" s="25"/>
      <c r="K150" s="25"/>
      <c r="L150" s="25"/>
      <c r="M150" s="25"/>
      <c r="N150" s="25"/>
      <c r="O150" s="25"/>
      <c r="P150" s="25"/>
      <c r="Q150" s="25"/>
      <c r="R150" s="25"/>
      <c r="S150" s="25"/>
      <c r="T150" s="25"/>
      <c r="U150" s="25"/>
      <c r="V150" s="25"/>
      <c r="W150" s="25"/>
      <c r="X150" s="25"/>
      <c r="Y150" s="25"/>
      <c r="Z150" s="25"/>
    </row>
    <row r="151" spans="1:26" ht="14.25" customHeight="1" x14ac:dyDescent="0.25">
      <c r="A151" s="25"/>
      <c r="B151" s="25"/>
      <c r="C151" s="25"/>
      <c r="D151" s="25"/>
      <c r="E151" s="25"/>
      <c r="F151" s="25"/>
      <c r="G151" s="25"/>
      <c r="H151" s="25"/>
      <c r="I151" s="25"/>
      <c r="J151" s="25"/>
      <c r="K151" s="25"/>
      <c r="L151" s="25"/>
      <c r="M151" s="25"/>
      <c r="N151" s="25"/>
      <c r="O151" s="25"/>
      <c r="P151" s="25"/>
      <c r="Q151" s="25"/>
      <c r="R151" s="25"/>
      <c r="S151" s="25"/>
      <c r="T151" s="25"/>
      <c r="U151" s="25"/>
      <c r="V151" s="25"/>
      <c r="W151" s="25"/>
      <c r="X151" s="25"/>
      <c r="Y151" s="25"/>
      <c r="Z151" s="25"/>
    </row>
    <row r="152" spans="1:26" ht="14.25" customHeight="1" x14ac:dyDescent="0.25">
      <c r="A152" s="25"/>
      <c r="B152" s="25"/>
      <c r="C152" s="25"/>
      <c r="D152" s="25"/>
      <c r="E152" s="25"/>
      <c r="F152" s="25"/>
      <c r="G152" s="25"/>
      <c r="H152" s="25"/>
      <c r="I152" s="25"/>
      <c r="J152" s="25"/>
      <c r="K152" s="25"/>
      <c r="L152" s="25"/>
      <c r="M152" s="25"/>
      <c r="N152" s="25"/>
      <c r="O152" s="25"/>
      <c r="P152" s="25"/>
      <c r="Q152" s="25"/>
      <c r="R152" s="25"/>
      <c r="S152" s="25"/>
      <c r="T152" s="25"/>
      <c r="U152" s="25"/>
      <c r="V152" s="25"/>
      <c r="W152" s="25"/>
      <c r="X152" s="25"/>
      <c r="Y152" s="25"/>
      <c r="Z152" s="25"/>
    </row>
    <row r="153" spans="1:26" ht="14.25" customHeight="1" x14ac:dyDescent="0.25">
      <c r="A153" s="25"/>
      <c r="B153" s="25"/>
      <c r="C153" s="25"/>
      <c r="D153" s="25"/>
      <c r="E153" s="25"/>
      <c r="F153" s="25"/>
      <c r="G153" s="25"/>
      <c r="H153" s="25"/>
      <c r="I153" s="25"/>
      <c r="J153" s="25"/>
      <c r="K153" s="25"/>
      <c r="L153" s="25"/>
      <c r="M153" s="25"/>
      <c r="N153" s="25"/>
      <c r="O153" s="25"/>
      <c r="P153" s="25"/>
      <c r="Q153" s="25"/>
      <c r="R153" s="25"/>
      <c r="S153" s="25"/>
      <c r="T153" s="25"/>
      <c r="U153" s="25"/>
      <c r="V153" s="25"/>
      <c r="W153" s="25"/>
      <c r="X153" s="25"/>
      <c r="Y153" s="25"/>
      <c r="Z153" s="25"/>
    </row>
    <row r="154" spans="1:26" ht="14.25" customHeight="1" x14ac:dyDescent="0.25">
      <c r="A154" s="25"/>
      <c r="B154" s="25"/>
      <c r="C154" s="25"/>
      <c r="D154" s="25"/>
      <c r="E154" s="25"/>
      <c r="F154" s="25"/>
      <c r="G154" s="25"/>
      <c r="H154" s="25"/>
      <c r="I154" s="25"/>
      <c r="J154" s="25"/>
      <c r="K154" s="25"/>
      <c r="L154" s="25"/>
      <c r="M154" s="25"/>
      <c r="N154" s="25"/>
      <c r="O154" s="25"/>
      <c r="P154" s="25"/>
      <c r="Q154" s="25"/>
      <c r="R154" s="25"/>
      <c r="S154" s="25"/>
      <c r="T154" s="25"/>
      <c r="U154" s="25"/>
      <c r="V154" s="25"/>
      <c r="W154" s="25"/>
      <c r="X154" s="25"/>
      <c r="Y154" s="25"/>
      <c r="Z154" s="25"/>
    </row>
    <row r="155" spans="1:26" ht="14.25" customHeight="1" x14ac:dyDescent="0.25">
      <c r="A155" s="25"/>
      <c r="B155" s="25"/>
      <c r="C155" s="25"/>
      <c r="D155" s="25"/>
      <c r="E155" s="25"/>
      <c r="F155" s="25"/>
      <c r="G155" s="25"/>
      <c r="H155" s="25"/>
      <c r="I155" s="25"/>
      <c r="J155" s="25"/>
      <c r="K155" s="25"/>
      <c r="L155" s="25"/>
      <c r="M155" s="25"/>
      <c r="N155" s="25"/>
      <c r="O155" s="25"/>
      <c r="P155" s="25"/>
      <c r="Q155" s="25"/>
      <c r="R155" s="25"/>
      <c r="S155" s="25"/>
      <c r="T155" s="25"/>
      <c r="U155" s="25"/>
      <c r="V155" s="25"/>
      <c r="W155" s="25"/>
      <c r="X155" s="25"/>
      <c r="Y155" s="25"/>
      <c r="Z155" s="25"/>
    </row>
    <row r="156" spans="1:26" ht="14.25" customHeight="1" x14ac:dyDescent="0.25">
      <c r="A156" s="25"/>
      <c r="B156" s="25"/>
      <c r="C156" s="25"/>
      <c r="D156" s="25"/>
      <c r="E156" s="25"/>
      <c r="F156" s="25"/>
      <c r="G156" s="25"/>
      <c r="H156" s="25"/>
      <c r="I156" s="25"/>
      <c r="J156" s="25"/>
      <c r="K156" s="25"/>
      <c r="L156" s="25"/>
      <c r="M156" s="25"/>
      <c r="N156" s="25"/>
      <c r="O156" s="25"/>
      <c r="P156" s="25"/>
      <c r="Q156" s="25"/>
      <c r="R156" s="25"/>
      <c r="S156" s="25"/>
      <c r="T156" s="25"/>
      <c r="U156" s="25"/>
      <c r="V156" s="25"/>
      <c r="W156" s="25"/>
      <c r="X156" s="25"/>
      <c r="Y156" s="25"/>
      <c r="Z156" s="25"/>
    </row>
    <row r="157" spans="1:26" ht="14.25" customHeight="1" x14ac:dyDescent="0.25">
      <c r="A157" s="25"/>
      <c r="B157" s="25"/>
      <c r="C157" s="25"/>
      <c r="D157" s="25"/>
      <c r="E157" s="25"/>
      <c r="F157" s="25"/>
      <c r="G157" s="25"/>
      <c r="H157" s="25"/>
      <c r="I157" s="25"/>
      <c r="J157" s="25"/>
      <c r="K157" s="25"/>
      <c r="L157" s="25"/>
      <c r="M157" s="25"/>
      <c r="N157" s="25"/>
      <c r="O157" s="25"/>
      <c r="P157" s="25"/>
      <c r="Q157" s="25"/>
      <c r="R157" s="25"/>
      <c r="S157" s="25"/>
      <c r="T157" s="25"/>
      <c r="U157" s="25"/>
      <c r="V157" s="25"/>
      <c r="W157" s="25"/>
      <c r="X157" s="25"/>
      <c r="Y157" s="25"/>
      <c r="Z157" s="25"/>
    </row>
    <row r="158" spans="1:26" ht="14.25" customHeight="1" x14ac:dyDescent="0.25">
      <c r="A158" s="25"/>
      <c r="B158" s="25"/>
      <c r="C158" s="25"/>
      <c r="D158" s="25"/>
      <c r="E158" s="25"/>
      <c r="F158" s="25"/>
      <c r="G158" s="25"/>
      <c r="H158" s="25"/>
      <c r="I158" s="25"/>
      <c r="J158" s="25"/>
      <c r="K158" s="25"/>
      <c r="L158" s="25"/>
      <c r="M158" s="25"/>
      <c r="N158" s="25"/>
      <c r="O158" s="25"/>
      <c r="P158" s="25"/>
      <c r="Q158" s="25"/>
      <c r="R158" s="25"/>
      <c r="S158" s="25"/>
      <c r="T158" s="25"/>
      <c r="U158" s="25"/>
      <c r="V158" s="25"/>
      <c r="W158" s="25"/>
      <c r="X158" s="25"/>
      <c r="Y158" s="25"/>
      <c r="Z158" s="25"/>
    </row>
    <row r="159" spans="1:26" ht="14.25" customHeight="1" x14ac:dyDescent="0.25">
      <c r="A159" s="25"/>
      <c r="B159" s="25"/>
      <c r="C159" s="25"/>
      <c r="D159" s="25"/>
      <c r="E159" s="25"/>
      <c r="F159" s="25"/>
      <c r="G159" s="25"/>
      <c r="H159" s="25"/>
      <c r="I159" s="25"/>
      <c r="J159" s="25"/>
      <c r="K159" s="25"/>
      <c r="L159" s="25"/>
      <c r="M159" s="25"/>
      <c r="N159" s="25"/>
      <c r="O159" s="25"/>
      <c r="P159" s="25"/>
      <c r="Q159" s="25"/>
      <c r="R159" s="25"/>
      <c r="S159" s="25"/>
      <c r="T159" s="25"/>
      <c r="U159" s="25"/>
      <c r="V159" s="25"/>
      <c r="W159" s="25"/>
      <c r="X159" s="25"/>
      <c r="Y159" s="25"/>
      <c r="Z159" s="25"/>
    </row>
    <row r="160" spans="1:26" ht="14.25" customHeight="1" x14ac:dyDescent="0.25">
      <c r="A160" s="25"/>
      <c r="B160" s="25"/>
      <c r="C160" s="25"/>
      <c r="D160" s="25"/>
      <c r="E160" s="25"/>
      <c r="F160" s="25"/>
      <c r="G160" s="25"/>
      <c r="H160" s="25"/>
      <c r="I160" s="25"/>
      <c r="J160" s="25"/>
      <c r="K160" s="25"/>
      <c r="L160" s="25"/>
      <c r="M160" s="25"/>
      <c r="N160" s="25"/>
      <c r="O160" s="25"/>
      <c r="P160" s="25"/>
      <c r="Q160" s="25"/>
      <c r="R160" s="25"/>
      <c r="S160" s="25"/>
      <c r="T160" s="25"/>
      <c r="U160" s="25"/>
      <c r="V160" s="25"/>
      <c r="W160" s="25"/>
      <c r="X160" s="25"/>
      <c r="Y160" s="25"/>
      <c r="Z160" s="25"/>
    </row>
    <row r="161" spans="1:26" ht="14.25" customHeight="1" x14ac:dyDescent="0.25">
      <c r="A161" s="25"/>
      <c r="B161" s="25"/>
      <c r="C161" s="25"/>
      <c r="D161" s="25"/>
      <c r="E161" s="25"/>
      <c r="F161" s="25"/>
      <c r="G161" s="25"/>
      <c r="H161" s="25"/>
      <c r="I161" s="25"/>
      <c r="J161" s="25"/>
      <c r="K161" s="25"/>
      <c r="L161" s="25"/>
      <c r="M161" s="25"/>
      <c r="N161" s="25"/>
      <c r="O161" s="25"/>
      <c r="P161" s="25"/>
      <c r="Q161" s="25"/>
      <c r="R161" s="25"/>
      <c r="S161" s="25"/>
      <c r="T161" s="25"/>
      <c r="U161" s="25"/>
      <c r="V161" s="25"/>
      <c r="W161" s="25"/>
      <c r="X161" s="25"/>
      <c r="Y161" s="25"/>
      <c r="Z161" s="25"/>
    </row>
    <row r="162" spans="1:26" ht="14.25" customHeight="1" x14ac:dyDescent="0.25">
      <c r="A162" s="25"/>
      <c r="B162" s="25"/>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row>
    <row r="163" spans="1:26" ht="14.25" customHeight="1" x14ac:dyDescent="0.25">
      <c r="A163" s="25"/>
      <c r="B163" s="25"/>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row>
    <row r="164" spans="1:26" ht="14.25" customHeight="1" x14ac:dyDescent="0.25">
      <c r="A164" s="25"/>
      <c r="B164" s="25"/>
      <c r="C164" s="25"/>
      <c r="D164" s="25"/>
      <c r="E164" s="25"/>
      <c r="F164" s="25"/>
      <c r="G164" s="25"/>
      <c r="H164" s="25"/>
      <c r="I164" s="25"/>
      <c r="J164" s="25"/>
      <c r="K164" s="25"/>
      <c r="L164" s="25"/>
      <c r="M164" s="25"/>
      <c r="N164" s="25"/>
      <c r="O164" s="25"/>
      <c r="P164" s="25"/>
      <c r="Q164" s="25"/>
      <c r="R164" s="25"/>
      <c r="S164" s="25"/>
      <c r="T164" s="25"/>
      <c r="U164" s="25"/>
      <c r="V164" s="25"/>
      <c r="W164" s="25"/>
      <c r="X164" s="25"/>
      <c r="Y164" s="25"/>
      <c r="Z164" s="25"/>
    </row>
    <row r="165" spans="1:26" ht="14.25" customHeight="1" x14ac:dyDescent="0.25">
      <c r="A165" s="25"/>
      <c r="B165" s="25"/>
      <c r="C165" s="25"/>
      <c r="D165" s="25"/>
      <c r="E165" s="25"/>
      <c r="F165" s="25"/>
      <c r="G165" s="25"/>
      <c r="H165" s="25"/>
      <c r="I165" s="25"/>
      <c r="J165" s="25"/>
      <c r="K165" s="25"/>
      <c r="L165" s="25"/>
      <c r="M165" s="25"/>
      <c r="N165" s="25"/>
      <c r="O165" s="25"/>
      <c r="P165" s="25"/>
      <c r="Q165" s="25"/>
      <c r="R165" s="25"/>
      <c r="S165" s="25"/>
      <c r="T165" s="25"/>
      <c r="U165" s="25"/>
      <c r="V165" s="25"/>
      <c r="W165" s="25"/>
      <c r="X165" s="25"/>
      <c r="Y165" s="25"/>
      <c r="Z165" s="25"/>
    </row>
    <row r="166" spans="1:26" ht="14.25" customHeight="1" x14ac:dyDescent="0.25">
      <c r="A166" s="25"/>
      <c r="B166" s="25"/>
      <c r="C166" s="25"/>
      <c r="D166" s="25"/>
      <c r="E166" s="25"/>
      <c r="F166" s="25"/>
      <c r="G166" s="25"/>
      <c r="H166" s="25"/>
      <c r="I166" s="25"/>
      <c r="J166" s="25"/>
      <c r="K166" s="25"/>
      <c r="L166" s="25"/>
      <c r="M166" s="25"/>
      <c r="N166" s="25"/>
      <c r="O166" s="25"/>
      <c r="P166" s="25"/>
      <c r="Q166" s="25"/>
      <c r="R166" s="25"/>
      <c r="S166" s="25"/>
      <c r="T166" s="25"/>
      <c r="U166" s="25"/>
      <c r="V166" s="25"/>
      <c r="W166" s="25"/>
      <c r="X166" s="25"/>
      <c r="Y166" s="25"/>
      <c r="Z166" s="25"/>
    </row>
    <row r="167" spans="1:26" ht="14.25" customHeight="1" x14ac:dyDescent="0.25">
      <c r="A167" s="25"/>
      <c r="B167" s="25"/>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row>
    <row r="168" spans="1:26" ht="14.25" customHeight="1" x14ac:dyDescent="0.25">
      <c r="A168" s="25"/>
      <c r="B168" s="25"/>
      <c r="C168" s="25"/>
      <c r="D168" s="25"/>
      <c r="E168" s="25"/>
      <c r="F168" s="25"/>
      <c r="G168" s="25"/>
      <c r="H168" s="25"/>
      <c r="I168" s="25"/>
      <c r="J168" s="25"/>
      <c r="K168" s="25"/>
      <c r="L168" s="25"/>
      <c r="M168" s="25"/>
      <c r="N168" s="25"/>
      <c r="O168" s="25"/>
      <c r="P168" s="25"/>
      <c r="Q168" s="25"/>
      <c r="R168" s="25"/>
      <c r="S168" s="25"/>
      <c r="T168" s="25"/>
      <c r="U168" s="25"/>
      <c r="V168" s="25"/>
      <c r="W168" s="25"/>
      <c r="X168" s="25"/>
      <c r="Y168" s="25"/>
      <c r="Z168" s="25"/>
    </row>
    <row r="169" spans="1:26" ht="14.25" customHeight="1" x14ac:dyDescent="0.25">
      <c r="A169" s="25"/>
      <c r="B169" s="25"/>
      <c r="C169" s="25"/>
      <c r="D169" s="25"/>
      <c r="E169" s="25"/>
      <c r="F169" s="25"/>
      <c r="G169" s="25"/>
      <c r="H169" s="25"/>
      <c r="I169" s="25"/>
      <c r="J169" s="25"/>
      <c r="K169" s="25"/>
      <c r="L169" s="25"/>
      <c r="M169" s="25"/>
      <c r="N169" s="25"/>
      <c r="O169" s="25"/>
      <c r="P169" s="25"/>
      <c r="Q169" s="25"/>
      <c r="R169" s="25"/>
      <c r="S169" s="25"/>
      <c r="T169" s="25"/>
      <c r="U169" s="25"/>
      <c r="V169" s="25"/>
      <c r="W169" s="25"/>
      <c r="X169" s="25"/>
      <c r="Y169" s="25"/>
      <c r="Z169" s="25"/>
    </row>
    <row r="170" spans="1:26" ht="14.25" customHeight="1" x14ac:dyDescent="0.25">
      <c r="A170" s="25"/>
      <c r="B170" s="25"/>
      <c r="C170" s="25"/>
      <c r="D170" s="25"/>
      <c r="E170" s="25"/>
      <c r="F170" s="25"/>
      <c r="G170" s="25"/>
      <c r="H170" s="25"/>
      <c r="I170" s="25"/>
      <c r="J170" s="25"/>
      <c r="K170" s="25"/>
      <c r="L170" s="25"/>
      <c r="M170" s="25"/>
      <c r="N170" s="25"/>
      <c r="O170" s="25"/>
      <c r="P170" s="25"/>
      <c r="Q170" s="25"/>
      <c r="R170" s="25"/>
      <c r="S170" s="25"/>
      <c r="T170" s="25"/>
      <c r="U170" s="25"/>
      <c r="V170" s="25"/>
      <c r="W170" s="25"/>
      <c r="X170" s="25"/>
      <c r="Y170" s="25"/>
      <c r="Z170" s="25"/>
    </row>
    <row r="171" spans="1:26" ht="14.25" customHeight="1" x14ac:dyDescent="0.25">
      <c r="A171" s="25"/>
      <c r="B171" s="25"/>
      <c r="C171" s="25"/>
      <c r="D171" s="25"/>
      <c r="E171" s="25"/>
      <c r="F171" s="25"/>
      <c r="G171" s="25"/>
      <c r="H171" s="25"/>
      <c r="I171" s="25"/>
      <c r="J171" s="25"/>
      <c r="K171" s="25"/>
      <c r="L171" s="25"/>
      <c r="M171" s="25"/>
      <c r="N171" s="25"/>
      <c r="O171" s="25"/>
      <c r="P171" s="25"/>
      <c r="Q171" s="25"/>
      <c r="R171" s="25"/>
      <c r="S171" s="25"/>
      <c r="T171" s="25"/>
      <c r="U171" s="25"/>
      <c r="V171" s="25"/>
      <c r="W171" s="25"/>
      <c r="X171" s="25"/>
      <c r="Y171" s="25"/>
      <c r="Z171" s="25"/>
    </row>
    <row r="172" spans="1:26" ht="14.25" customHeight="1" x14ac:dyDescent="0.25">
      <c r="A172" s="25"/>
      <c r="B172" s="25"/>
      <c r="C172" s="25"/>
      <c r="D172" s="25"/>
      <c r="E172" s="25"/>
      <c r="F172" s="25"/>
      <c r="G172" s="25"/>
      <c r="H172" s="25"/>
      <c r="I172" s="25"/>
      <c r="J172" s="25"/>
      <c r="K172" s="25"/>
      <c r="L172" s="25"/>
      <c r="M172" s="25"/>
      <c r="N172" s="25"/>
      <c r="O172" s="25"/>
      <c r="P172" s="25"/>
      <c r="Q172" s="25"/>
      <c r="R172" s="25"/>
      <c r="S172" s="25"/>
      <c r="T172" s="25"/>
      <c r="U172" s="25"/>
      <c r="V172" s="25"/>
      <c r="W172" s="25"/>
      <c r="X172" s="25"/>
      <c r="Y172" s="25"/>
      <c r="Z172" s="25"/>
    </row>
    <row r="173" spans="1:26" ht="14.25" customHeight="1" x14ac:dyDescent="0.25">
      <c r="A173" s="25"/>
      <c r="B173" s="25"/>
      <c r="C173" s="25"/>
      <c r="D173" s="25"/>
      <c r="E173" s="25"/>
      <c r="F173" s="25"/>
      <c r="G173" s="25"/>
      <c r="H173" s="25"/>
      <c r="I173" s="25"/>
      <c r="J173" s="25"/>
      <c r="K173" s="25"/>
      <c r="L173" s="25"/>
      <c r="M173" s="25"/>
      <c r="N173" s="25"/>
      <c r="O173" s="25"/>
      <c r="P173" s="25"/>
      <c r="Q173" s="25"/>
      <c r="R173" s="25"/>
      <c r="S173" s="25"/>
      <c r="T173" s="25"/>
      <c r="U173" s="25"/>
      <c r="V173" s="25"/>
      <c r="W173" s="25"/>
      <c r="X173" s="25"/>
      <c r="Y173" s="25"/>
      <c r="Z173" s="25"/>
    </row>
    <row r="174" spans="1:26" ht="14.25" customHeight="1" x14ac:dyDescent="0.25">
      <c r="A174" s="25"/>
      <c r="B174" s="25"/>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row>
    <row r="175" spans="1:26" ht="14.25" customHeight="1" x14ac:dyDescent="0.25">
      <c r="A175" s="25"/>
      <c r="B175" s="25"/>
      <c r="C175" s="25"/>
      <c r="D175" s="25"/>
      <c r="E175" s="25"/>
      <c r="F175" s="25"/>
      <c r="G175" s="25"/>
      <c r="H175" s="25"/>
      <c r="I175" s="25"/>
      <c r="J175" s="25"/>
      <c r="K175" s="25"/>
      <c r="L175" s="25"/>
      <c r="M175" s="25"/>
      <c r="N175" s="25"/>
      <c r="O175" s="25"/>
      <c r="P175" s="25"/>
      <c r="Q175" s="25"/>
      <c r="R175" s="25"/>
      <c r="S175" s="25"/>
      <c r="T175" s="25"/>
      <c r="U175" s="25"/>
      <c r="V175" s="25"/>
      <c r="W175" s="25"/>
      <c r="X175" s="25"/>
      <c r="Y175" s="25"/>
      <c r="Z175" s="25"/>
    </row>
    <row r="176" spans="1:26" ht="14.25" customHeight="1" x14ac:dyDescent="0.25">
      <c r="A176" s="25"/>
      <c r="B176" s="25"/>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row>
    <row r="177" spans="1:26" ht="14.25" customHeight="1" x14ac:dyDescent="0.25">
      <c r="A177" s="25"/>
      <c r="B177" s="25"/>
      <c r="C177" s="25"/>
      <c r="D177" s="25"/>
      <c r="E177" s="25"/>
      <c r="F177" s="25"/>
      <c r="G177" s="25"/>
      <c r="H177" s="25"/>
      <c r="I177" s="25"/>
      <c r="J177" s="25"/>
      <c r="K177" s="25"/>
      <c r="L177" s="25"/>
      <c r="M177" s="25"/>
      <c r="N177" s="25"/>
      <c r="O177" s="25"/>
      <c r="P177" s="25"/>
      <c r="Q177" s="25"/>
      <c r="R177" s="25"/>
      <c r="S177" s="25"/>
      <c r="T177" s="25"/>
      <c r="U177" s="25"/>
      <c r="V177" s="25"/>
      <c r="W177" s="25"/>
      <c r="X177" s="25"/>
      <c r="Y177" s="25"/>
      <c r="Z177" s="25"/>
    </row>
    <row r="178" spans="1:26" ht="14.25" customHeight="1" x14ac:dyDescent="0.25">
      <c r="A178" s="25"/>
      <c r="B178" s="25"/>
      <c r="C178" s="25"/>
      <c r="D178" s="25"/>
      <c r="E178" s="25"/>
      <c r="F178" s="25"/>
      <c r="G178" s="25"/>
      <c r="H178" s="25"/>
      <c r="I178" s="25"/>
      <c r="J178" s="25"/>
      <c r="K178" s="25"/>
      <c r="L178" s="25"/>
      <c r="M178" s="25"/>
      <c r="N178" s="25"/>
      <c r="O178" s="25"/>
      <c r="P178" s="25"/>
      <c r="Q178" s="25"/>
      <c r="R178" s="25"/>
      <c r="S178" s="25"/>
      <c r="T178" s="25"/>
      <c r="U178" s="25"/>
      <c r="V178" s="25"/>
      <c r="W178" s="25"/>
      <c r="X178" s="25"/>
      <c r="Y178" s="25"/>
      <c r="Z178" s="25"/>
    </row>
    <row r="179" spans="1:26" ht="14.25" customHeight="1" x14ac:dyDescent="0.25">
      <c r="A179" s="25"/>
      <c r="B179" s="25"/>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row>
    <row r="180" spans="1:26" ht="14.25" customHeight="1" x14ac:dyDescent="0.25">
      <c r="A180" s="25"/>
      <c r="B180" s="25"/>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row>
    <row r="181" spans="1:26" ht="14.25" customHeight="1" x14ac:dyDescent="0.25">
      <c r="A181" s="25"/>
      <c r="B181" s="25"/>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row>
    <row r="182" spans="1:26" ht="14.25" customHeight="1" x14ac:dyDescent="0.25">
      <c r="A182" s="25"/>
      <c r="B182" s="25"/>
      <c r="C182" s="25"/>
      <c r="D182" s="25"/>
      <c r="E182" s="25"/>
      <c r="F182" s="25"/>
      <c r="G182" s="25"/>
      <c r="H182" s="25"/>
      <c r="I182" s="25"/>
      <c r="J182" s="25"/>
      <c r="K182" s="25"/>
      <c r="L182" s="25"/>
      <c r="M182" s="25"/>
      <c r="N182" s="25"/>
      <c r="O182" s="25"/>
      <c r="P182" s="25"/>
      <c r="Q182" s="25"/>
      <c r="R182" s="25"/>
      <c r="S182" s="25"/>
      <c r="T182" s="25"/>
      <c r="U182" s="25"/>
      <c r="V182" s="25"/>
      <c r="W182" s="25"/>
      <c r="X182" s="25"/>
      <c r="Y182" s="25"/>
      <c r="Z182" s="25"/>
    </row>
    <row r="183" spans="1:26" ht="14.25" customHeight="1" x14ac:dyDescent="0.25">
      <c r="A183" s="25"/>
      <c r="B183" s="25"/>
      <c r="C183" s="25"/>
      <c r="D183" s="25"/>
      <c r="E183" s="25"/>
      <c r="F183" s="25"/>
      <c r="G183" s="25"/>
      <c r="H183" s="25"/>
      <c r="I183" s="25"/>
      <c r="J183" s="25"/>
      <c r="K183" s="25"/>
      <c r="L183" s="25"/>
      <c r="M183" s="25"/>
      <c r="N183" s="25"/>
      <c r="O183" s="25"/>
      <c r="P183" s="25"/>
      <c r="Q183" s="25"/>
      <c r="R183" s="25"/>
      <c r="S183" s="25"/>
      <c r="T183" s="25"/>
      <c r="U183" s="25"/>
      <c r="V183" s="25"/>
      <c r="W183" s="25"/>
      <c r="X183" s="25"/>
      <c r="Y183" s="25"/>
      <c r="Z183" s="25"/>
    </row>
    <row r="184" spans="1:26" ht="14.25" customHeight="1" x14ac:dyDescent="0.25">
      <c r="A184" s="25"/>
      <c r="B184" s="25"/>
      <c r="C184" s="25"/>
      <c r="D184" s="25"/>
      <c r="E184" s="25"/>
      <c r="F184" s="25"/>
      <c r="G184" s="25"/>
      <c r="H184" s="25"/>
      <c r="I184" s="25"/>
      <c r="J184" s="25"/>
      <c r="K184" s="25"/>
      <c r="L184" s="25"/>
      <c r="M184" s="25"/>
      <c r="N184" s="25"/>
      <c r="O184" s="25"/>
      <c r="P184" s="25"/>
      <c r="Q184" s="25"/>
      <c r="R184" s="25"/>
      <c r="S184" s="25"/>
      <c r="T184" s="25"/>
      <c r="U184" s="25"/>
      <c r="V184" s="25"/>
      <c r="W184" s="25"/>
      <c r="X184" s="25"/>
      <c r="Y184" s="25"/>
      <c r="Z184" s="25"/>
    </row>
    <row r="185" spans="1:26" ht="14.25" customHeight="1" x14ac:dyDescent="0.25">
      <c r="A185" s="25"/>
      <c r="B185" s="25"/>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row>
    <row r="186" spans="1:26" ht="14.25" customHeight="1" x14ac:dyDescent="0.25">
      <c r="A186" s="25"/>
      <c r="B186" s="25"/>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row>
    <row r="187" spans="1:26" ht="14.25" customHeight="1" x14ac:dyDescent="0.25">
      <c r="A187" s="25"/>
      <c r="B187" s="25"/>
      <c r="C187" s="25"/>
      <c r="D187" s="25"/>
      <c r="E187" s="25"/>
      <c r="F187" s="25"/>
      <c r="G187" s="25"/>
      <c r="H187" s="25"/>
      <c r="I187" s="25"/>
      <c r="J187" s="25"/>
      <c r="K187" s="25"/>
      <c r="L187" s="25"/>
      <c r="M187" s="25"/>
      <c r="N187" s="25"/>
      <c r="O187" s="25"/>
      <c r="P187" s="25"/>
      <c r="Q187" s="25"/>
      <c r="R187" s="25"/>
      <c r="S187" s="25"/>
      <c r="T187" s="25"/>
      <c r="U187" s="25"/>
      <c r="V187" s="25"/>
      <c r="W187" s="25"/>
      <c r="X187" s="25"/>
      <c r="Y187" s="25"/>
      <c r="Z187" s="25"/>
    </row>
    <row r="188" spans="1:26" ht="14.25" customHeight="1" x14ac:dyDescent="0.25">
      <c r="A188" s="25"/>
      <c r="B188" s="25"/>
      <c r="C188" s="25"/>
      <c r="D188" s="25"/>
      <c r="E188" s="25"/>
      <c r="F188" s="25"/>
      <c r="G188" s="25"/>
      <c r="H188" s="25"/>
      <c r="I188" s="25"/>
      <c r="J188" s="25"/>
      <c r="K188" s="25"/>
      <c r="L188" s="25"/>
      <c r="M188" s="25"/>
      <c r="N188" s="25"/>
      <c r="O188" s="25"/>
      <c r="P188" s="25"/>
      <c r="Q188" s="25"/>
      <c r="R188" s="25"/>
      <c r="S188" s="25"/>
      <c r="T188" s="25"/>
      <c r="U188" s="25"/>
      <c r="V188" s="25"/>
      <c r="W188" s="25"/>
      <c r="X188" s="25"/>
      <c r="Y188" s="25"/>
      <c r="Z188" s="25"/>
    </row>
    <row r="189" spans="1:26" ht="14.25" customHeight="1" x14ac:dyDescent="0.25">
      <c r="A189" s="25"/>
      <c r="B189" s="25"/>
      <c r="C189" s="25"/>
      <c r="D189" s="25"/>
      <c r="E189" s="25"/>
      <c r="F189" s="25"/>
      <c r="G189" s="25"/>
      <c r="H189" s="25"/>
      <c r="I189" s="25"/>
      <c r="J189" s="25"/>
      <c r="K189" s="25"/>
      <c r="L189" s="25"/>
      <c r="M189" s="25"/>
      <c r="N189" s="25"/>
      <c r="O189" s="25"/>
      <c r="P189" s="25"/>
      <c r="Q189" s="25"/>
      <c r="R189" s="25"/>
      <c r="S189" s="25"/>
      <c r="T189" s="25"/>
      <c r="U189" s="25"/>
      <c r="V189" s="25"/>
      <c r="W189" s="25"/>
      <c r="X189" s="25"/>
      <c r="Y189" s="25"/>
      <c r="Z189" s="25"/>
    </row>
    <row r="190" spans="1:26" ht="14.25" customHeight="1" x14ac:dyDescent="0.25">
      <c r="A190" s="25"/>
      <c r="B190" s="25"/>
      <c r="C190" s="25"/>
      <c r="D190" s="25"/>
      <c r="E190" s="25"/>
      <c r="F190" s="25"/>
      <c r="G190" s="25"/>
      <c r="H190" s="25"/>
      <c r="I190" s="25"/>
      <c r="J190" s="25"/>
      <c r="K190" s="25"/>
      <c r="L190" s="25"/>
      <c r="M190" s="25"/>
      <c r="N190" s="25"/>
      <c r="O190" s="25"/>
      <c r="P190" s="25"/>
      <c r="Q190" s="25"/>
      <c r="R190" s="25"/>
      <c r="S190" s="25"/>
      <c r="T190" s="25"/>
      <c r="U190" s="25"/>
      <c r="V190" s="25"/>
      <c r="W190" s="25"/>
      <c r="X190" s="25"/>
      <c r="Y190" s="25"/>
      <c r="Z190" s="25"/>
    </row>
    <row r="191" spans="1:26" ht="14.25" customHeight="1" x14ac:dyDescent="0.25">
      <c r="A191" s="25"/>
      <c r="B191" s="25"/>
      <c r="C191" s="25"/>
      <c r="D191" s="25"/>
      <c r="E191" s="25"/>
      <c r="F191" s="25"/>
      <c r="G191" s="25"/>
      <c r="H191" s="25"/>
      <c r="I191" s="25"/>
      <c r="J191" s="25"/>
      <c r="K191" s="25"/>
      <c r="L191" s="25"/>
      <c r="M191" s="25"/>
      <c r="N191" s="25"/>
      <c r="O191" s="25"/>
      <c r="P191" s="25"/>
      <c r="Q191" s="25"/>
      <c r="R191" s="25"/>
      <c r="S191" s="25"/>
      <c r="T191" s="25"/>
      <c r="U191" s="25"/>
      <c r="V191" s="25"/>
      <c r="W191" s="25"/>
      <c r="X191" s="25"/>
      <c r="Y191" s="25"/>
      <c r="Z191" s="25"/>
    </row>
    <row r="192" spans="1:26" ht="14.25" customHeight="1" x14ac:dyDescent="0.25">
      <c r="A192" s="25"/>
      <c r="B192" s="25"/>
      <c r="C192" s="25"/>
      <c r="D192" s="25"/>
      <c r="E192" s="25"/>
      <c r="F192" s="25"/>
      <c r="G192" s="25"/>
      <c r="H192" s="25"/>
      <c r="I192" s="25"/>
      <c r="J192" s="25"/>
      <c r="K192" s="25"/>
      <c r="L192" s="25"/>
      <c r="M192" s="25"/>
      <c r="N192" s="25"/>
      <c r="O192" s="25"/>
      <c r="P192" s="25"/>
      <c r="Q192" s="25"/>
      <c r="R192" s="25"/>
      <c r="S192" s="25"/>
      <c r="T192" s="25"/>
      <c r="U192" s="25"/>
      <c r="V192" s="25"/>
      <c r="W192" s="25"/>
      <c r="X192" s="25"/>
      <c r="Y192" s="25"/>
      <c r="Z192" s="25"/>
    </row>
    <row r="193" spans="1:26" ht="14.25" customHeight="1" x14ac:dyDescent="0.25">
      <c r="A193" s="25"/>
      <c r="B193" s="25"/>
      <c r="C193" s="25"/>
      <c r="D193" s="25"/>
      <c r="E193" s="25"/>
      <c r="F193" s="25"/>
      <c r="G193" s="25"/>
      <c r="H193" s="25"/>
      <c r="I193" s="25"/>
      <c r="J193" s="25"/>
      <c r="K193" s="25"/>
      <c r="L193" s="25"/>
      <c r="M193" s="25"/>
      <c r="N193" s="25"/>
      <c r="O193" s="25"/>
      <c r="P193" s="25"/>
      <c r="Q193" s="25"/>
      <c r="R193" s="25"/>
      <c r="S193" s="25"/>
      <c r="T193" s="25"/>
      <c r="U193" s="25"/>
      <c r="V193" s="25"/>
      <c r="W193" s="25"/>
      <c r="X193" s="25"/>
      <c r="Y193" s="25"/>
      <c r="Z193" s="25"/>
    </row>
    <row r="194" spans="1:26" ht="14.25" customHeight="1" x14ac:dyDescent="0.25">
      <c r="A194" s="25"/>
      <c r="B194" s="25"/>
      <c r="C194" s="25"/>
      <c r="D194" s="25"/>
      <c r="E194" s="25"/>
      <c r="F194" s="25"/>
      <c r="G194" s="25"/>
      <c r="H194" s="25"/>
      <c r="I194" s="25"/>
      <c r="J194" s="25"/>
      <c r="K194" s="25"/>
      <c r="L194" s="25"/>
      <c r="M194" s="25"/>
      <c r="N194" s="25"/>
      <c r="O194" s="25"/>
      <c r="P194" s="25"/>
      <c r="Q194" s="25"/>
      <c r="R194" s="25"/>
      <c r="S194" s="25"/>
      <c r="T194" s="25"/>
      <c r="U194" s="25"/>
      <c r="V194" s="25"/>
      <c r="W194" s="25"/>
      <c r="X194" s="25"/>
      <c r="Y194" s="25"/>
      <c r="Z194" s="25"/>
    </row>
    <row r="195" spans="1:26" ht="14.25" customHeight="1" x14ac:dyDescent="0.25">
      <c r="A195" s="25"/>
      <c r="B195" s="25"/>
      <c r="C195" s="25"/>
      <c r="D195" s="25"/>
      <c r="E195" s="25"/>
      <c r="F195" s="25"/>
      <c r="G195" s="25"/>
      <c r="H195" s="25"/>
      <c r="I195" s="25"/>
      <c r="J195" s="25"/>
      <c r="K195" s="25"/>
      <c r="L195" s="25"/>
      <c r="M195" s="25"/>
      <c r="N195" s="25"/>
      <c r="O195" s="25"/>
      <c r="P195" s="25"/>
      <c r="Q195" s="25"/>
      <c r="R195" s="25"/>
      <c r="S195" s="25"/>
      <c r="T195" s="25"/>
      <c r="U195" s="25"/>
      <c r="V195" s="25"/>
      <c r="W195" s="25"/>
      <c r="X195" s="25"/>
      <c r="Y195" s="25"/>
      <c r="Z195" s="25"/>
    </row>
    <row r="196" spans="1:26" ht="14.25" customHeight="1" x14ac:dyDescent="0.25">
      <c r="A196" s="25"/>
      <c r="B196" s="25"/>
      <c r="C196" s="25"/>
      <c r="D196" s="25"/>
      <c r="E196" s="25"/>
      <c r="F196" s="25"/>
      <c r="G196" s="25"/>
      <c r="H196" s="25"/>
      <c r="I196" s="25"/>
      <c r="J196" s="25"/>
      <c r="K196" s="25"/>
      <c r="L196" s="25"/>
      <c r="M196" s="25"/>
      <c r="N196" s="25"/>
      <c r="O196" s="25"/>
      <c r="P196" s="25"/>
      <c r="Q196" s="25"/>
      <c r="R196" s="25"/>
      <c r="S196" s="25"/>
      <c r="T196" s="25"/>
      <c r="U196" s="25"/>
      <c r="V196" s="25"/>
      <c r="W196" s="25"/>
      <c r="X196" s="25"/>
      <c r="Y196" s="25"/>
      <c r="Z196" s="25"/>
    </row>
    <row r="197" spans="1:26" ht="14.25" customHeight="1" x14ac:dyDescent="0.25">
      <c r="A197" s="25"/>
      <c r="B197" s="25"/>
      <c r="C197" s="25"/>
      <c r="D197" s="25"/>
      <c r="E197" s="25"/>
      <c r="F197" s="25"/>
      <c r="G197" s="25"/>
      <c r="H197" s="25"/>
      <c r="I197" s="25"/>
      <c r="J197" s="25"/>
      <c r="K197" s="25"/>
      <c r="L197" s="25"/>
      <c r="M197" s="25"/>
      <c r="N197" s="25"/>
      <c r="O197" s="25"/>
      <c r="P197" s="25"/>
      <c r="Q197" s="25"/>
      <c r="R197" s="25"/>
      <c r="S197" s="25"/>
      <c r="T197" s="25"/>
      <c r="U197" s="25"/>
      <c r="V197" s="25"/>
      <c r="W197" s="25"/>
      <c r="X197" s="25"/>
      <c r="Y197" s="25"/>
      <c r="Z197" s="25"/>
    </row>
    <row r="198" spans="1:26" ht="14.25"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row>
    <row r="199" spans="1:26" ht="14.25" customHeight="1" x14ac:dyDescent="0.25">
      <c r="A199" s="25"/>
      <c r="B199" s="25"/>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row>
    <row r="200" spans="1:26" ht="14.25" customHeight="1" x14ac:dyDescent="0.25">
      <c r="A200" s="25"/>
      <c r="B200" s="25"/>
      <c r="C200" s="25"/>
      <c r="D200" s="25"/>
      <c r="E200" s="25"/>
      <c r="F200" s="25"/>
      <c r="G200" s="25"/>
      <c r="H200" s="25"/>
      <c r="I200" s="25"/>
      <c r="J200" s="25"/>
      <c r="K200" s="25"/>
      <c r="L200" s="25"/>
      <c r="M200" s="25"/>
      <c r="N200" s="25"/>
      <c r="O200" s="25"/>
      <c r="P200" s="25"/>
      <c r="Q200" s="25"/>
      <c r="R200" s="25"/>
      <c r="S200" s="25"/>
      <c r="T200" s="25"/>
      <c r="U200" s="25"/>
      <c r="V200" s="25"/>
      <c r="W200" s="25"/>
      <c r="X200" s="25"/>
      <c r="Y200" s="25"/>
      <c r="Z200" s="25"/>
    </row>
    <row r="201" spans="1:26" ht="14.25" customHeight="1" x14ac:dyDescent="0.25">
      <c r="A201" s="25"/>
      <c r="B201" s="25"/>
      <c r="C201" s="25"/>
      <c r="D201" s="25"/>
      <c r="E201" s="25"/>
      <c r="F201" s="25"/>
      <c r="G201" s="25"/>
      <c r="H201" s="25"/>
      <c r="I201" s="25"/>
      <c r="J201" s="25"/>
      <c r="K201" s="25"/>
      <c r="L201" s="25"/>
      <c r="M201" s="25"/>
      <c r="N201" s="25"/>
      <c r="O201" s="25"/>
      <c r="P201" s="25"/>
      <c r="Q201" s="25"/>
      <c r="R201" s="25"/>
      <c r="S201" s="25"/>
      <c r="T201" s="25"/>
      <c r="U201" s="25"/>
      <c r="V201" s="25"/>
      <c r="W201" s="25"/>
      <c r="X201" s="25"/>
      <c r="Y201" s="25"/>
      <c r="Z201" s="25"/>
    </row>
    <row r="202" spans="1:26" ht="14.25" customHeight="1" x14ac:dyDescent="0.25">
      <c r="A202" s="25"/>
      <c r="B202" s="25"/>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row>
    <row r="203" spans="1:26" ht="14.25"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row>
    <row r="204" spans="1:26" ht="14.25" customHeight="1" x14ac:dyDescent="0.25">
      <c r="A204" s="25"/>
      <c r="B204" s="25"/>
      <c r="C204" s="25"/>
      <c r="D204" s="25"/>
      <c r="E204" s="25"/>
      <c r="F204" s="25"/>
      <c r="G204" s="25"/>
      <c r="H204" s="25"/>
      <c r="I204" s="25"/>
      <c r="J204" s="25"/>
      <c r="K204" s="25"/>
      <c r="L204" s="25"/>
      <c r="M204" s="25"/>
      <c r="N204" s="25"/>
      <c r="O204" s="25"/>
      <c r="P204" s="25"/>
      <c r="Q204" s="25"/>
      <c r="R204" s="25"/>
      <c r="S204" s="25"/>
      <c r="T204" s="25"/>
      <c r="U204" s="25"/>
      <c r="V204" s="25"/>
      <c r="W204" s="25"/>
      <c r="X204" s="25"/>
      <c r="Y204" s="25"/>
      <c r="Z204" s="25"/>
    </row>
    <row r="205" spans="1:26" ht="14.25" customHeight="1" x14ac:dyDescent="0.25">
      <c r="A205" s="25"/>
      <c r="B205" s="25"/>
      <c r="C205" s="25"/>
      <c r="D205" s="25"/>
      <c r="E205" s="25"/>
      <c r="F205" s="25"/>
      <c r="G205" s="25"/>
      <c r="H205" s="25"/>
      <c r="I205" s="25"/>
      <c r="J205" s="25"/>
      <c r="K205" s="25"/>
      <c r="L205" s="25"/>
      <c r="M205" s="25"/>
      <c r="N205" s="25"/>
      <c r="O205" s="25"/>
      <c r="P205" s="25"/>
      <c r="Q205" s="25"/>
      <c r="R205" s="25"/>
      <c r="S205" s="25"/>
      <c r="T205" s="25"/>
      <c r="U205" s="25"/>
      <c r="V205" s="25"/>
      <c r="W205" s="25"/>
      <c r="X205" s="25"/>
      <c r="Y205" s="25"/>
      <c r="Z205" s="25"/>
    </row>
    <row r="206" spans="1:26" ht="14.25" customHeight="1" x14ac:dyDescent="0.25">
      <c r="A206" s="25"/>
      <c r="B206" s="25"/>
      <c r="C206" s="25"/>
      <c r="D206" s="25"/>
      <c r="E206" s="25"/>
      <c r="F206" s="25"/>
      <c r="G206" s="25"/>
      <c r="H206" s="25"/>
      <c r="I206" s="25"/>
      <c r="J206" s="25"/>
      <c r="K206" s="25"/>
      <c r="L206" s="25"/>
      <c r="M206" s="25"/>
      <c r="N206" s="25"/>
      <c r="O206" s="25"/>
      <c r="P206" s="25"/>
      <c r="Q206" s="25"/>
      <c r="R206" s="25"/>
      <c r="S206" s="25"/>
      <c r="T206" s="25"/>
      <c r="U206" s="25"/>
      <c r="V206" s="25"/>
      <c r="W206" s="25"/>
      <c r="X206" s="25"/>
      <c r="Y206" s="25"/>
      <c r="Z206" s="25"/>
    </row>
    <row r="207" spans="1:26" ht="14.25" customHeight="1" x14ac:dyDescent="0.25">
      <c r="A207" s="25"/>
      <c r="B207" s="25"/>
      <c r="C207" s="25"/>
      <c r="D207" s="25"/>
      <c r="E207" s="25"/>
      <c r="F207" s="25"/>
      <c r="G207" s="25"/>
      <c r="H207" s="25"/>
      <c r="I207" s="25"/>
      <c r="J207" s="25"/>
      <c r="K207" s="25"/>
      <c r="L207" s="25"/>
      <c r="M207" s="25"/>
      <c r="N207" s="25"/>
      <c r="O207" s="25"/>
      <c r="P207" s="25"/>
      <c r="Q207" s="25"/>
      <c r="R207" s="25"/>
      <c r="S207" s="25"/>
      <c r="T207" s="25"/>
      <c r="U207" s="25"/>
      <c r="V207" s="25"/>
      <c r="W207" s="25"/>
      <c r="X207" s="25"/>
      <c r="Y207" s="25"/>
      <c r="Z207" s="25"/>
    </row>
    <row r="208" spans="1:26" ht="14.25" customHeight="1" x14ac:dyDescent="0.25">
      <c r="A208" s="25"/>
      <c r="B208" s="25"/>
      <c r="C208" s="25"/>
      <c r="D208" s="25"/>
      <c r="E208" s="25"/>
      <c r="F208" s="25"/>
      <c r="G208" s="25"/>
      <c r="H208" s="25"/>
      <c r="I208" s="25"/>
      <c r="J208" s="25"/>
      <c r="K208" s="25"/>
      <c r="L208" s="25"/>
      <c r="M208" s="25"/>
      <c r="N208" s="25"/>
      <c r="O208" s="25"/>
      <c r="P208" s="25"/>
      <c r="Q208" s="25"/>
      <c r="R208" s="25"/>
      <c r="S208" s="25"/>
      <c r="T208" s="25"/>
      <c r="U208" s="25"/>
      <c r="V208" s="25"/>
      <c r="W208" s="25"/>
      <c r="X208" s="25"/>
      <c r="Y208" s="25"/>
      <c r="Z208" s="25"/>
    </row>
    <row r="209" spans="1:26" ht="14.25" customHeight="1" x14ac:dyDescent="0.25">
      <c r="A209" s="25"/>
      <c r="B209" s="25"/>
      <c r="C209" s="25"/>
      <c r="D209" s="25"/>
      <c r="E209" s="25"/>
      <c r="F209" s="25"/>
      <c r="G209" s="25"/>
      <c r="H209" s="25"/>
      <c r="I209" s="25"/>
      <c r="J209" s="25"/>
      <c r="K209" s="25"/>
      <c r="L209" s="25"/>
      <c r="M209" s="25"/>
      <c r="N209" s="25"/>
      <c r="O209" s="25"/>
      <c r="P209" s="25"/>
      <c r="Q209" s="25"/>
      <c r="R209" s="25"/>
      <c r="S209" s="25"/>
      <c r="T209" s="25"/>
      <c r="U209" s="25"/>
      <c r="V209" s="25"/>
      <c r="W209" s="25"/>
      <c r="X209" s="25"/>
      <c r="Y209" s="25"/>
      <c r="Z209" s="25"/>
    </row>
    <row r="210" spans="1:26" ht="14.25" customHeight="1" x14ac:dyDescent="0.25">
      <c r="A210" s="25"/>
      <c r="B210" s="25"/>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row>
    <row r="211" spans="1:26" ht="14.25" customHeight="1" x14ac:dyDescent="0.25">
      <c r="A211" s="25"/>
      <c r="B211" s="25"/>
      <c r="C211" s="25"/>
      <c r="D211" s="25"/>
      <c r="E211" s="25"/>
      <c r="F211" s="25"/>
      <c r="G211" s="25"/>
      <c r="H211" s="25"/>
      <c r="I211" s="25"/>
      <c r="J211" s="25"/>
      <c r="K211" s="25"/>
      <c r="L211" s="25"/>
      <c r="M211" s="25"/>
      <c r="N211" s="25"/>
      <c r="O211" s="25"/>
      <c r="P211" s="25"/>
      <c r="Q211" s="25"/>
      <c r="R211" s="25"/>
      <c r="S211" s="25"/>
      <c r="T211" s="25"/>
      <c r="U211" s="25"/>
      <c r="V211" s="25"/>
      <c r="W211" s="25"/>
      <c r="X211" s="25"/>
      <c r="Y211" s="25"/>
      <c r="Z211" s="25"/>
    </row>
    <row r="212" spans="1:26" ht="14.25" customHeight="1" x14ac:dyDescent="0.25">
      <c r="A212" s="25"/>
      <c r="B212" s="25"/>
      <c r="C212" s="25"/>
      <c r="D212" s="25"/>
      <c r="E212" s="25"/>
      <c r="F212" s="25"/>
      <c r="G212" s="25"/>
      <c r="H212" s="25"/>
      <c r="I212" s="25"/>
      <c r="J212" s="25"/>
      <c r="K212" s="25"/>
      <c r="L212" s="25"/>
      <c r="M212" s="25"/>
      <c r="N212" s="25"/>
      <c r="O212" s="25"/>
      <c r="P212" s="25"/>
      <c r="Q212" s="25"/>
      <c r="R212" s="25"/>
      <c r="S212" s="25"/>
      <c r="T212" s="25"/>
      <c r="U212" s="25"/>
      <c r="V212" s="25"/>
      <c r="W212" s="25"/>
      <c r="X212" s="25"/>
      <c r="Y212" s="25"/>
      <c r="Z212" s="25"/>
    </row>
    <row r="213" spans="1:26" ht="14.25" customHeight="1" x14ac:dyDescent="0.25">
      <c r="A213" s="25"/>
      <c r="B213" s="25"/>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row>
    <row r="214" spans="1:26" ht="14.25" customHeight="1" x14ac:dyDescent="0.25">
      <c r="A214" s="25"/>
      <c r="B214" s="25"/>
      <c r="C214" s="25"/>
      <c r="D214" s="25"/>
      <c r="E214" s="25"/>
      <c r="F214" s="25"/>
      <c r="G214" s="25"/>
      <c r="H214" s="25"/>
      <c r="I214" s="25"/>
      <c r="J214" s="25"/>
      <c r="K214" s="25"/>
      <c r="L214" s="25"/>
      <c r="M214" s="25"/>
      <c r="N214" s="25"/>
      <c r="O214" s="25"/>
      <c r="P214" s="25"/>
      <c r="Q214" s="25"/>
      <c r="R214" s="25"/>
      <c r="S214" s="25"/>
      <c r="T214" s="25"/>
      <c r="U214" s="25"/>
      <c r="V214" s="25"/>
      <c r="W214" s="25"/>
      <c r="X214" s="25"/>
      <c r="Y214" s="25"/>
      <c r="Z214" s="25"/>
    </row>
    <row r="215" spans="1:26" ht="14.25" customHeight="1" x14ac:dyDescent="0.25">
      <c r="A215" s="25"/>
      <c r="B215" s="25"/>
      <c r="C215" s="25"/>
      <c r="D215" s="25"/>
      <c r="E215" s="25"/>
      <c r="F215" s="25"/>
      <c r="G215" s="25"/>
      <c r="H215" s="25"/>
      <c r="I215" s="25"/>
      <c r="J215" s="25"/>
      <c r="K215" s="25"/>
      <c r="L215" s="25"/>
      <c r="M215" s="25"/>
      <c r="N215" s="25"/>
      <c r="O215" s="25"/>
      <c r="P215" s="25"/>
      <c r="Q215" s="25"/>
      <c r="R215" s="25"/>
      <c r="S215" s="25"/>
      <c r="T215" s="25"/>
      <c r="U215" s="25"/>
      <c r="V215" s="25"/>
      <c r="W215" s="25"/>
      <c r="X215" s="25"/>
      <c r="Y215" s="25"/>
      <c r="Z215" s="25"/>
    </row>
    <row r="216" spans="1:26" ht="14.25" customHeight="1" x14ac:dyDescent="0.25">
      <c r="A216" s="25"/>
      <c r="B216" s="25"/>
      <c r="C216" s="25"/>
      <c r="D216" s="25"/>
      <c r="E216" s="25"/>
      <c r="F216" s="25"/>
      <c r="G216" s="25"/>
      <c r="H216" s="25"/>
      <c r="I216" s="25"/>
      <c r="J216" s="25"/>
      <c r="K216" s="25"/>
      <c r="L216" s="25"/>
      <c r="M216" s="25"/>
      <c r="N216" s="25"/>
      <c r="O216" s="25"/>
      <c r="P216" s="25"/>
      <c r="Q216" s="25"/>
      <c r="R216" s="25"/>
      <c r="S216" s="25"/>
      <c r="T216" s="25"/>
      <c r="U216" s="25"/>
      <c r="V216" s="25"/>
      <c r="W216" s="25"/>
      <c r="X216" s="25"/>
      <c r="Y216" s="25"/>
      <c r="Z216" s="25"/>
    </row>
    <row r="217" spans="1:26" ht="14.25" customHeight="1" x14ac:dyDescent="0.25">
      <c r="A217" s="25"/>
      <c r="B217" s="25"/>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row>
    <row r="218" spans="1:26" ht="14.25" customHeight="1" x14ac:dyDescent="0.25">
      <c r="A218" s="25"/>
      <c r="B218" s="25"/>
      <c r="C218" s="25"/>
      <c r="D218" s="25"/>
      <c r="E218" s="25"/>
      <c r="F218" s="25"/>
      <c r="G218" s="25"/>
      <c r="H218" s="25"/>
      <c r="I218" s="25"/>
      <c r="J218" s="25"/>
      <c r="K218" s="25"/>
      <c r="L218" s="25"/>
      <c r="M218" s="25"/>
      <c r="N218" s="25"/>
      <c r="O218" s="25"/>
      <c r="P218" s="25"/>
      <c r="Q218" s="25"/>
      <c r="R218" s="25"/>
      <c r="S218" s="25"/>
      <c r="T218" s="25"/>
      <c r="U218" s="25"/>
      <c r="V218" s="25"/>
      <c r="W218" s="25"/>
      <c r="X218" s="25"/>
      <c r="Y218" s="25"/>
      <c r="Z218" s="25"/>
    </row>
    <row r="219" spans="1:26" ht="14.25" customHeight="1" x14ac:dyDescent="0.25">
      <c r="A219" s="25"/>
      <c r="B219" s="25"/>
      <c r="C219" s="25"/>
      <c r="D219" s="25"/>
      <c r="E219" s="25"/>
      <c r="F219" s="25"/>
      <c r="G219" s="25"/>
      <c r="H219" s="25"/>
      <c r="I219" s="25"/>
      <c r="J219" s="25"/>
      <c r="K219" s="25"/>
      <c r="L219" s="25"/>
      <c r="M219" s="25"/>
      <c r="N219" s="25"/>
      <c r="O219" s="25"/>
      <c r="P219" s="25"/>
      <c r="Q219" s="25"/>
      <c r="R219" s="25"/>
      <c r="S219" s="25"/>
      <c r="T219" s="25"/>
      <c r="U219" s="25"/>
      <c r="V219" s="25"/>
      <c r="W219" s="25"/>
      <c r="X219" s="25"/>
      <c r="Y219" s="25"/>
      <c r="Z219" s="25"/>
    </row>
    <row r="220" spans="1:26" ht="14.25" customHeight="1" x14ac:dyDescent="0.25">
      <c r="A220" s="25"/>
      <c r="B220" s="25"/>
      <c r="C220" s="25"/>
      <c r="D220" s="25"/>
      <c r="E220" s="25"/>
      <c r="F220" s="25"/>
      <c r="G220" s="25"/>
      <c r="H220" s="25"/>
      <c r="I220" s="25"/>
      <c r="J220" s="25"/>
      <c r="K220" s="25"/>
      <c r="L220" s="25"/>
      <c r="M220" s="25"/>
      <c r="N220" s="25"/>
      <c r="O220" s="25"/>
      <c r="P220" s="25"/>
      <c r="Q220" s="25"/>
      <c r="R220" s="25"/>
      <c r="S220" s="25"/>
      <c r="T220" s="25"/>
      <c r="U220" s="25"/>
      <c r="V220" s="25"/>
      <c r="W220" s="25"/>
      <c r="X220" s="25"/>
      <c r="Y220" s="25"/>
      <c r="Z220" s="25"/>
    </row>
    <row r="221" spans="1:26" ht="15.75" customHeight="1" x14ac:dyDescent="0.25">
      <c r="A221" s="39"/>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spans="1:26" ht="15.75" customHeight="1" x14ac:dyDescent="0.25">
      <c r="A222" s="39"/>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spans="1:26" ht="15.75" customHeight="1" x14ac:dyDescent="0.25">
      <c r="A223" s="39"/>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spans="1:26" ht="15.75" customHeight="1" x14ac:dyDescent="0.25">
      <c r="A224" s="39"/>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spans="1:26" ht="15.75" customHeight="1" x14ac:dyDescent="0.25">
      <c r="A225" s="39"/>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spans="1:26" ht="15.75" customHeight="1" x14ac:dyDescent="0.25">
      <c r="A226" s="39"/>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spans="1:26" ht="15.75" customHeight="1" x14ac:dyDescent="0.25">
      <c r="A227" s="39"/>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spans="1:26" ht="15.75" customHeight="1" x14ac:dyDescent="0.25">
      <c r="A228" s="39"/>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spans="1:26" ht="15.75" customHeight="1" x14ac:dyDescent="0.25">
      <c r="A229" s="39"/>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spans="1:26" ht="15.75" customHeight="1" x14ac:dyDescent="0.25">
      <c r="A230" s="39"/>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spans="1:26" ht="15.75" customHeight="1" x14ac:dyDescent="0.25">
      <c r="A231" s="39"/>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spans="1:26" ht="15.75" customHeight="1" x14ac:dyDescent="0.25">
      <c r="A232" s="39"/>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spans="1:26" ht="15.75" customHeight="1" x14ac:dyDescent="0.25">
      <c r="A233" s="39"/>
      <c r="B233" s="39"/>
      <c r="C233" s="39"/>
      <c r="D233" s="39"/>
      <c r="E233" s="39"/>
      <c r="F233" s="39"/>
      <c r="G233" s="39"/>
      <c r="H233" s="39"/>
      <c r="I233" s="39"/>
      <c r="J233" s="39"/>
      <c r="K233" s="39"/>
      <c r="L233" s="39"/>
      <c r="M233" s="39"/>
      <c r="N233" s="39"/>
      <c r="O233" s="39"/>
      <c r="P233" s="39"/>
      <c r="Q233" s="39"/>
      <c r="R233" s="39"/>
      <c r="S233" s="39"/>
      <c r="T233" s="39"/>
      <c r="U233" s="39"/>
      <c r="V233" s="39"/>
      <c r="W233" s="39"/>
      <c r="X233" s="39"/>
      <c r="Y233" s="39"/>
      <c r="Z233" s="39"/>
    </row>
    <row r="234" spans="1:26" ht="15.75" customHeight="1" x14ac:dyDescent="0.25">
      <c r="A234" s="39"/>
      <c r="B234" s="39"/>
      <c r="C234" s="39"/>
      <c r="D234" s="39"/>
      <c r="E234" s="39"/>
      <c r="F234" s="39"/>
      <c r="G234" s="39"/>
      <c r="H234" s="39"/>
      <c r="I234" s="39"/>
      <c r="J234" s="39"/>
      <c r="K234" s="39"/>
      <c r="L234" s="39"/>
      <c r="M234" s="39"/>
      <c r="N234" s="39"/>
      <c r="O234" s="39"/>
      <c r="P234" s="39"/>
      <c r="Q234" s="39"/>
      <c r="R234" s="39"/>
      <c r="S234" s="39"/>
      <c r="T234" s="39"/>
      <c r="U234" s="39"/>
      <c r="V234" s="39"/>
      <c r="W234" s="39"/>
      <c r="X234" s="39"/>
      <c r="Y234" s="39"/>
      <c r="Z234" s="39"/>
    </row>
    <row r="235" spans="1:26" ht="15.75" customHeight="1" x14ac:dyDescent="0.25">
      <c r="A235" s="39"/>
      <c r="B235" s="39"/>
      <c r="C235" s="39"/>
      <c r="D235" s="39"/>
      <c r="E235" s="39"/>
      <c r="F235" s="39"/>
      <c r="G235" s="39"/>
      <c r="H235" s="39"/>
      <c r="I235" s="39"/>
      <c r="J235" s="39"/>
      <c r="K235" s="39"/>
      <c r="L235" s="39"/>
      <c r="M235" s="39"/>
      <c r="N235" s="39"/>
      <c r="O235" s="39"/>
      <c r="P235" s="39"/>
      <c r="Q235" s="39"/>
      <c r="R235" s="39"/>
      <c r="S235" s="39"/>
      <c r="T235" s="39"/>
      <c r="U235" s="39"/>
      <c r="V235" s="39"/>
      <c r="W235" s="39"/>
      <c r="X235" s="39"/>
      <c r="Y235" s="39"/>
      <c r="Z235" s="39"/>
    </row>
    <row r="236" spans="1:26" ht="15.75" customHeight="1" x14ac:dyDescent="0.25">
      <c r="A236" s="39"/>
      <c r="B236" s="39"/>
      <c r="C236" s="39"/>
      <c r="D236" s="39"/>
      <c r="E236" s="39"/>
      <c r="F236" s="39"/>
      <c r="G236" s="39"/>
      <c r="H236" s="39"/>
      <c r="I236" s="39"/>
      <c r="J236" s="39"/>
      <c r="K236" s="39"/>
      <c r="L236" s="39"/>
      <c r="M236" s="39"/>
      <c r="N236" s="39"/>
      <c r="O236" s="39"/>
      <c r="P236" s="39"/>
      <c r="Q236" s="39"/>
      <c r="R236" s="39"/>
      <c r="S236" s="39"/>
      <c r="T236" s="39"/>
      <c r="U236" s="39"/>
      <c r="V236" s="39"/>
      <c r="W236" s="39"/>
      <c r="X236" s="39"/>
      <c r="Y236" s="39"/>
      <c r="Z236" s="39"/>
    </row>
    <row r="237" spans="1:26" ht="15.75" customHeight="1" x14ac:dyDescent="0.25">
      <c r="A237" s="39"/>
      <c r="B237" s="39"/>
      <c r="C237" s="39"/>
      <c r="D237" s="39"/>
      <c r="E237" s="39"/>
      <c r="F237" s="39"/>
      <c r="G237" s="39"/>
      <c r="H237" s="39"/>
      <c r="I237" s="39"/>
      <c r="J237" s="39"/>
      <c r="K237" s="39"/>
      <c r="L237" s="39"/>
      <c r="M237" s="39"/>
      <c r="N237" s="39"/>
      <c r="O237" s="39"/>
      <c r="P237" s="39"/>
      <c r="Q237" s="39"/>
      <c r="R237" s="39"/>
      <c r="S237" s="39"/>
      <c r="T237" s="39"/>
      <c r="U237" s="39"/>
      <c r="V237" s="39"/>
      <c r="W237" s="39"/>
      <c r="X237" s="39"/>
      <c r="Y237" s="39"/>
      <c r="Z237" s="39"/>
    </row>
    <row r="238" spans="1:26" ht="15.75" customHeight="1" x14ac:dyDescent="0.25">
      <c r="A238" s="39"/>
      <c r="B238" s="39"/>
      <c r="C238" s="39"/>
      <c r="D238" s="39"/>
      <c r="E238" s="39"/>
      <c r="F238" s="39"/>
      <c r="G238" s="39"/>
      <c r="H238" s="39"/>
      <c r="I238" s="39"/>
      <c r="J238" s="39"/>
      <c r="K238" s="39"/>
      <c r="L238" s="39"/>
      <c r="M238" s="39"/>
      <c r="N238" s="39"/>
      <c r="O238" s="39"/>
      <c r="P238" s="39"/>
      <c r="Q238" s="39"/>
      <c r="R238" s="39"/>
      <c r="S238" s="39"/>
      <c r="T238" s="39"/>
      <c r="U238" s="39"/>
      <c r="V238" s="39"/>
      <c r="W238" s="39"/>
      <c r="X238" s="39"/>
      <c r="Y238" s="39"/>
      <c r="Z238" s="39"/>
    </row>
    <row r="239" spans="1:26" ht="15.75" customHeight="1" x14ac:dyDescent="0.25">
      <c r="A239" s="39"/>
      <c r="B239" s="39"/>
      <c r="C239" s="39"/>
      <c r="D239" s="39"/>
      <c r="E239" s="39"/>
      <c r="F239" s="39"/>
      <c r="G239" s="39"/>
      <c r="H239" s="39"/>
      <c r="I239" s="39"/>
      <c r="J239" s="39"/>
      <c r="K239" s="39"/>
      <c r="L239" s="39"/>
      <c r="M239" s="39"/>
      <c r="N239" s="39"/>
      <c r="O239" s="39"/>
      <c r="P239" s="39"/>
      <c r="Q239" s="39"/>
      <c r="R239" s="39"/>
      <c r="S239" s="39"/>
      <c r="T239" s="39"/>
      <c r="U239" s="39"/>
      <c r="V239" s="39"/>
      <c r="W239" s="39"/>
      <c r="X239" s="39"/>
      <c r="Y239" s="39"/>
      <c r="Z239" s="39"/>
    </row>
    <row r="240" spans="1:26" ht="15.75" customHeight="1" x14ac:dyDescent="0.25">
      <c r="A240" s="39"/>
      <c r="B240" s="39"/>
      <c r="C240" s="39"/>
      <c r="D240" s="39"/>
      <c r="E240" s="39"/>
      <c r="F240" s="39"/>
      <c r="G240" s="39"/>
      <c r="H240" s="39"/>
      <c r="I240" s="39"/>
      <c r="J240" s="39"/>
      <c r="K240" s="39"/>
      <c r="L240" s="39"/>
      <c r="M240" s="39"/>
      <c r="N240" s="39"/>
      <c r="O240" s="39"/>
      <c r="P240" s="39"/>
      <c r="Q240" s="39"/>
      <c r="R240" s="39"/>
      <c r="S240" s="39"/>
      <c r="T240" s="39"/>
      <c r="U240" s="39"/>
      <c r="V240" s="39"/>
      <c r="W240" s="39"/>
      <c r="X240" s="39"/>
      <c r="Y240" s="39"/>
      <c r="Z240" s="39"/>
    </row>
    <row r="241" spans="1:26" ht="15.75" customHeight="1" x14ac:dyDescent="0.25">
      <c r="A241" s="39"/>
      <c r="B241" s="39"/>
      <c r="C241" s="39"/>
      <c r="D241" s="39"/>
      <c r="E241" s="39"/>
      <c r="F241" s="39"/>
      <c r="G241" s="39"/>
      <c r="H241" s="39"/>
      <c r="I241" s="39"/>
      <c r="J241" s="39"/>
      <c r="K241" s="39"/>
      <c r="L241" s="39"/>
      <c r="M241" s="39"/>
      <c r="N241" s="39"/>
      <c r="O241" s="39"/>
      <c r="P241" s="39"/>
      <c r="Q241" s="39"/>
      <c r="R241" s="39"/>
      <c r="S241" s="39"/>
      <c r="T241" s="39"/>
      <c r="U241" s="39"/>
      <c r="V241" s="39"/>
      <c r="W241" s="39"/>
      <c r="X241" s="39"/>
      <c r="Y241" s="39"/>
      <c r="Z241" s="39"/>
    </row>
    <row r="242" spans="1:26" ht="15.75" customHeight="1" x14ac:dyDescent="0.25">
      <c r="A242" s="39"/>
      <c r="B242" s="39"/>
      <c r="C242" s="39"/>
      <c r="D242" s="39"/>
      <c r="E242" s="39"/>
      <c r="F242" s="39"/>
      <c r="G242" s="39"/>
      <c r="H242" s="39"/>
      <c r="I242" s="39"/>
      <c r="J242" s="39"/>
      <c r="K242" s="39"/>
      <c r="L242" s="39"/>
      <c r="M242" s="39"/>
      <c r="N242" s="39"/>
      <c r="O242" s="39"/>
      <c r="P242" s="39"/>
      <c r="Q242" s="39"/>
      <c r="R242" s="39"/>
      <c r="S242" s="39"/>
      <c r="T242" s="39"/>
      <c r="U242" s="39"/>
      <c r="V242" s="39"/>
      <c r="W242" s="39"/>
      <c r="X242" s="39"/>
      <c r="Y242" s="39"/>
      <c r="Z242" s="39"/>
    </row>
    <row r="243" spans="1:26" ht="15.75" customHeight="1" x14ac:dyDescent="0.25">
      <c r="A243" s="39"/>
      <c r="B243" s="39"/>
      <c r="C243" s="39"/>
      <c r="D243" s="39"/>
      <c r="E243" s="39"/>
      <c r="F243" s="39"/>
      <c r="G243" s="39"/>
      <c r="H243" s="39"/>
      <c r="I243" s="39"/>
      <c r="J243" s="39"/>
      <c r="K243" s="39"/>
      <c r="L243" s="39"/>
      <c r="M243" s="39"/>
      <c r="N243" s="39"/>
      <c r="O243" s="39"/>
      <c r="P243" s="39"/>
      <c r="Q243" s="39"/>
      <c r="R243" s="39"/>
      <c r="S243" s="39"/>
      <c r="T243" s="39"/>
      <c r="U243" s="39"/>
      <c r="V243" s="39"/>
      <c r="W243" s="39"/>
      <c r="X243" s="39"/>
      <c r="Y243" s="39"/>
      <c r="Z243" s="39"/>
    </row>
    <row r="244" spans="1:26" ht="15.75" customHeight="1" x14ac:dyDescent="0.25">
      <c r="A244" s="39"/>
      <c r="B244" s="39"/>
      <c r="C244" s="39"/>
      <c r="D244" s="39"/>
      <c r="E244" s="39"/>
      <c r="F244" s="39"/>
      <c r="G244" s="39"/>
      <c r="H244" s="39"/>
      <c r="I244" s="39"/>
      <c r="J244" s="39"/>
      <c r="K244" s="39"/>
      <c r="L244" s="39"/>
      <c r="M244" s="39"/>
      <c r="N244" s="39"/>
      <c r="O244" s="39"/>
      <c r="P244" s="39"/>
      <c r="Q244" s="39"/>
      <c r="R244" s="39"/>
      <c r="S244" s="39"/>
      <c r="T244" s="39"/>
      <c r="U244" s="39"/>
      <c r="V244" s="39"/>
      <c r="W244" s="39"/>
      <c r="X244" s="39"/>
      <c r="Y244" s="39"/>
      <c r="Z244" s="39"/>
    </row>
    <row r="245" spans="1:26" ht="15.75" customHeight="1" x14ac:dyDescent="0.25">
      <c r="A245" s="39"/>
      <c r="B245" s="39"/>
      <c r="C245" s="39"/>
      <c r="D245" s="39"/>
      <c r="E245" s="39"/>
      <c r="F245" s="39"/>
      <c r="G245" s="39"/>
      <c r="H245" s="39"/>
      <c r="I245" s="39"/>
      <c r="J245" s="39"/>
      <c r="K245" s="39"/>
      <c r="L245" s="39"/>
      <c r="M245" s="39"/>
      <c r="N245" s="39"/>
      <c r="O245" s="39"/>
      <c r="P245" s="39"/>
      <c r="Q245" s="39"/>
      <c r="R245" s="39"/>
      <c r="S245" s="39"/>
      <c r="T245" s="39"/>
      <c r="U245" s="39"/>
      <c r="V245" s="39"/>
      <c r="W245" s="39"/>
      <c r="X245" s="39"/>
      <c r="Y245" s="39"/>
      <c r="Z245" s="39"/>
    </row>
    <row r="246" spans="1:26" ht="15.75" customHeight="1" x14ac:dyDescent="0.25">
      <c r="A246" s="39"/>
      <c r="B246" s="39"/>
      <c r="C246" s="39"/>
      <c r="D246" s="39"/>
      <c r="E246" s="39"/>
      <c r="F246" s="39"/>
      <c r="G246" s="39"/>
      <c r="H246" s="39"/>
      <c r="I246" s="39"/>
      <c r="J246" s="39"/>
      <c r="K246" s="39"/>
      <c r="L246" s="39"/>
      <c r="M246" s="39"/>
      <c r="N246" s="39"/>
      <c r="O246" s="39"/>
      <c r="P246" s="39"/>
      <c r="Q246" s="39"/>
      <c r="R246" s="39"/>
      <c r="S246" s="39"/>
      <c r="T246" s="39"/>
      <c r="U246" s="39"/>
      <c r="V246" s="39"/>
      <c r="W246" s="39"/>
      <c r="X246" s="39"/>
      <c r="Y246" s="39"/>
      <c r="Z246" s="39"/>
    </row>
    <row r="247" spans="1:26" ht="15.75" customHeight="1" x14ac:dyDescent="0.25">
      <c r="A247" s="39"/>
      <c r="B247" s="39"/>
      <c r="C247" s="39"/>
      <c r="D247" s="39"/>
      <c r="E247" s="39"/>
      <c r="F247" s="39"/>
      <c r="G247" s="39"/>
      <c r="H247" s="39"/>
      <c r="I247" s="39"/>
      <c r="J247" s="39"/>
      <c r="K247" s="39"/>
      <c r="L247" s="39"/>
      <c r="M247" s="39"/>
      <c r="N247" s="39"/>
      <c r="O247" s="39"/>
      <c r="P247" s="39"/>
      <c r="Q247" s="39"/>
      <c r="R247" s="39"/>
      <c r="S247" s="39"/>
      <c r="T247" s="39"/>
      <c r="U247" s="39"/>
      <c r="V247" s="39"/>
      <c r="W247" s="39"/>
      <c r="X247" s="39"/>
      <c r="Y247" s="39"/>
      <c r="Z247" s="39"/>
    </row>
    <row r="248" spans="1:26" ht="15.75" customHeight="1" x14ac:dyDescent="0.25">
      <c r="A248" s="39"/>
      <c r="B248" s="39"/>
      <c r="C248" s="39"/>
      <c r="D248" s="39"/>
      <c r="E248" s="39"/>
      <c r="F248" s="39"/>
      <c r="G248" s="39"/>
      <c r="H248" s="39"/>
      <c r="I248" s="39"/>
      <c r="J248" s="39"/>
      <c r="K248" s="39"/>
      <c r="L248" s="39"/>
      <c r="M248" s="39"/>
      <c r="N248" s="39"/>
      <c r="O248" s="39"/>
      <c r="P248" s="39"/>
      <c r="Q248" s="39"/>
      <c r="R248" s="39"/>
      <c r="S248" s="39"/>
      <c r="T248" s="39"/>
      <c r="U248" s="39"/>
      <c r="V248" s="39"/>
      <c r="W248" s="39"/>
      <c r="X248" s="39"/>
      <c r="Y248" s="39"/>
      <c r="Z248" s="39"/>
    </row>
    <row r="249" spans="1:26" ht="15.75" customHeight="1" x14ac:dyDescent="0.25">
      <c r="A249" s="39"/>
      <c r="B249" s="39"/>
      <c r="C249" s="39"/>
      <c r="D249" s="39"/>
      <c r="E249" s="39"/>
      <c r="F249" s="39"/>
      <c r="G249" s="39"/>
      <c r="H249" s="39"/>
      <c r="I249" s="39"/>
      <c r="J249" s="39"/>
      <c r="K249" s="39"/>
      <c r="L249" s="39"/>
      <c r="M249" s="39"/>
      <c r="N249" s="39"/>
      <c r="O249" s="39"/>
      <c r="P249" s="39"/>
      <c r="Q249" s="39"/>
      <c r="R249" s="39"/>
      <c r="S249" s="39"/>
      <c r="T249" s="39"/>
      <c r="U249" s="39"/>
      <c r="V249" s="39"/>
      <c r="W249" s="39"/>
      <c r="X249" s="39"/>
      <c r="Y249" s="39"/>
      <c r="Z249" s="39"/>
    </row>
    <row r="250" spans="1:26" ht="15.75" customHeight="1" x14ac:dyDescent="0.25">
      <c r="A250" s="39"/>
      <c r="B250" s="39"/>
      <c r="C250" s="39"/>
      <c r="D250" s="39"/>
      <c r="E250" s="39"/>
      <c r="F250" s="39"/>
      <c r="G250" s="39"/>
      <c r="H250" s="39"/>
      <c r="I250" s="39"/>
      <c r="J250" s="39"/>
      <c r="K250" s="39"/>
      <c r="L250" s="39"/>
      <c r="M250" s="39"/>
      <c r="N250" s="39"/>
      <c r="O250" s="39"/>
      <c r="P250" s="39"/>
      <c r="Q250" s="39"/>
      <c r="R250" s="39"/>
      <c r="S250" s="39"/>
      <c r="T250" s="39"/>
      <c r="U250" s="39"/>
      <c r="V250" s="39"/>
      <c r="W250" s="39"/>
      <c r="X250" s="39"/>
      <c r="Y250" s="39"/>
      <c r="Z250" s="39"/>
    </row>
    <row r="251" spans="1:26" ht="15.75" customHeight="1" x14ac:dyDescent="0.25">
      <c r="A251" s="39"/>
      <c r="B251" s="39"/>
      <c r="C251" s="39"/>
      <c r="D251" s="39"/>
      <c r="E251" s="39"/>
      <c r="F251" s="39"/>
      <c r="G251" s="39"/>
      <c r="H251" s="39"/>
      <c r="I251" s="39"/>
      <c r="J251" s="39"/>
      <c r="K251" s="39"/>
      <c r="L251" s="39"/>
      <c r="M251" s="39"/>
      <c r="N251" s="39"/>
      <c r="O251" s="39"/>
      <c r="P251" s="39"/>
      <c r="Q251" s="39"/>
      <c r="R251" s="39"/>
      <c r="S251" s="39"/>
      <c r="T251" s="39"/>
      <c r="U251" s="39"/>
      <c r="V251" s="39"/>
      <c r="W251" s="39"/>
      <c r="X251" s="39"/>
      <c r="Y251" s="39"/>
      <c r="Z251" s="39"/>
    </row>
    <row r="252" spans="1:26" ht="15.75" customHeight="1" x14ac:dyDescent="0.25">
      <c r="A252" s="39"/>
      <c r="B252" s="39"/>
      <c r="C252" s="39"/>
      <c r="D252" s="39"/>
      <c r="E252" s="39"/>
      <c r="F252" s="39"/>
      <c r="G252" s="39"/>
      <c r="H252" s="39"/>
      <c r="I252" s="39"/>
      <c r="J252" s="39"/>
      <c r="K252" s="39"/>
      <c r="L252" s="39"/>
      <c r="M252" s="39"/>
      <c r="N252" s="39"/>
      <c r="O252" s="39"/>
      <c r="P252" s="39"/>
      <c r="Q252" s="39"/>
      <c r="R252" s="39"/>
      <c r="S252" s="39"/>
      <c r="T252" s="39"/>
      <c r="U252" s="39"/>
      <c r="V252" s="39"/>
      <c r="W252" s="39"/>
      <c r="X252" s="39"/>
      <c r="Y252" s="39"/>
      <c r="Z252" s="39"/>
    </row>
    <row r="253" spans="1:26" ht="15.75" customHeight="1" x14ac:dyDescent="0.25">
      <c r="A253" s="39"/>
      <c r="B253" s="39"/>
      <c r="C253" s="39"/>
      <c r="D253" s="39"/>
      <c r="E253" s="39"/>
      <c r="F253" s="39"/>
      <c r="G253" s="39"/>
      <c r="H253" s="39"/>
      <c r="I253" s="39"/>
      <c r="J253" s="39"/>
      <c r="K253" s="39"/>
      <c r="L253" s="39"/>
      <c r="M253" s="39"/>
      <c r="N253" s="39"/>
      <c r="O253" s="39"/>
      <c r="P253" s="39"/>
      <c r="Q253" s="39"/>
      <c r="R253" s="39"/>
      <c r="S253" s="39"/>
      <c r="T253" s="39"/>
      <c r="U253" s="39"/>
      <c r="V253" s="39"/>
      <c r="W253" s="39"/>
      <c r="X253" s="39"/>
      <c r="Y253" s="39"/>
      <c r="Z253" s="39"/>
    </row>
    <row r="254" spans="1:26" ht="15.75" customHeight="1" x14ac:dyDescent="0.25">
      <c r="A254" s="39"/>
      <c r="B254" s="39"/>
      <c r="C254" s="39"/>
      <c r="D254" s="39"/>
      <c r="E254" s="39"/>
      <c r="F254" s="39"/>
      <c r="G254" s="39"/>
      <c r="H254" s="39"/>
      <c r="I254" s="39"/>
      <c r="J254" s="39"/>
      <c r="K254" s="39"/>
      <c r="L254" s="39"/>
      <c r="M254" s="39"/>
      <c r="N254" s="39"/>
      <c r="O254" s="39"/>
      <c r="P254" s="39"/>
      <c r="Q254" s="39"/>
      <c r="R254" s="39"/>
      <c r="S254" s="39"/>
      <c r="T254" s="39"/>
      <c r="U254" s="39"/>
      <c r="V254" s="39"/>
      <c r="W254" s="39"/>
      <c r="X254" s="39"/>
      <c r="Y254" s="39"/>
      <c r="Z254" s="39"/>
    </row>
    <row r="255" spans="1:26" ht="15.75" customHeight="1" x14ac:dyDescent="0.25">
      <c r="A255" s="39"/>
      <c r="B255" s="39"/>
      <c r="C255" s="39"/>
      <c r="D255" s="39"/>
      <c r="E255" s="39"/>
      <c r="F255" s="39"/>
      <c r="G255" s="39"/>
      <c r="H255" s="39"/>
      <c r="I255" s="39"/>
      <c r="J255" s="39"/>
      <c r="K255" s="39"/>
      <c r="L255" s="39"/>
      <c r="M255" s="39"/>
      <c r="N255" s="39"/>
      <c r="O255" s="39"/>
      <c r="P255" s="39"/>
      <c r="Q255" s="39"/>
      <c r="R255" s="39"/>
      <c r="S255" s="39"/>
      <c r="T255" s="39"/>
      <c r="U255" s="39"/>
      <c r="V255" s="39"/>
      <c r="W255" s="39"/>
      <c r="X255" s="39"/>
      <c r="Y255" s="39"/>
      <c r="Z255" s="39"/>
    </row>
    <row r="256" spans="1:26" ht="15.75" customHeight="1" x14ac:dyDescent="0.25">
      <c r="A256" s="39"/>
      <c r="B256" s="39"/>
      <c r="C256" s="39"/>
      <c r="D256" s="39"/>
      <c r="E256" s="39"/>
      <c r="F256" s="39"/>
      <c r="G256" s="39"/>
      <c r="H256" s="39"/>
      <c r="I256" s="39"/>
      <c r="J256" s="39"/>
      <c r="K256" s="39"/>
      <c r="L256" s="39"/>
      <c r="M256" s="39"/>
      <c r="N256" s="39"/>
      <c r="O256" s="39"/>
      <c r="P256" s="39"/>
      <c r="Q256" s="39"/>
      <c r="R256" s="39"/>
      <c r="S256" s="39"/>
      <c r="T256" s="39"/>
      <c r="U256" s="39"/>
      <c r="V256" s="39"/>
      <c r="W256" s="39"/>
      <c r="X256" s="39"/>
      <c r="Y256" s="39"/>
      <c r="Z256" s="39"/>
    </row>
    <row r="257" spans="1:26" ht="15.75" customHeight="1" x14ac:dyDescent="0.25">
      <c r="A257" s="39"/>
      <c r="B257" s="39"/>
      <c r="C257" s="39"/>
      <c r="D257" s="39"/>
      <c r="E257" s="39"/>
      <c r="F257" s="39"/>
      <c r="G257" s="39"/>
      <c r="H257" s="39"/>
      <c r="I257" s="39"/>
      <c r="J257" s="39"/>
      <c r="K257" s="39"/>
      <c r="L257" s="39"/>
      <c r="M257" s="39"/>
      <c r="N257" s="39"/>
      <c r="O257" s="39"/>
      <c r="P257" s="39"/>
      <c r="Q257" s="39"/>
      <c r="R257" s="39"/>
      <c r="S257" s="39"/>
      <c r="T257" s="39"/>
      <c r="U257" s="39"/>
      <c r="V257" s="39"/>
      <c r="W257" s="39"/>
      <c r="X257" s="39"/>
      <c r="Y257" s="39"/>
      <c r="Z257" s="39"/>
    </row>
    <row r="258" spans="1:26" ht="15.75" customHeight="1" x14ac:dyDescent="0.25">
      <c r="A258" s="39"/>
      <c r="B258" s="39"/>
      <c r="C258" s="39"/>
      <c r="D258" s="39"/>
      <c r="E258" s="39"/>
      <c r="F258" s="39"/>
      <c r="G258" s="39"/>
      <c r="H258" s="39"/>
      <c r="I258" s="39"/>
      <c r="J258" s="39"/>
      <c r="K258" s="39"/>
      <c r="L258" s="39"/>
      <c r="M258" s="39"/>
      <c r="N258" s="39"/>
      <c r="O258" s="39"/>
      <c r="P258" s="39"/>
      <c r="Q258" s="39"/>
      <c r="R258" s="39"/>
      <c r="S258" s="39"/>
      <c r="T258" s="39"/>
      <c r="U258" s="39"/>
      <c r="V258" s="39"/>
      <c r="W258" s="39"/>
      <c r="X258" s="39"/>
      <c r="Y258" s="39"/>
      <c r="Z258" s="39"/>
    </row>
    <row r="259" spans="1:26" ht="15.75" customHeight="1" x14ac:dyDescent="0.25">
      <c r="A259" s="39"/>
      <c r="B259" s="39"/>
      <c r="C259" s="39"/>
      <c r="D259" s="39"/>
      <c r="E259" s="39"/>
      <c r="F259" s="39"/>
      <c r="G259" s="39"/>
      <c r="H259" s="39"/>
      <c r="I259" s="39"/>
      <c r="J259" s="39"/>
      <c r="K259" s="39"/>
      <c r="L259" s="39"/>
      <c r="M259" s="39"/>
      <c r="N259" s="39"/>
      <c r="O259" s="39"/>
      <c r="P259" s="39"/>
      <c r="Q259" s="39"/>
      <c r="R259" s="39"/>
      <c r="S259" s="39"/>
      <c r="T259" s="39"/>
      <c r="U259" s="39"/>
      <c r="V259" s="39"/>
      <c r="W259" s="39"/>
      <c r="X259" s="39"/>
      <c r="Y259" s="39"/>
      <c r="Z259" s="39"/>
    </row>
    <row r="260" spans="1:26" ht="15.75" customHeight="1" x14ac:dyDescent="0.25">
      <c r="A260" s="39"/>
      <c r="B260" s="39"/>
      <c r="C260" s="39"/>
      <c r="D260" s="39"/>
      <c r="E260" s="39"/>
      <c r="F260" s="39"/>
      <c r="G260" s="39"/>
      <c r="H260" s="39"/>
      <c r="I260" s="39"/>
      <c r="J260" s="39"/>
      <c r="K260" s="39"/>
      <c r="L260" s="39"/>
      <c r="M260" s="39"/>
      <c r="N260" s="39"/>
      <c r="O260" s="39"/>
      <c r="P260" s="39"/>
      <c r="Q260" s="39"/>
      <c r="R260" s="39"/>
      <c r="S260" s="39"/>
      <c r="T260" s="39"/>
      <c r="U260" s="39"/>
      <c r="V260" s="39"/>
      <c r="W260" s="39"/>
      <c r="X260" s="39"/>
      <c r="Y260" s="39"/>
      <c r="Z260" s="39"/>
    </row>
    <row r="261" spans="1:26" ht="15.75" customHeight="1" x14ac:dyDescent="0.25">
      <c r="A261" s="39"/>
      <c r="B261" s="39"/>
      <c r="C261" s="39"/>
      <c r="D261" s="39"/>
      <c r="E261" s="39"/>
      <c r="F261" s="39"/>
      <c r="G261" s="39"/>
      <c r="H261" s="39"/>
      <c r="I261" s="39"/>
      <c r="J261" s="39"/>
      <c r="K261" s="39"/>
      <c r="L261" s="39"/>
      <c r="M261" s="39"/>
      <c r="N261" s="39"/>
      <c r="O261" s="39"/>
      <c r="P261" s="39"/>
      <c r="Q261" s="39"/>
      <c r="R261" s="39"/>
      <c r="S261" s="39"/>
      <c r="T261" s="39"/>
      <c r="U261" s="39"/>
      <c r="V261" s="39"/>
      <c r="W261" s="39"/>
      <c r="X261" s="39"/>
      <c r="Y261" s="39"/>
      <c r="Z261" s="39"/>
    </row>
    <row r="262" spans="1:26" ht="15.75" customHeight="1" x14ac:dyDescent="0.25">
      <c r="A262" s="39"/>
      <c r="B262" s="39"/>
      <c r="C262" s="39"/>
      <c r="D262" s="39"/>
      <c r="E262" s="39"/>
      <c r="F262" s="39"/>
      <c r="G262" s="39"/>
      <c r="H262" s="39"/>
      <c r="I262" s="39"/>
      <c r="J262" s="39"/>
      <c r="K262" s="39"/>
      <c r="L262" s="39"/>
      <c r="M262" s="39"/>
      <c r="N262" s="39"/>
      <c r="O262" s="39"/>
      <c r="P262" s="39"/>
      <c r="Q262" s="39"/>
      <c r="R262" s="39"/>
      <c r="S262" s="39"/>
      <c r="T262" s="39"/>
      <c r="U262" s="39"/>
      <c r="V262" s="39"/>
      <c r="W262" s="39"/>
      <c r="X262" s="39"/>
      <c r="Y262" s="39"/>
      <c r="Z262" s="39"/>
    </row>
    <row r="263" spans="1:26" ht="15.75" customHeight="1" x14ac:dyDescent="0.25">
      <c r="A263" s="39"/>
      <c r="B263" s="39"/>
      <c r="C263" s="39"/>
      <c r="D263" s="39"/>
      <c r="E263" s="39"/>
      <c r="F263" s="39"/>
      <c r="G263" s="39"/>
      <c r="H263" s="39"/>
      <c r="I263" s="39"/>
      <c r="J263" s="39"/>
      <c r="K263" s="39"/>
      <c r="L263" s="39"/>
      <c r="M263" s="39"/>
      <c r="N263" s="39"/>
      <c r="O263" s="39"/>
      <c r="P263" s="39"/>
      <c r="Q263" s="39"/>
      <c r="R263" s="39"/>
      <c r="S263" s="39"/>
      <c r="T263" s="39"/>
      <c r="U263" s="39"/>
      <c r="V263" s="39"/>
      <c r="W263" s="39"/>
      <c r="X263" s="39"/>
      <c r="Y263" s="39"/>
      <c r="Z263" s="39"/>
    </row>
    <row r="264" spans="1:26" ht="15.75" customHeight="1" x14ac:dyDescent="0.25">
      <c r="A264" s="39"/>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row>
    <row r="265" spans="1:26" ht="15.75" customHeight="1" x14ac:dyDescent="0.25">
      <c r="A265" s="39"/>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row>
    <row r="266" spans="1:26" ht="15.75" customHeight="1" x14ac:dyDescent="0.25">
      <c r="A266" s="39"/>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row>
    <row r="267" spans="1:26" ht="15.75" customHeight="1" x14ac:dyDescent="0.25">
      <c r="A267" s="39"/>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row>
    <row r="268" spans="1:26" ht="15.75" customHeight="1" x14ac:dyDescent="0.25">
      <c r="A268" s="39"/>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row>
    <row r="269" spans="1:26" ht="15.75" customHeight="1" x14ac:dyDescent="0.25">
      <c r="A269" s="39"/>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row>
    <row r="270" spans="1:26" ht="15.75" customHeight="1" x14ac:dyDescent="0.25">
      <c r="A270" s="39"/>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row>
    <row r="271" spans="1:26" ht="15.75" customHeight="1" x14ac:dyDescent="0.25">
      <c r="A271" s="39"/>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row>
    <row r="272" spans="1:26" ht="15.75" customHeight="1" x14ac:dyDescent="0.25">
      <c r="A272" s="39"/>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row>
    <row r="273" spans="1:26" ht="15.75" customHeight="1" x14ac:dyDescent="0.25">
      <c r="A273" s="39"/>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row>
    <row r="274" spans="1:26" ht="15.75" customHeight="1" x14ac:dyDescent="0.25">
      <c r="A274" s="39"/>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row>
    <row r="275" spans="1:26" ht="15.75" customHeight="1" x14ac:dyDescent="0.25">
      <c r="A275" s="39"/>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row>
    <row r="276" spans="1:26" ht="15.75" customHeight="1" x14ac:dyDescent="0.25">
      <c r="A276" s="39"/>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row>
    <row r="277" spans="1:26" ht="15.75" customHeight="1" x14ac:dyDescent="0.25">
      <c r="A277" s="39"/>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row>
    <row r="278" spans="1:26" ht="15.75" customHeight="1" x14ac:dyDescent="0.25">
      <c r="A278" s="39"/>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row>
    <row r="279" spans="1:26" ht="15.75" customHeight="1" x14ac:dyDescent="0.25">
      <c r="A279" s="39"/>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row>
    <row r="280" spans="1:26" ht="15.75" customHeight="1" x14ac:dyDescent="0.25">
      <c r="A280" s="39"/>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row>
    <row r="281" spans="1:26" ht="15.75" customHeight="1" x14ac:dyDescent="0.25">
      <c r="A281" s="39"/>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row>
    <row r="282" spans="1:26" ht="15.75" customHeight="1" x14ac:dyDescent="0.25">
      <c r="A282" s="39"/>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row>
    <row r="283" spans="1:26" ht="15.75" customHeight="1" x14ac:dyDescent="0.25">
      <c r="A283" s="39"/>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row>
    <row r="284" spans="1:26" ht="15.75" customHeight="1" x14ac:dyDescent="0.25">
      <c r="A284" s="39"/>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row>
    <row r="285" spans="1:26" ht="15.75" customHeight="1" x14ac:dyDescent="0.25">
      <c r="A285" s="39"/>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row>
    <row r="286" spans="1:26" ht="15.75" customHeight="1" x14ac:dyDescent="0.25">
      <c r="A286" s="39"/>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row>
    <row r="287" spans="1:26" ht="15.75" customHeight="1" x14ac:dyDescent="0.25">
      <c r="A287" s="39"/>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row>
    <row r="288" spans="1:26" ht="15.75" customHeight="1" x14ac:dyDescent="0.25">
      <c r="A288" s="39"/>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row>
    <row r="289" spans="1:26" ht="15.75" customHeight="1" x14ac:dyDescent="0.25">
      <c r="A289" s="39"/>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row>
    <row r="290" spans="1:26" ht="15.75" customHeight="1" x14ac:dyDescent="0.25">
      <c r="A290" s="39"/>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row>
    <row r="291" spans="1:26" ht="15.75" customHeight="1" x14ac:dyDescent="0.25">
      <c r="A291" s="39"/>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row>
    <row r="292" spans="1:26" ht="15.75" customHeight="1" x14ac:dyDescent="0.25">
      <c r="A292" s="39"/>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row>
    <row r="293" spans="1:26" ht="15.75" customHeight="1" x14ac:dyDescent="0.25">
      <c r="A293" s="39"/>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row>
    <row r="294" spans="1:26" ht="15.75" customHeight="1" x14ac:dyDescent="0.25">
      <c r="A294" s="39"/>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row>
    <row r="295" spans="1:26" ht="15.75" customHeight="1" x14ac:dyDescent="0.25">
      <c r="A295" s="39"/>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row>
    <row r="296" spans="1:26" ht="15.75" customHeight="1" x14ac:dyDescent="0.25">
      <c r="A296" s="39"/>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row>
    <row r="297" spans="1:26" ht="15.75" customHeight="1" x14ac:dyDescent="0.25">
      <c r="A297" s="39"/>
      <c r="B297" s="39"/>
      <c r="C297" s="39"/>
      <c r="D297" s="39"/>
      <c r="E297" s="39"/>
      <c r="F297" s="39"/>
      <c r="G297" s="39"/>
      <c r="H297" s="39"/>
      <c r="I297" s="39"/>
      <c r="J297" s="39"/>
      <c r="K297" s="39"/>
      <c r="L297" s="39"/>
      <c r="M297" s="39"/>
      <c r="N297" s="39"/>
      <c r="O297" s="39"/>
      <c r="P297" s="39"/>
      <c r="Q297" s="39"/>
      <c r="R297" s="39"/>
      <c r="S297" s="39"/>
      <c r="T297" s="39"/>
      <c r="U297" s="39"/>
      <c r="V297" s="39"/>
      <c r="W297" s="39"/>
      <c r="X297" s="39"/>
      <c r="Y297" s="39"/>
      <c r="Z297" s="39"/>
    </row>
    <row r="298" spans="1:26" ht="15.75" customHeight="1" x14ac:dyDescent="0.25">
      <c r="A298" s="39"/>
      <c r="B298" s="39"/>
      <c r="C298" s="39"/>
      <c r="D298" s="39"/>
      <c r="E298" s="39"/>
      <c r="F298" s="39"/>
      <c r="G298" s="39"/>
      <c r="H298" s="39"/>
      <c r="I298" s="39"/>
      <c r="J298" s="39"/>
      <c r="K298" s="39"/>
      <c r="L298" s="39"/>
      <c r="M298" s="39"/>
      <c r="N298" s="39"/>
      <c r="O298" s="39"/>
      <c r="P298" s="39"/>
      <c r="Q298" s="39"/>
      <c r="R298" s="39"/>
      <c r="S298" s="39"/>
      <c r="T298" s="39"/>
      <c r="U298" s="39"/>
      <c r="V298" s="39"/>
      <c r="W298" s="39"/>
      <c r="X298" s="39"/>
      <c r="Y298" s="39"/>
      <c r="Z298" s="39"/>
    </row>
    <row r="299" spans="1:26" ht="15.75" customHeight="1" x14ac:dyDescent="0.25">
      <c r="A299" s="39"/>
      <c r="B299" s="39"/>
      <c r="C299" s="39"/>
      <c r="D299" s="39"/>
      <c r="E299" s="39"/>
      <c r="F299" s="39"/>
      <c r="G299" s="39"/>
      <c r="H299" s="39"/>
      <c r="I299" s="39"/>
      <c r="J299" s="39"/>
      <c r="K299" s="39"/>
      <c r="L299" s="39"/>
      <c r="M299" s="39"/>
      <c r="N299" s="39"/>
      <c r="O299" s="39"/>
      <c r="P299" s="39"/>
      <c r="Q299" s="39"/>
      <c r="R299" s="39"/>
      <c r="S299" s="39"/>
      <c r="T299" s="39"/>
      <c r="U299" s="39"/>
      <c r="V299" s="39"/>
      <c r="W299" s="39"/>
      <c r="X299" s="39"/>
      <c r="Y299" s="39"/>
      <c r="Z299" s="39"/>
    </row>
    <row r="300" spans="1:26" ht="15.75" customHeight="1" x14ac:dyDescent="0.25">
      <c r="A300" s="39"/>
      <c r="B300" s="39"/>
      <c r="C300" s="39"/>
      <c r="D300" s="39"/>
      <c r="E300" s="39"/>
      <c r="F300" s="39"/>
      <c r="G300" s="39"/>
      <c r="H300" s="39"/>
      <c r="I300" s="39"/>
      <c r="J300" s="39"/>
      <c r="K300" s="39"/>
      <c r="L300" s="39"/>
      <c r="M300" s="39"/>
      <c r="N300" s="39"/>
      <c r="O300" s="39"/>
      <c r="P300" s="39"/>
      <c r="Q300" s="39"/>
      <c r="R300" s="39"/>
      <c r="S300" s="39"/>
      <c r="T300" s="39"/>
      <c r="U300" s="39"/>
      <c r="V300" s="39"/>
      <c r="W300" s="39"/>
      <c r="X300" s="39"/>
      <c r="Y300" s="39"/>
      <c r="Z300" s="39"/>
    </row>
    <row r="301" spans="1:26" ht="15.75" customHeight="1" x14ac:dyDescent="0.25">
      <c r="A301" s="39"/>
      <c r="B301" s="39"/>
      <c r="C301" s="39"/>
      <c r="D301" s="39"/>
      <c r="E301" s="39"/>
      <c r="F301" s="39"/>
      <c r="G301" s="39"/>
      <c r="H301" s="39"/>
      <c r="I301" s="39"/>
      <c r="J301" s="39"/>
      <c r="K301" s="39"/>
      <c r="L301" s="39"/>
      <c r="M301" s="39"/>
      <c r="N301" s="39"/>
      <c r="O301" s="39"/>
      <c r="P301" s="39"/>
      <c r="Q301" s="39"/>
      <c r="R301" s="39"/>
      <c r="S301" s="39"/>
      <c r="T301" s="39"/>
      <c r="U301" s="39"/>
      <c r="V301" s="39"/>
      <c r="W301" s="39"/>
      <c r="X301" s="39"/>
      <c r="Y301" s="39"/>
      <c r="Z301" s="39"/>
    </row>
    <row r="302" spans="1:26" ht="15.75" customHeight="1" x14ac:dyDescent="0.25">
      <c r="A302" s="39"/>
      <c r="B302" s="39"/>
      <c r="C302" s="39"/>
      <c r="D302" s="39"/>
      <c r="E302" s="39"/>
      <c r="F302" s="39"/>
      <c r="G302" s="39"/>
      <c r="H302" s="39"/>
      <c r="I302" s="39"/>
      <c r="J302" s="39"/>
      <c r="K302" s="39"/>
      <c r="L302" s="39"/>
      <c r="M302" s="39"/>
      <c r="N302" s="39"/>
      <c r="O302" s="39"/>
      <c r="P302" s="39"/>
      <c r="Q302" s="39"/>
      <c r="R302" s="39"/>
      <c r="S302" s="39"/>
      <c r="T302" s="39"/>
      <c r="U302" s="39"/>
      <c r="V302" s="39"/>
      <c r="W302" s="39"/>
      <c r="X302" s="39"/>
      <c r="Y302" s="39"/>
      <c r="Z302" s="39"/>
    </row>
    <row r="303" spans="1:26" ht="15.75" customHeight="1" x14ac:dyDescent="0.25">
      <c r="A303" s="39"/>
      <c r="B303" s="39"/>
      <c r="C303" s="39"/>
      <c r="D303" s="39"/>
      <c r="E303" s="39"/>
      <c r="F303" s="39"/>
      <c r="G303" s="39"/>
      <c r="H303" s="39"/>
      <c r="I303" s="39"/>
      <c r="J303" s="39"/>
      <c r="K303" s="39"/>
      <c r="L303" s="39"/>
      <c r="M303" s="39"/>
      <c r="N303" s="39"/>
      <c r="O303" s="39"/>
      <c r="P303" s="39"/>
      <c r="Q303" s="39"/>
      <c r="R303" s="39"/>
      <c r="S303" s="39"/>
      <c r="T303" s="39"/>
      <c r="U303" s="39"/>
      <c r="V303" s="39"/>
      <c r="W303" s="39"/>
      <c r="X303" s="39"/>
      <c r="Y303" s="39"/>
      <c r="Z303" s="39"/>
    </row>
    <row r="304" spans="1:26" ht="15.75" customHeight="1" x14ac:dyDescent="0.25">
      <c r="A304" s="39"/>
      <c r="B304" s="39"/>
      <c r="C304" s="39"/>
      <c r="D304" s="39"/>
      <c r="E304" s="39"/>
      <c r="F304" s="39"/>
      <c r="G304" s="39"/>
      <c r="H304" s="39"/>
      <c r="I304" s="39"/>
      <c r="J304" s="39"/>
      <c r="K304" s="39"/>
      <c r="L304" s="39"/>
      <c r="M304" s="39"/>
      <c r="N304" s="39"/>
      <c r="O304" s="39"/>
      <c r="P304" s="39"/>
      <c r="Q304" s="39"/>
      <c r="R304" s="39"/>
      <c r="S304" s="39"/>
      <c r="T304" s="39"/>
      <c r="U304" s="39"/>
      <c r="V304" s="39"/>
      <c r="W304" s="39"/>
      <c r="X304" s="39"/>
      <c r="Y304" s="39"/>
      <c r="Z304" s="39"/>
    </row>
    <row r="305" spans="1:26" ht="15.75" customHeight="1" x14ac:dyDescent="0.25">
      <c r="A305" s="39"/>
      <c r="B305" s="39"/>
      <c r="C305" s="39"/>
      <c r="D305" s="39"/>
      <c r="E305" s="39"/>
      <c r="F305" s="39"/>
      <c r="G305" s="39"/>
      <c r="H305" s="39"/>
      <c r="I305" s="39"/>
      <c r="J305" s="39"/>
      <c r="K305" s="39"/>
      <c r="L305" s="39"/>
      <c r="M305" s="39"/>
      <c r="N305" s="39"/>
      <c r="O305" s="39"/>
      <c r="P305" s="39"/>
      <c r="Q305" s="39"/>
      <c r="R305" s="39"/>
      <c r="S305" s="39"/>
      <c r="T305" s="39"/>
      <c r="U305" s="39"/>
      <c r="V305" s="39"/>
      <c r="W305" s="39"/>
      <c r="X305" s="39"/>
      <c r="Y305" s="39"/>
      <c r="Z305" s="39"/>
    </row>
    <row r="306" spans="1:26" ht="15.75" customHeight="1" x14ac:dyDescent="0.25">
      <c r="A306" s="39"/>
      <c r="B306" s="39"/>
      <c r="C306" s="39"/>
      <c r="D306" s="39"/>
      <c r="E306" s="39"/>
      <c r="F306" s="39"/>
      <c r="G306" s="39"/>
      <c r="H306" s="39"/>
      <c r="I306" s="39"/>
      <c r="J306" s="39"/>
      <c r="K306" s="39"/>
      <c r="L306" s="39"/>
      <c r="M306" s="39"/>
      <c r="N306" s="39"/>
      <c r="O306" s="39"/>
      <c r="P306" s="39"/>
      <c r="Q306" s="39"/>
      <c r="R306" s="39"/>
      <c r="S306" s="39"/>
      <c r="T306" s="39"/>
      <c r="U306" s="39"/>
      <c r="V306" s="39"/>
      <c r="W306" s="39"/>
      <c r="X306" s="39"/>
      <c r="Y306" s="39"/>
      <c r="Z306" s="39"/>
    </row>
    <row r="307" spans="1:26" ht="15.75" customHeight="1" x14ac:dyDescent="0.25">
      <c r="A307" s="39"/>
      <c r="B307" s="39"/>
      <c r="C307" s="39"/>
      <c r="D307" s="39"/>
      <c r="E307" s="39"/>
      <c r="F307" s="39"/>
      <c r="G307" s="39"/>
      <c r="H307" s="39"/>
      <c r="I307" s="39"/>
      <c r="J307" s="39"/>
      <c r="K307" s="39"/>
      <c r="L307" s="39"/>
      <c r="M307" s="39"/>
      <c r="N307" s="39"/>
      <c r="O307" s="39"/>
      <c r="P307" s="39"/>
      <c r="Q307" s="39"/>
      <c r="R307" s="39"/>
      <c r="S307" s="39"/>
      <c r="T307" s="39"/>
      <c r="U307" s="39"/>
      <c r="V307" s="39"/>
      <c r="W307" s="39"/>
      <c r="X307" s="39"/>
      <c r="Y307" s="39"/>
      <c r="Z307" s="39"/>
    </row>
    <row r="308" spans="1:26" ht="15.75" customHeight="1" x14ac:dyDescent="0.25">
      <c r="A308" s="39"/>
      <c r="B308" s="39"/>
      <c r="C308" s="39"/>
      <c r="D308" s="39"/>
      <c r="E308" s="39"/>
      <c r="F308" s="39"/>
      <c r="G308" s="39"/>
      <c r="H308" s="39"/>
      <c r="I308" s="39"/>
      <c r="J308" s="39"/>
      <c r="K308" s="39"/>
      <c r="L308" s="39"/>
      <c r="M308" s="39"/>
      <c r="N308" s="39"/>
      <c r="O308" s="39"/>
      <c r="P308" s="39"/>
      <c r="Q308" s="39"/>
      <c r="R308" s="39"/>
      <c r="S308" s="39"/>
      <c r="T308" s="39"/>
      <c r="U308" s="39"/>
      <c r="V308" s="39"/>
      <c r="W308" s="39"/>
      <c r="X308" s="39"/>
      <c r="Y308" s="39"/>
      <c r="Z308" s="39"/>
    </row>
    <row r="309" spans="1:26" ht="15.75" customHeight="1" x14ac:dyDescent="0.25">
      <c r="A309" s="39"/>
      <c r="B309" s="39"/>
      <c r="C309" s="39"/>
      <c r="D309" s="39"/>
      <c r="E309" s="39"/>
      <c r="F309" s="39"/>
      <c r="G309" s="39"/>
      <c r="H309" s="39"/>
      <c r="I309" s="39"/>
      <c r="J309" s="39"/>
      <c r="K309" s="39"/>
      <c r="L309" s="39"/>
      <c r="M309" s="39"/>
      <c r="N309" s="39"/>
      <c r="O309" s="39"/>
      <c r="P309" s="39"/>
      <c r="Q309" s="39"/>
      <c r="R309" s="39"/>
      <c r="S309" s="39"/>
      <c r="T309" s="39"/>
      <c r="U309" s="39"/>
      <c r="V309" s="39"/>
      <c r="W309" s="39"/>
      <c r="X309" s="39"/>
      <c r="Y309" s="39"/>
      <c r="Z309" s="39"/>
    </row>
    <row r="310" spans="1:26" ht="15.75" customHeight="1" x14ac:dyDescent="0.25">
      <c r="A310" s="39"/>
      <c r="B310" s="39"/>
      <c r="C310" s="39"/>
      <c r="D310" s="39"/>
      <c r="E310" s="39"/>
      <c r="F310" s="39"/>
      <c r="G310" s="39"/>
      <c r="H310" s="39"/>
      <c r="I310" s="39"/>
      <c r="J310" s="39"/>
      <c r="K310" s="39"/>
      <c r="L310" s="39"/>
      <c r="M310" s="39"/>
      <c r="N310" s="39"/>
      <c r="O310" s="39"/>
      <c r="P310" s="39"/>
      <c r="Q310" s="39"/>
      <c r="R310" s="39"/>
      <c r="S310" s="39"/>
      <c r="T310" s="39"/>
      <c r="U310" s="39"/>
      <c r="V310" s="39"/>
      <c r="W310" s="39"/>
      <c r="X310" s="39"/>
      <c r="Y310" s="39"/>
      <c r="Z310" s="39"/>
    </row>
    <row r="311" spans="1:26" ht="15.75" customHeight="1" x14ac:dyDescent="0.25">
      <c r="A311" s="39"/>
      <c r="B311" s="39"/>
      <c r="C311" s="39"/>
      <c r="D311" s="39"/>
      <c r="E311" s="39"/>
      <c r="F311" s="39"/>
      <c r="G311" s="39"/>
      <c r="H311" s="39"/>
      <c r="I311" s="39"/>
      <c r="J311" s="39"/>
      <c r="K311" s="39"/>
      <c r="L311" s="39"/>
      <c r="M311" s="39"/>
      <c r="N311" s="39"/>
      <c r="O311" s="39"/>
      <c r="P311" s="39"/>
      <c r="Q311" s="39"/>
      <c r="R311" s="39"/>
      <c r="S311" s="39"/>
      <c r="T311" s="39"/>
      <c r="U311" s="39"/>
      <c r="V311" s="39"/>
      <c r="W311" s="39"/>
      <c r="X311" s="39"/>
      <c r="Y311" s="39"/>
      <c r="Z311" s="39"/>
    </row>
    <row r="312" spans="1:26" ht="15.75" customHeight="1" x14ac:dyDescent="0.25">
      <c r="A312" s="39"/>
      <c r="B312" s="39"/>
      <c r="C312" s="39"/>
      <c r="D312" s="39"/>
      <c r="E312" s="39"/>
      <c r="F312" s="39"/>
      <c r="G312" s="39"/>
      <c r="H312" s="39"/>
      <c r="I312" s="39"/>
      <c r="J312" s="39"/>
      <c r="K312" s="39"/>
      <c r="L312" s="39"/>
      <c r="M312" s="39"/>
      <c r="N312" s="39"/>
      <c r="O312" s="39"/>
      <c r="P312" s="39"/>
      <c r="Q312" s="39"/>
      <c r="R312" s="39"/>
      <c r="S312" s="39"/>
      <c r="T312" s="39"/>
      <c r="U312" s="39"/>
      <c r="V312" s="39"/>
      <c r="W312" s="39"/>
      <c r="X312" s="39"/>
      <c r="Y312" s="39"/>
      <c r="Z312" s="39"/>
    </row>
    <row r="313" spans="1:26" ht="15.75" customHeight="1" x14ac:dyDescent="0.25">
      <c r="A313" s="39"/>
      <c r="B313" s="39"/>
      <c r="C313" s="39"/>
      <c r="D313" s="39"/>
      <c r="E313" s="39"/>
      <c r="F313" s="39"/>
      <c r="G313" s="39"/>
      <c r="H313" s="39"/>
      <c r="I313" s="39"/>
      <c r="J313" s="39"/>
      <c r="K313" s="39"/>
      <c r="L313" s="39"/>
      <c r="M313" s="39"/>
      <c r="N313" s="39"/>
      <c r="O313" s="39"/>
      <c r="P313" s="39"/>
      <c r="Q313" s="39"/>
      <c r="R313" s="39"/>
      <c r="S313" s="39"/>
      <c r="T313" s="39"/>
      <c r="U313" s="39"/>
      <c r="V313" s="39"/>
      <c r="W313" s="39"/>
      <c r="X313" s="39"/>
      <c r="Y313" s="39"/>
      <c r="Z313" s="39"/>
    </row>
    <row r="314" spans="1:26" ht="15.75" customHeight="1" x14ac:dyDescent="0.25">
      <c r="A314" s="39"/>
      <c r="B314" s="39"/>
      <c r="C314" s="39"/>
      <c r="D314" s="39"/>
      <c r="E314" s="39"/>
      <c r="F314" s="39"/>
      <c r="G314" s="39"/>
      <c r="H314" s="39"/>
      <c r="I314" s="39"/>
      <c r="J314" s="39"/>
      <c r="K314" s="39"/>
      <c r="L314" s="39"/>
      <c r="M314" s="39"/>
      <c r="N314" s="39"/>
      <c r="O314" s="39"/>
      <c r="P314" s="39"/>
      <c r="Q314" s="39"/>
      <c r="R314" s="39"/>
      <c r="S314" s="39"/>
      <c r="T314" s="39"/>
      <c r="U314" s="39"/>
      <c r="V314" s="39"/>
      <c r="W314" s="39"/>
      <c r="X314" s="39"/>
      <c r="Y314" s="39"/>
      <c r="Z314" s="39"/>
    </row>
    <row r="315" spans="1:26" ht="15.75" customHeight="1" x14ac:dyDescent="0.25">
      <c r="A315" s="39"/>
      <c r="B315" s="39"/>
      <c r="C315" s="39"/>
      <c r="D315" s="39"/>
      <c r="E315" s="39"/>
      <c r="F315" s="39"/>
      <c r="G315" s="39"/>
      <c r="H315" s="39"/>
      <c r="I315" s="39"/>
      <c r="J315" s="39"/>
      <c r="K315" s="39"/>
      <c r="L315" s="39"/>
      <c r="M315" s="39"/>
      <c r="N315" s="39"/>
      <c r="O315" s="39"/>
      <c r="P315" s="39"/>
      <c r="Q315" s="39"/>
      <c r="R315" s="39"/>
      <c r="S315" s="39"/>
      <c r="T315" s="39"/>
      <c r="U315" s="39"/>
      <c r="V315" s="39"/>
      <c r="W315" s="39"/>
      <c r="X315" s="39"/>
      <c r="Y315" s="39"/>
      <c r="Z315" s="39"/>
    </row>
    <row r="316" spans="1:26" ht="15.75" customHeight="1" x14ac:dyDescent="0.25">
      <c r="A316" s="39"/>
      <c r="B316" s="39"/>
      <c r="C316" s="39"/>
      <c r="D316" s="39"/>
      <c r="E316" s="39"/>
      <c r="F316" s="39"/>
      <c r="G316" s="39"/>
      <c r="H316" s="39"/>
      <c r="I316" s="39"/>
      <c r="J316" s="39"/>
      <c r="K316" s="39"/>
      <c r="L316" s="39"/>
      <c r="M316" s="39"/>
      <c r="N316" s="39"/>
      <c r="O316" s="39"/>
      <c r="P316" s="39"/>
      <c r="Q316" s="39"/>
      <c r="R316" s="39"/>
      <c r="S316" s="39"/>
      <c r="T316" s="39"/>
      <c r="U316" s="39"/>
      <c r="V316" s="39"/>
      <c r="W316" s="39"/>
      <c r="X316" s="39"/>
      <c r="Y316" s="39"/>
      <c r="Z316" s="39"/>
    </row>
    <row r="317" spans="1:26" ht="15.75" customHeight="1" x14ac:dyDescent="0.25">
      <c r="A317" s="39"/>
      <c r="B317" s="39"/>
      <c r="C317" s="39"/>
      <c r="D317" s="39"/>
      <c r="E317" s="39"/>
      <c r="F317" s="39"/>
      <c r="G317" s="39"/>
      <c r="H317" s="39"/>
      <c r="I317" s="39"/>
      <c r="J317" s="39"/>
      <c r="K317" s="39"/>
      <c r="L317" s="39"/>
      <c r="M317" s="39"/>
      <c r="N317" s="39"/>
      <c r="O317" s="39"/>
      <c r="P317" s="39"/>
      <c r="Q317" s="39"/>
      <c r="R317" s="39"/>
      <c r="S317" s="39"/>
      <c r="T317" s="39"/>
      <c r="U317" s="39"/>
      <c r="V317" s="39"/>
      <c r="W317" s="39"/>
      <c r="X317" s="39"/>
      <c r="Y317" s="39"/>
      <c r="Z317" s="39"/>
    </row>
    <row r="318" spans="1:26" ht="15.75" customHeight="1" x14ac:dyDescent="0.25">
      <c r="A318" s="39"/>
      <c r="B318" s="39"/>
      <c r="C318" s="39"/>
      <c r="D318" s="39"/>
      <c r="E318" s="39"/>
      <c r="F318" s="39"/>
      <c r="G318" s="39"/>
      <c r="H318" s="39"/>
      <c r="I318" s="39"/>
      <c r="J318" s="39"/>
      <c r="K318" s="39"/>
      <c r="L318" s="39"/>
      <c r="M318" s="39"/>
      <c r="N318" s="39"/>
      <c r="O318" s="39"/>
      <c r="P318" s="39"/>
      <c r="Q318" s="39"/>
      <c r="R318" s="39"/>
      <c r="S318" s="39"/>
      <c r="T318" s="39"/>
      <c r="U318" s="39"/>
      <c r="V318" s="39"/>
      <c r="W318" s="39"/>
      <c r="X318" s="39"/>
      <c r="Y318" s="39"/>
      <c r="Z318" s="39"/>
    </row>
    <row r="319" spans="1:26" ht="15.75" customHeight="1" x14ac:dyDescent="0.25">
      <c r="A319" s="39"/>
      <c r="B319" s="39"/>
      <c r="C319" s="39"/>
      <c r="D319" s="39"/>
      <c r="E319" s="39"/>
      <c r="F319" s="39"/>
      <c r="G319" s="39"/>
      <c r="H319" s="39"/>
      <c r="I319" s="39"/>
      <c r="J319" s="39"/>
      <c r="K319" s="39"/>
      <c r="L319" s="39"/>
      <c r="M319" s="39"/>
      <c r="N319" s="39"/>
      <c r="O319" s="39"/>
      <c r="P319" s="39"/>
      <c r="Q319" s="39"/>
      <c r="R319" s="39"/>
      <c r="S319" s="39"/>
      <c r="T319" s="39"/>
      <c r="U319" s="39"/>
      <c r="V319" s="39"/>
      <c r="W319" s="39"/>
      <c r="X319" s="39"/>
      <c r="Y319" s="39"/>
      <c r="Z319" s="39"/>
    </row>
    <row r="320" spans="1:26" ht="15.75" customHeight="1" x14ac:dyDescent="0.25">
      <c r="A320" s="39"/>
      <c r="B320" s="39"/>
      <c r="C320" s="39"/>
      <c r="D320" s="39"/>
      <c r="E320" s="39"/>
      <c r="F320" s="39"/>
      <c r="G320" s="39"/>
      <c r="H320" s="39"/>
      <c r="I320" s="39"/>
      <c r="J320" s="39"/>
      <c r="K320" s="39"/>
      <c r="L320" s="39"/>
      <c r="M320" s="39"/>
      <c r="N320" s="39"/>
      <c r="O320" s="39"/>
      <c r="P320" s="39"/>
      <c r="Q320" s="39"/>
      <c r="R320" s="39"/>
      <c r="S320" s="39"/>
      <c r="T320" s="39"/>
      <c r="U320" s="39"/>
      <c r="V320" s="39"/>
      <c r="W320" s="39"/>
      <c r="X320" s="39"/>
      <c r="Y320" s="39"/>
      <c r="Z320" s="39"/>
    </row>
    <row r="321" spans="1:26" ht="15.75" customHeight="1" x14ac:dyDescent="0.25">
      <c r="A321" s="39"/>
      <c r="B321" s="39"/>
      <c r="C321" s="39"/>
      <c r="D321" s="39"/>
      <c r="E321" s="39"/>
      <c r="F321" s="39"/>
      <c r="G321" s="39"/>
      <c r="H321" s="39"/>
      <c r="I321" s="39"/>
      <c r="J321" s="39"/>
      <c r="K321" s="39"/>
      <c r="L321" s="39"/>
      <c r="M321" s="39"/>
      <c r="N321" s="39"/>
      <c r="O321" s="39"/>
      <c r="P321" s="39"/>
      <c r="Q321" s="39"/>
      <c r="R321" s="39"/>
      <c r="S321" s="39"/>
      <c r="T321" s="39"/>
      <c r="U321" s="39"/>
      <c r="V321" s="39"/>
      <c r="W321" s="39"/>
      <c r="X321" s="39"/>
      <c r="Y321" s="39"/>
      <c r="Z321" s="39"/>
    </row>
    <row r="322" spans="1:26" ht="15.75" customHeight="1" x14ac:dyDescent="0.25">
      <c r="A322" s="39"/>
      <c r="B322" s="39"/>
      <c r="C322" s="39"/>
      <c r="D322" s="39"/>
      <c r="E322" s="39"/>
      <c r="F322" s="39"/>
      <c r="G322" s="39"/>
      <c r="H322" s="39"/>
      <c r="I322" s="39"/>
      <c r="J322" s="39"/>
      <c r="K322" s="39"/>
      <c r="L322" s="39"/>
      <c r="M322" s="39"/>
      <c r="N322" s="39"/>
      <c r="O322" s="39"/>
      <c r="P322" s="39"/>
      <c r="Q322" s="39"/>
      <c r="R322" s="39"/>
      <c r="S322" s="39"/>
      <c r="T322" s="39"/>
      <c r="U322" s="39"/>
      <c r="V322" s="39"/>
      <c r="W322" s="39"/>
      <c r="X322" s="39"/>
      <c r="Y322" s="39"/>
      <c r="Z322" s="39"/>
    </row>
    <row r="323" spans="1:26" ht="15.75" customHeight="1" x14ac:dyDescent="0.25">
      <c r="A323" s="39"/>
      <c r="B323" s="39"/>
      <c r="C323" s="39"/>
      <c r="D323" s="39"/>
      <c r="E323" s="39"/>
      <c r="F323" s="39"/>
      <c r="G323" s="39"/>
      <c r="H323" s="39"/>
      <c r="I323" s="39"/>
      <c r="J323" s="39"/>
      <c r="K323" s="39"/>
      <c r="L323" s="39"/>
      <c r="M323" s="39"/>
      <c r="N323" s="39"/>
      <c r="O323" s="39"/>
      <c r="P323" s="39"/>
      <c r="Q323" s="39"/>
      <c r="R323" s="39"/>
      <c r="S323" s="39"/>
      <c r="T323" s="39"/>
      <c r="U323" s="39"/>
      <c r="V323" s="39"/>
      <c r="W323" s="39"/>
      <c r="X323" s="39"/>
      <c r="Y323" s="39"/>
      <c r="Z323" s="39"/>
    </row>
    <row r="324" spans="1:26" ht="15.75" customHeight="1" x14ac:dyDescent="0.25">
      <c r="A324" s="39"/>
      <c r="B324" s="39"/>
      <c r="C324" s="39"/>
      <c r="D324" s="39"/>
      <c r="E324" s="39"/>
      <c r="F324" s="39"/>
      <c r="G324" s="39"/>
      <c r="H324" s="39"/>
      <c r="I324" s="39"/>
      <c r="J324" s="39"/>
      <c r="K324" s="39"/>
      <c r="L324" s="39"/>
      <c r="M324" s="39"/>
      <c r="N324" s="39"/>
      <c r="O324" s="39"/>
      <c r="P324" s="39"/>
      <c r="Q324" s="39"/>
      <c r="R324" s="39"/>
      <c r="S324" s="39"/>
      <c r="T324" s="39"/>
      <c r="U324" s="39"/>
      <c r="V324" s="39"/>
      <c r="W324" s="39"/>
      <c r="X324" s="39"/>
      <c r="Y324" s="39"/>
      <c r="Z324" s="39"/>
    </row>
    <row r="325" spans="1:26" ht="15.75" customHeight="1" x14ac:dyDescent="0.25">
      <c r="A325" s="39"/>
      <c r="B325" s="39"/>
      <c r="C325" s="39"/>
      <c r="D325" s="39"/>
      <c r="E325" s="39"/>
      <c r="F325" s="39"/>
      <c r="G325" s="39"/>
      <c r="H325" s="39"/>
      <c r="I325" s="39"/>
      <c r="J325" s="39"/>
      <c r="K325" s="39"/>
      <c r="L325" s="39"/>
      <c r="M325" s="39"/>
      <c r="N325" s="39"/>
      <c r="O325" s="39"/>
      <c r="P325" s="39"/>
      <c r="Q325" s="39"/>
      <c r="R325" s="39"/>
      <c r="S325" s="39"/>
      <c r="T325" s="39"/>
      <c r="U325" s="39"/>
      <c r="V325" s="39"/>
      <c r="W325" s="39"/>
      <c r="X325" s="39"/>
      <c r="Y325" s="39"/>
      <c r="Z325" s="39"/>
    </row>
    <row r="326" spans="1:26" ht="15.75" customHeight="1" x14ac:dyDescent="0.25">
      <c r="A326" s="39"/>
      <c r="B326" s="39"/>
      <c r="C326" s="39"/>
      <c r="D326" s="39"/>
      <c r="E326" s="39"/>
      <c r="F326" s="39"/>
      <c r="G326" s="39"/>
      <c r="H326" s="39"/>
      <c r="I326" s="39"/>
      <c r="J326" s="39"/>
      <c r="K326" s="39"/>
      <c r="L326" s="39"/>
      <c r="M326" s="39"/>
      <c r="N326" s="39"/>
      <c r="O326" s="39"/>
      <c r="P326" s="39"/>
      <c r="Q326" s="39"/>
      <c r="R326" s="39"/>
      <c r="S326" s="39"/>
      <c r="T326" s="39"/>
      <c r="U326" s="39"/>
      <c r="V326" s="39"/>
      <c r="W326" s="39"/>
      <c r="X326" s="39"/>
      <c r="Y326" s="39"/>
      <c r="Z326" s="39"/>
    </row>
    <row r="327" spans="1:26" ht="15.75" customHeight="1" x14ac:dyDescent="0.25">
      <c r="A327" s="39"/>
      <c r="B327" s="39"/>
      <c r="C327" s="39"/>
      <c r="D327" s="39"/>
      <c r="E327" s="39"/>
      <c r="F327" s="39"/>
      <c r="G327" s="39"/>
      <c r="H327" s="39"/>
      <c r="I327" s="39"/>
      <c r="J327" s="39"/>
      <c r="K327" s="39"/>
      <c r="L327" s="39"/>
      <c r="M327" s="39"/>
      <c r="N327" s="39"/>
      <c r="O327" s="39"/>
      <c r="P327" s="39"/>
      <c r="Q327" s="39"/>
      <c r="R327" s="39"/>
      <c r="S327" s="39"/>
      <c r="T327" s="39"/>
      <c r="U327" s="39"/>
      <c r="V327" s="39"/>
      <c r="W327" s="39"/>
      <c r="X327" s="39"/>
      <c r="Y327" s="39"/>
      <c r="Z327" s="39"/>
    </row>
    <row r="328" spans="1:26" ht="15.75" customHeight="1" x14ac:dyDescent="0.25">
      <c r="A328" s="39"/>
      <c r="B328" s="39"/>
      <c r="C328" s="39"/>
      <c r="D328" s="39"/>
      <c r="E328" s="39"/>
      <c r="F328" s="39"/>
      <c r="G328" s="39"/>
      <c r="H328" s="39"/>
      <c r="I328" s="39"/>
      <c r="J328" s="39"/>
      <c r="K328" s="39"/>
      <c r="L328" s="39"/>
      <c r="M328" s="39"/>
      <c r="N328" s="39"/>
      <c r="O328" s="39"/>
      <c r="P328" s="39"/>
      <c r="Q328" s="39"/>
      <c r="R328" s="39"/>
      <c r="S328" s="39"/>
      <c r="T328" s="39"/>
      <c r="U328" s="39"/>
      <c r="V328" s="39"/>
      <c r="W328" s="39"/>
      <c r="X328" s="39"/>
      <c r="Y328" s="39"/>
      <c r="Z328" s="39"/>
    </row>
    <row r="329" spans="1:26" ht="15.75" customHeight="1" x14ac:dyDescent="0.25">
      <c r="A329" s="39"/>
      <c r="B329" s="39"/>
      <c r="C329" s="39"/>
      <c r="D329" s="39"/>
      <c r="E329" s="39"/>
      <c r="F329" s="39"/>
      <c r="G329" s="39"/>
      <c r="H329" s="39"/>
      <c r="I329" s="39"/>
      <c r="J329" s="39"/>
      <c r="K329" s="39"/>
      <c r="L329" s="39"/>
      <c r="M329" s="39"/>
      <c r="N329" s="39"/>
      <c r="O329" s="39"/>
      <c r="P329" s="39"/>
      <c r="Q329" s="39"/>
      <c r="R329" s="39"/>
      <c r="S329" s="39"/>
      <c r="T329" s="39"/>
      <c r="U329" s="39"/>
      <c r="V329" s="39"/>
      <c r="W329" s="39"/>
      <c r="X329" s="39"/>
      <c r="Y329" s="39"/>
      <c r="Z329" s="39"/>
    </row>
    <row r="330" spans="1:26" ht="15.75" customHeight="1" x14ac:dyDescent="0.25">
      <c r="A330" s="39"/>
      <c r="B330" s="39"/>
      <c r="C330" s="39"/>
      <c r="D330" s="39"/>
      <c r="E330" s="39"/>
      <c r="F330" s="39"/>
      <c r="G330" s="39"/>
      <c r="H330" s="39"/>
      <c r="I330" s="39"/>
      <c r="J330" s="39"/>
      <c r="K330" s="39"/>
      <c r="L330" s="39"/>
      <c r="M330" s="39"/>
      <c r="N330" s="39"/>
      <c r="O330" s="39"/>
      <c r="P330" s="39"/>
      <c r="Q330" s="39"/>
      <c r="R330" s="39"/>
      <c r="S330" s="39"/>
      <c r="T330" s="39"/>
      <c r="U330" s="39"/>
      <c r="V330" s="39"/>
      <c r="W330" s="39"/>
      <c r="X330" s="39"/>
      <c r="Y330" s="39"/>
      <c r="Z330" s="39"/>
    </row>
    <row r="331" spans="1:26" ht="15.75" customHeight="1" x14ac:dyDescent="0.25">
      <c r="A331" s="39"/>
      <c r="B331" s="39"/>
      <c r="C331" s="39"/>
      <c r="D331" s="39"/>
      <c r="E331" s="39"/>
      <c r="F331" s="39"/>
      <c r="G331" s="39"/>
      <c r="H331" s="39"/>
      <c r="I331" s="39"/>
      <c r="J331" s="39"/>
      <c r="K331" s="39"/>
      <c r="L331" s="39"/>
      <c r="M331" s="39"/>
      <c r="N331" s="39"/>
      <c r="O331" s="39"/>
      <c r="P331" s="39"/>
      <c r="Q331" s="39"/>
      <c r="R331" s="39"/>
      <c r="S331" s="39"/>
      <c r="T331" s="39"/>
      <c r="U331" s="39"/>
      <c r="V331" s="39"/>
      <c r="W331" s="39"/>
      <c r="X331" s="39"/>
      <c r="Y331" s="39"/>
      <c r="Z331" s="39"/>
    </row>
    <row r="332" spans="1:26" ht="15.75" customHeight="1" x14ac:dyDescent="0.25">
      <c r="A332" s="39"/>
      <c r="B332" s="39"/>
      <c r="C332" s="39"/>
      <c r="D332" s="39"/>
      <c r="E332" s="39"/>
      <c r="F332" s="39"/>
      <c r="G332" s="39"/>
      <c r="H332" s="39"/>
      <c r="I332" s="39"/>
      <c r="J332" s="39"/>
      <c r="K332" s="39"/>
      <c r="L332" s="39"/>
      <c r="M332" s="39"/>
      <c r="N332" s="39"/>
      <c r="O332" s="39"/>
      <c r="P332" s="39"/>
      <c r="Q332" s="39"/>
      <c r="R332" s="39"/>
      <c r="S332" s="39"/>
      <c r="T332" s="39"/>
      <c r="U332" s="39"/>
      <c r="V332" s="39"/>
      <c r="W332" s="39"/>
      <c r="X332" s="39"/>
      <c r="Y332" s="39"/>
      <c r="Z332" s="39"/>
    </row>
    <row r="333" spans="1:26" ht="15.75" customHeight="1" x14ac:dyDescent="0.25">
      <c r="A333" s="39"/>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row>
    <row r="334" spans="1:26" ht="15.75" customHeight="1" x14ac:dyDescent="0.25">
      <c r="A334" s="39"/>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row>
    <row r="335" spans="1:26" ht="15.75" customHeight="1" x14ac:dyDescent="0.25">
      <c r="A335" s="39"/>
      <c r="B335" s="39"/>
      <c r="C335" s="39"/>
      <c r="D335" s="39"/>
      <c r="E335" s="39"/>
      <c r="F335" s="39"/>
      <c r="G335" s="39"/>
      <c r="H335" s="39"/>
      <c r="I335" s="39"/>
      <c r="J335" s="39"/>
      <c r="K335" s="39"/>
      <c r="L335" s="39"/>
      <c r="M335" s="39"/>
      <c r="N335" s="39"/>
      <c r="O335" s="39"/>
      <c r="P335" s="39"/>
      <c r="Q335" s="39"/>
      <c r="R335" s="39"/>
      <c r="S335" s="39"/>
      <c r="T335" s="39"/>
      <c r="U335" s="39"/>
      <c r="V335" s="39"/>
      <c r="W335" s="39"/>
      <c r="X335" s="39"/>
      <c r="Y335" s="39"/>
      <c r="Z335" s="39"/>
    </row>
    <row r="336" spans="1:26" ht="15.75" customHeight="1" x14ac:dyDescent="0.25">
      <c r="A336" s="39"/>
      <c r="B336" s="39"/>
      <c r="C336" s="39"/>
      <c r="D336" s="39"/>
      <c r="E336" s="39"/>
      <c r="F336" s="39"/>
      <c r="G336" s="39"/>
      <c r="H336" s="39"/>
      <c r="I336" s="39"/>
      <c r="J336" s="39"/>
      <c r="K336" s="39"/>
      <c r="L336" s="39"/>
      <c r="M336" s="39"/>
      <c r="N336" s="39"/>
      <c r="O336" s="39"/>
      <c r="P336" s="39"/>
      <c r="Q336" s="39"/>
      <c r="R336" s="39"/>
      <c r="S336" s="39"/>
      <c r="T336" s="39"/>
      <c r="U336" s="39"/>
      <c r="V336" s="39"/>
      <c r="W336" s="39"/>
      <c r="X336" s="39"/>
      <c r="Y336" s="39"/>
      <c r="Z336" s="39"/>
    </row>
    <row r="337" spans="1:26" ht="15.75" customHeight="1" x14ac:dyDescent="0.25">
      <c r="A337" s="39"/>
      <c r="B337" s="39"/>
      <c r="C337" s="39"/>
      <c r="D337" s="39"/>
      <c r="E337" s="39"/>
      <c r="F337" s="39"/>
      <c r="G337" s="39"/>
      <c r="H337" s="39"/>
      <c r="I337" s="39"/>
      <c r="J337" s="39"/>
      <c r="K337" s="39"/>
      <c r="L337" s="39"/>
      <c r="M337" s="39"/>
      <c r="N337" s="39"/>
      <c r="O337" s="39"/>
      <c r="P337" s="39"/>
      <c r="Q337" s="39"/>
      <c r="R337" s="39"/>
      <c r="S337" s="39"/>
      <c r="T337" s="39"/>
      <c r="U337" s="39"/>
      <c r="V337" s="39"/>
      <c r="W337" s="39"/>
      <c r="X337" s="39"/>
      <c r="Y337" s="39"/>
      <c r="Z337" s="39"/>
    </row>
    <row r="338" spans="1:26" ht="15.75" customHeight="1" x14ac:dyDescent="0.25">
      <c r="A338" s="39"/>
      <c r="B338" s="39"/>
      <c r="C338" s="39"/>
      <c r="D338" s="39"/>
      <c r="E338" s="39"/>
      <c r="F338" s="39"/>
      <c r="G338" s="39"/>
      <c r="H338" s="39"/>
      <c r="I338" s="39"/>
      <c r="J338" s="39"/>
      <c r="K338" s="39"/>
      <c r="L338" s="39"/>
      <c r="M338" s="39"/>
      <c r="N338" s="39"/>
      <c r="O338" s="39"/>
      <c r="P338" s="39"/>
      <c r="Q338" s="39"/>
      <c r="R338" s="39"/>
      <c r="S338" s="39"/>
      <c r="T338" s="39"/>
      <c r="U338" s="39"/>
      <c r="V338" s="39"/>
      <c r="W338" s="39"/>
      <c r="X338" s="39"/>
      <c r="Y338" s="39"/>
      <c r="Z338" s="39"/>
    </row>
    <row r="339" spans="1:26" ht="15.75" customHeight="1" x14ac:dyDescent="0.25">
      <c r="A339" s="39"/>
      <c r="B339" s="39"/>
      <c r="C339" s="39"/>
      <c r="D339" s="39"/>
      <c r="E339" s="39"/>
      <c r="F339" s="39"/>
      <c r="G339" s="39"/>
      <c r="H339" s="39"/>
      <c r="I339" s="39"/>
      <c r="J339" s="39"/>
      <c r="K339" s="39"/>
      <c r="L339" s="39"/>
      <c r="M339" s="39"/>
      <c r="N339" s="39"/>
      <c r="O339" s="39"/>
      <c r="P339" s="39"/>
      <c r="Q339" s="39"/>
      <c r="R339" s="39"/>
      <c r="S339" s="39"/>
      <c r="T339" s="39"/>
      <c r="U339" s="39"/>
      <c r="V339" s="39"/>
      <c r="W339" s="39"/>
      <c r="X339" s="39"/>
      <c r="Y339" s="39"/>
      <c r="Z339" s="39"/>
    </row>
    <row r="340" spans="1:26" ht="15.75" customHeight="1" x14ac:dyDescent="0.25">
      <c r="A340" s="39"/>
      <c r="B340" s="39"/>
      <c r="C340" s="39"/>
      <c r="D340" s="39"/>
      <c r="E340" s="39"/>
      <c r="F340" s="39"/>
      <c r="G340" s="39"/>
      <c r="H340" s="39"/>
      <c r="I340" s="39"/>
      <c r="J340" s="39"/>
      <c r="K340" s="39"/>
      <c r="L340" s="39"/>
      <c r="M340" s="39"/>
      <c r="N340" s="39"/>
      <c r="O340" s="39"/>
      <c r="P340" s="39"/>
      <c r="Q340" s="39"/>
      <c r="R340" s="39"/>
      <c r="S340" s="39"/>
      <c r="T340" s="39"/>
      <c r="U340" s="39"/>
      <c r="V340" s="39"/>
      <c r="W340" s="39"/>
      <c r="X340" s="39"/>
      <c r="Y340" s="39"/>
      <c r="Z340" s="39"/>
    </row>
    <row r="341" spans="1:26" ht="15.75" customHeight="1" x14ac:dyDescent="0.25">
      <c r="A341" s="39"/>
      <c r="B341" s="39"/>
      <c r="C341" s="39"/>
      <c r="D341" s="39"/>
      <c r="E341" s="39"/>
      <c r="F341" s="39"/>
      <c r="G341" s="39"/>
      <c r="H341" s="39"/>
      <c r="I341" s="39"/>
      <c r="J341" s="39"/>
      <c r="K341" s="39"/>
      <c r="L341" s="39"/>
      <c r="M341" s="39"/>
      <c r="N341" s="39"/>
      <c r="O341" s="39"/>
      <c r="P341" s="39"/>
      <c r="Q341" s="39"/>
      <c r="R341" s="39"/>
      <c r="S341" s="39"/>
      <c r="T341" s="39"/>
      <c r="U341" s="39"/>
      <c r="V341" s="39"/>
      <c r="W341" s="39"/>
      <c r="X341" s="39"/>
      <c r="Y341" s="39"/>
      <c r="Z341" s="39"/>
    </row>
    <row r="342" spans="1:26" ht="15.75" customHeight="1" x14ac:dyDescent="0.25">
      <c r="A342" s="39"/>
      <c r="B342" s="39"/>
      <c r="C342" s="39"/>
      <c r="D342" s="39"/>
      <c r="E342" s="39"/>
      <c r="F342" s="39"/>
      <c r="G342" s="39"/>
      <c r="H342" s="39"/>
      <c r="I342" s="39"/>
      <c r="J342" s="39"/>
      <c r="K342" s="39"/>
      <c r="L342" s="39"/>
      <c r="M342" s="39"/>
      <c r="N342" s="39"/>
      <c r="O342" s="39"/>
      <c r="P342" s="39"/>
      <c r="Q342" s="39"/>
      <c r="R342" s="39"/>
      <c r="S342" s="39"/>
      <c r="T342" s="39"/>
      <c r="U342" s="39"/>
      <c r="V342" s="39"/>
      <c r="W342" s="39"/>
      <c r="X342" s="39"/>
      <c r="Y342" s="39"/>
      <c r="Z342" s="39"/>
    </row>
    <row r="343" spans="1:26" ht="15.75" customHeight="1" x14ac:dyDescent="0.25">
      <c r="A343" s="39"/>
      <c r="B343" s="39"/>
      <c r="C343" s="39"/>
      <c r="D343" s="39"/>
      <c r="E343" s="39"/>
      <c r="F343" s="39"/>
      <c r="G343" s="39"/>
      <c r="H343" s="39"/>
      <c r="I343" s="39"/>
      <c r="J343" s="39"/>
      <c r="K343" s="39"/>
      <c r="L343" s="39"/>
      <c r="M343" s="39"/>
      <c r="N343" s="39"/>
      <c r="O343" s="39"/>
      <c r="P343" s="39"/>
      <c r="Q343" s="39"/>
      <c r="R343" s="39"/>
      <c r="S343" s="39"/>
      <c r="T343" s="39"/>
      <c r="U343" s="39"/>
      <c r="V343" s="39"/>
      <c r="W343" s="39"/>
      <c r="X343" s="39"/>
      <c r="Y343" s="39"/>
      <c r="Z343" s="39"/>
    </row>
    <row r="344" spans="1:26" ht="15.75" customHeight="1" x14ac:dyDescent="0.25">
      <c r="A344" s="39"/>
      <c r="B344" s="39"/>
      <c r="C344" s="39"/>
      <c r="D344" s="39"/>
      <c r="E344" s="39"/>
      <c r="F344" s="39"/>
      <c r="G344" s="39"/>
      <c r="H344" s="39"/>
      <c r="I344" s="39"/>
      <c r="J344" s="39"/>
      <c r="K344" s="39"/>
      <c r="L344" s="39"/>
      <c r="M344" s="39"/>
      <c r="N344" s="39"/>
      <c r="O344" s="39"/>
      <c r="P344" s="39"/>
      <c r="Q344" s="39"/>
      <c r="R344" s="39"/>
      <c r="S344" s="39"/>
      <c r="T344" s="39"/>
      <c r="U344" s="39"/>
      <c r="V344" s="39"/>
      <c r="W344" s="39"/>
      <c r="X344" s="39"/>
      <c r="Y344" s="39"/>
      <c r="Z344" s="39"/>
    </row>
    <row r="345" spans="1:26" ht="15.75" customHeight="1" x14ac:dyDescent="0.25">
      <c r="A345" s="39"/>
      <c r="B345" s="39"/>
      <c r="C345" s="39"/>
      <c r="D345" s="39"/>
      <c r="E345" s="39"/>
      <c r="F345" s="39"/>
      <c r="G345" s="39"/>
      <c r="H345" s="39"/>
      <c r="I345" s="39"/>
      <c r="J345" s="39"/>
      <c r="K345" s="39"/>
      <c r="L345" s="39"/>
      <c r="M345" s="39"/>
      <c r="N345" s="39"/>
      <c r="O345" s="39"/>
      <c r="P345" s="39"/>
      <c r="Q345" s="39"/>
      <c r="R345" s="39"/>
      <c r="S345" s="39"/>
      <c r="T345" s="39"/>
      <c r="U345" s="39"/>
      <c r="V345" s="39"/>
      <c r="W345" s="39"/>
      <c r="X345" s="39"/>
      <c r="Y345" s="39"/>
      <c r="Z345" s="39"/>
    </row>
    <row r="346" spans="1:26" ht="15.75" customHeight="1" x14ac:dyDescent="0.25">
      <c r="A346" s="39"/>
      <c r="B346" s="39"/>
      <c r="C346" s="39"/>
      <c r="D346" s="39"/>
      <c r="E346" s="39"/>
      <c r="F346" s="39"/>
      <c r="G346" s="39"/>
      <c r="H346" s="39"/>
      <c r="I346" s="39"/>
      <c r="J346" s="39"/>
      <c r="K346" s="39"/>
      <c r="L346" s="39"/>
      <c r="M346" s="39"/>
      <c r="N346" s="39"/>
      <c r="O346" s="39"/>
      <c r="P346" s="39"/>
      <c r="Q346" s="39"/>
      <c r="R346" s="39"/>
      <c r="S346" s="39"/>
      <c r="T346" s="39"/>
      <c r="U346" s="39"/>
      <c r="V346" s="39"/>
      <c r="W346" s="39"/>
      <c r="X346" s="39"/>
      <c r="Y346" s="39"/>
      <c r="Z346" s="39"/>
    </row>
    <row r="347" spans="1:26" ht="15.75" customHeight="1" x14ac:dyDescent="0.25">
      <c r="A347" s="39"/>
      <c r="B347" s="39"/>
      <c r="C347" s="39"/>
      <c r="D347" s="39"/>
      <c r="E347" s="39"/>
      <c r="F347" s="39"/>
      <c r="G347" s="39"/>
      <c r="H347" s="39"/>
      <c r="I347" s="39"/>
      <c r="J347" s="39"/>
      <c r="K347" s="39"/>
      <c r="L347" s="39"/>
      <c r="M347" s="39"/>
      <c r="N347" s="39"/>
      <c r="O347" s="39"/>
      <c r="P347" s="39"/>
      <c r="Q347" s="39"/>
      <c r="R347" s="39"/>
      <c r="S347" s="39"/>
      <c r="T347" s="39"/>
      <c r="U347" s="39"/>
      <c r="V347" s="39"/>
      <c r="W347" s="39"/>
      <c r="X347" s="39"/>
      <c r="Y347" s="39"/>
      <c r="Z347" s="39"/>
    </row>
    <row r="348" spans="1:26" ht="15.75" customHeight="1" x14ac:dyDescent="0.25">
      <c r="A348" s="39"/>
      <c r="B348" s="39"/>
      <c r="C348" s="39"/>
      <c r="D348" s="39"/>
      <c r="E348" s="39"/>
      <c r="F348" s="39"/>
      <c r="G348" s="39"/>
      <c r="H348" s="39"/>
      <c r="I348" s="39"/>
      <c r="J348" s="39"/>
      <c r="K348" s="39"/>
      <c r="L348" s="39"/>
      <c r="M348" s="39"/>
      <c r="N348" s="39"/>
      <c r="O348" s="39"/>
      <c r="P348" s="39"/>
      <c r="Q348" s="39"/>
      <c r="R348" s="39"/>
      <c r="S348" s="39"/>
      <c r="T348" s="39"/>
      <c r="U348" s="39"/>
      <c r="V348" s="39"/>
      <c r="W348" s="39"/>
      <c r="X348" s="39"/>
      <c r="Y348" s="39"/>
      <c r="Z348" s="39"/>
    </row>
    <row r="349" spans="1:26" ht="15.75" customHeight="1" x14ac:dyDescent="0.25">
      <c r="A349" s="39"/>
      <c r="B349" s="39"/>
      <c r="C349" s="39"/>
      <c r="D349" s="39"/>
      <c r="E349" s="39"/>
      <c r="F349" s="39"/>
      <c r="G349" s="39"/>
      <c r="H349" s="39"/>
      <c r="I349" s="39"/>
      <c r="J349" s="39"/>
      <c r="K349" s="39"/>
      <c r="L349" s="39"/>
      <c r="M349" s="39"/>
      <c r="N349" s="39"/>
      <c r="O349" s="39"/>
      <c r="P349" s="39"/>
      <c r="Q349" s="39"/>
      <c r="R349" s="39"/>
      <c r="S349" s="39"/>
      <c r="T349" s="39"/>
      <c r="U349" s="39"/>
      <c r="V349" s="39"/>
      <c r="W349" s="39"/>
      <c r="X349" s="39"/>
      <c r="Y349" s="39"/>
      <c r="Z349" s="39"/>
    </row>
    <row r="350" spans="1:26" ht="15.75" customHeight="1" x14ac:dyDescent="0.25">
      <c r="A350" s="39"/>
      <c r="B350" s="39"/>
      <c r="C350" s="39"/>
      <c r="D350" s="39"/>
      <c r="E350" s="39"/>
      <c r="F350" s="39"/>
      <c r="G350" s="39"/>
      <c r="H350" s="39"/>
      <c r="I350" s="39"/>
      <c r="J350" s="39"/>
      <c r="K350" s="39"/>
      <c r="L350" s="39"/>
      <c r="M350" s="39"/>
      <c r="N350" s="39"/>
      <c r="O350" s="39"/>
      <c r="P350" s="39"/>
      <c r="Q350" s="39"/>
      <c r="R350" s="39"/>
      <c r="S350" s="39"/>
      <c r="T350" s="39"/>
      <c r="U350" s="39"/>
      <c r="V350" s="39"/>
      <c r="W350" s="39"/>
      <c r="X350" s="39"/>
      <c r="Y350" s="39"/>
      <c r="Z350" s="39"/>
    </row>
    <row r="351" spans="1:26" ht="15.75" customHeight="1" x14ac:dyDescent="0.25">
      <c r="A351" s="39"/>
      <c r="B351" s="39"/>
      <c r="C351" s="39"/>
      <c r="D351" s="39"/>
      <c r="E351" s="39"/>
      <c r="F351" s="39"/>
      <c r="G351" s="39"/>
      <c r="H351" s="39"/>
      <c r="I351" s="39"/>
      <c r="J351" s="39"/>
      <c r="K351" s="39"/>
      <c r="L351" s="39"/>
      <c r="M351" s="39"/>
      <c r="N351" s="39"/>
      <c r="O351" s="39"/>
      <c r="P351" s="39"/>
      <c r="Q351" s="39"/>
      <c r="R351" s="39"/>
      <c r="S351" s="39"/>
      <c r="T351" s="39"/>
      <c r="U351" s="39"/>
      <c r="V351" s="39"/>
      <c r="W351" s="39"/>
      <c r="X351" s="39"/>
      <c r="Y351" s="39"/>
      <c r="Z351" s="39"/>
    </row>
    <row r="352" spans="1:26" ht="15.75" customHeight="1" x14ac:dyDescent="0.25">
      <c r="A352" s="39"/>
      <c r="B352" s="39"/>
      <c r="C352" s="39"/>
      <c r="D352" s="39"/>
      <c r="E352" s="39"/>
      <c r="F352" s="39"/>
      <c r="G352" s="39"/>
      <c r="H352" s="39"/>
      <c r="I352" s="39"/>
      <c r="J352" s="39"/>
      <c r="K352" s="39"/>
      <c r="L352" s="39"/>
      <c r="M352" s="39"/>
      <c r="N352" s="39"/>
      <c r="O352" s="39"/>
      <c r="P352" s="39"/>
      <c r="Q352" s="39"/>
      <c r="R352" s="39"/>
      <c r="S352" s="39"/>
      <c r="T352" s="39"/>
      <c r="U352" s="39"/>
      <c r="V352" s="39"/>
      <c r="W352" s="39"/>
      <c r="X352" s="39"/>
      <c r="Y352" s="39"/>
      <c r="Z352" s="39"/>
    </row>
    <row r="353" spans="1:26" ht="15.75" customHeight="1" x14ac:dyDescent="0.25">
      <c r="A353" s="39"/>
      <c r="B353" s="39"/>
      <c r="C353" s="39"/>
      <c r="D353" s="39"/>
      <c r="E353" s="39"/>
      <c r="F353" s="39"/>
      <c r="G353" s="39"/>
      <c r="H353" s="39"/>
      <c r="I353" s="39"/>
      <c r="J353" s="39"/>
      <c r="K353" s="39"/>
      <c r="L353" s="39"/>
      <c r="M353" s="39"/>
      <c r="N353" s="39"/>
      <c r="O353" s="39"/>
      <c r="P353" s="39"/>
      <c r="Q353" s="39"/>
      <c r="R353" s="39"/>
      <c r="S353" s="39"/>
      <c r="T353" s="39"/>
      <c r="U353" s="39"/>
      <c r="V353" s="39"/>
      <c r="W353" s="39"/>
      <c r="X353" s="39"/>
      <c r="Y353" s="39"/>
      <c r="Z353" s="39"/>
    </row>
    <row r="354" spans="1:26" ht="15.75" customHeight="1" x14ac:dyDescent="0.25">
      <c r="A354" s="39"/>
      <c r="B354" s="39"/>
      <c r="C354" s="39"/>
      <c r="D354" s="39"/>
      <c r="E354" s="39"/>
      <c r="F354" s="39"/>
      <c r="G354" s="39"/>
      <c r="H354" s="39"/>
      <c r="I354" s="39"/>
      <c r="J354" s="39"/>
      <c r="K354" s="39"/>
      <c r="L354" s="39"/>
      <c r="M354" s="39"/>
      <c r="N354" s="39"/>
      <c r="O354" s="39"/>
      <c r="P354" s="39"/>
      <c r="Q354" s="39"/>
      <c r="R354" s="39"/>
      <c r="S354" s="39"/>
      <c r="T354" s="39"/>
      <c r="U354" s="39"/>
      <c r="V354" s="39"/>
      <c r="W354" s="39"/>
      <c r="X354" s="39"/>
      <c r="Y354" s="39"/>
      <c r="Z354" s="39"/>
    </row>
    <row r="355" spans="1:26" ht="15.75" customHeight="1" x14ac:dyDescent="0.25">
      <c r="A355" s="39"/>
      <c r="B355" s="39"/>
      <c r="C355" s="39"/>
      <c r="D355" s="39"/>
      <c r="E355" s="39"/>
      <c r="F355" s="39"/>
      <c r="G355" s="39"/>
      <c r="H355" s="39"/>
      <c r="I355" s="39"/>
      <c r="J355" s="39"/>
      <c r="K355" s="39"/>
      <c r="L355" s="39"/>
      <c r="M355" s="39"/>
      <c r="N355" s="39"/>
      <c r="O355" s="39"/>
      <c r="P355" s="39"/>
      <c r="Q355" s="39"/>
      <c r="R355" s="39"/>
      <c r="S355" s="39"/>
      <c r="T355" s="39"/>
      <c r="U355" s="39"/>
      <c r="V355" s="39"/>
      <c r="W355" s="39"/>
      <c r="X355" s="39"/>
      <c r="Y355" s="39"/>
      <c r="Z355" s="39"/>
    </row>
    <row r="356" spans="1:26" ht="15.75" customHeight="1" x14ac:dyDescent="0.25">
      <c r="A356" s="39"/>
      <c r="B356" s="39"/>
      <c r="C356" s="39"/>
      <c r="D356" s="39"/>
      <c r="E356" s="39"/>
      <c r="F356" s="39"/>
      <c r="G356" s="39"/>
      <c r="H356" s="39"/>
      <c r="I356" s="39"/>
      <c r="J356" s="39"/>
      <c r="K356" s="39"/>
      <c r="L356" s="39"/>
      <c r="M356" s="39"/>
      <c r="N356" s="39"/>
      <c r="O356" s="39"/>
      <c r="P356" s="39"/>
      <c r="Q356" s="39"/>
      <c r="R356" s="39"/>
      <c r="S356" s="39"/>
      <c r="T356" s="39"/>
      <c r="U356" s="39"/>
      <c r="V356" s="39"/>
      <c r="W356" s="39"/>
      <c r="X356" s="39"/>
      <c r="Y356" s="39"/>
      <c r="Z356" s="39"/>
    </row>
    <row r="357" spans="1:26" ht="15.75" customHeight="1" x14ac:dyDescent="0.25">
      <c r="A357" s="39"/>
      <c r="B357" s="39"/>
      <c r="C357" s="39"/>
      <c r="D357" s="39"/>
      <c r="E357" s="39"/>
      <c r="F357" s="39"/>
      <c r="G357" s="39"/>
      <c r="H357" s="39"/>
      <c r="I357" s="39"/>
      <c r="J357" s="39"/>
      <c r="K357" s="39"/>
      <c r="L357" s="39"/>
      <c r="M357" s="39"/>
      <c r="N357" s="39"/>
      <c r="O357" s="39"/>
      <c r="P357" s="39"/>
      <c r="Q357" s="39"/>
      <c r="R357" s="39"/>
      <c r="S357" s="39"/>
      <c r="T357" s="39"/>
      <c r="U357" s="39"/>
      <c r="V357" s="39"/>
      <c r="W357" s="39"/>
      <c r="X357" s="39"/>
      <c r="Y357" s="39"/>
      <c r="Z357" s="39"/>
    </row>
    <row r="358" spans="1:26" ht="15.75" customHeight="1" x14ac:dyDescent="0.25">
      <c r="A358" s="39"/>
      <c r="B358" s="39"/>
      <c r="C358" s="39"/>
      <c r="D358" s="39"/>
      <c r="E358" s="39"/>
      <c r="F358" s="39"/>
      <c r="G358" s="39"/>
      <c r="H358" s="39"/>
      <c r="I358" s="39"/>
      <c r="J358" s="39"/>
      <c r="K358" s="39"/>
      <c r="L358" s="39"/>
      <c r="M358" s="39"/>
      <c r="N358" s="39"/>
      <c r="O358" s="39"/>
      <c r="P358" s="39"/>
      <c r="Q358" s="39"/>
      <c r="R358" s="39"/>
      <c r="S358" s="39"/>
      <c r="T358" s="39"/>
      <c r="U358" s="39"/>
      <c r="V358" s="39"/>
      <c r="W358" s="39"/>
      <c r="X358" s="39"/>
      <c r="Y358" s="39"/>
      <c r="Z358" s="39"/>
    </row>
    <row r="359" spans="1:26" ht="15.75" customHeight="1" x14ac:dyDescent="0.25">
      <c r="A359" s="39"/>
      <c r="B359" s="39"/>
      <c r="C359" s="39"/>
      <c r="D359" s="39"/>
      <c r="E359" s="39"/>
      <c r="F359" s="39"/>
      <c r="G359" s="39"/>
      <c r="H359" s="39"/>
      <c r="I359" s="39"/>
      <c r="J359" s="39"/>
      <c r="K359" s="39"/>
      <c r="L359" s="39"/>
      <c r="M359" s="39"/>
      <c r="N359" s="39"/>
      <c r="O359" s="39"/>
      <c r="P359" s="39"/>
      <c r="Q359" s="39"/>
      <c r="R359" s="39"/>
      <c r="S359" s="39"/>
      <c r="T359" s="39"/>
      <c r="U359" s="39"/>
      <c r="V359" s="39"/>
      <c r="W359" s="39"/>
      <c r="X359" s="39"/>
      <c r="Y359" s="39"/>
      <c r="Z359" s="39"/>
    </row>
    <row r="360" spans="1:26" ht="15.75" customHeight="1" x14ac:dyDescent="0.25">
      <c r="A360" s="39"/>
      <c r="B360" s="39"/>
      <c r="C360" s="39"/>
      <c r="D360" s="39"/>
      <c r="E360" s="39"/>
      <c r="F360" s="39"/>
      <c r="G360" s="39"/>
      <c r="H360" s="39"/>
      <c r="I360" s="39"/>
      <c r="J360" s="39"/>
      <c r="K360" s="39"/>
      <c r="L360" s="39"/>
      <c r="M360" s="39"/>
      <c r="N360" s="39"/>
      <c r="O360" s="39"/>
      <c r="P360" s="39"/>
      <c r="Q360" s="39"/>
      <c r="R360" s="39"/>
      <c r="S360" s="39"/>
      <c r="T360" s="39"/>
      <c r="U360" s="39"/>
      <c r="V360" s="39"/>
      <c r="W360" s="39"/>
      <c r="X360" s="39"/>
      <c r="Y360" s="39"/>
      <c r="Z360" s="39"/>
    </row>
    <row r="361" spans="1:26" ht="15.75" customHeight="1" x14ac:dyDescent="0.25">
      <c r="A361" s="39"/>
      <c r="B361" s="39"/>
      <c r="C361" s="39"/>
      <c r="D361" s="39"/>
      <c r="E361" s="39"/>
      <c r="F361" s="39"/>
      <c r="G361" s="39"/>
      <c r="H361" s="39"/>
      <c r="I361" s="39"/>
      <c r="J361" s="39"/>
      <c r="K361" s="39"/>
      <c r="L361" s="39"/>
      <c r="M361" s="39"/>
      <c r="N361" s="39"/>
      <c r="O361" s="39"/>
      <c r="P361" s="39"/>
      <c r="Q361" s="39"/>
      <c r="R361" s="39"/>
      <c r="S361" s="39"/>
      <c r="T361" s="39"/>
      <c r="U361" s="39"/>
      <c r="V361" s="39"/>
      <c r="W361" s="39"/>
      <c r="X361" s="39"/>
      <c r="Y361" s="39"/>
      <c r="Z361" s="39"/>
    </row>
    <row r="362" spans="1:26" ht="15.75" customHeight="1" x14ac:dyDescent="0.25">
      <c r="A362" s="39"/>
      <c r="B362" s="39"/>
      <c r="C362" s="39"/>
      <c r="D362" s="39"/>
      <c r="E362" s="39"/>
      <c r="F362" s="39"/>
      <c r="G362" s="39"/>
      <c r="H362" s="39"/>
      <c r="I362" s="39"/>
      <c r="J362" s="39"/>
      <c r="K362" s="39"/>
      <c r="L362" s="39"/>
      <c r="M362" s="39"/>
      <c r="N362" s="39"/>
      <c r="O362" s="39"/>
      <c r="P362" s="39"/>
      <c r="Q362" s="39"/>
      <c r="R362" s="39"/>
      <c r="S362" s="39"/>
      <c r="T362" s="39"/>
      <c r="U362" s="39"/>
      <c r="V362" s="39"/>
      <c r="W362" s="39"/>
      <c r="X362" s="39"/>
      <c r="Y362" s="39"/>
      <c r="Z362" s="39"/>
    </row>
    <row r="363" spans="1:26" ht="15.75" customHeight="1" x14ac:dyDescent="0.25">
      <c r="A363" s="39"/>
      <c r="B363" s="39"/>
      <c r="C363" s="39"/>
      <c r="D363" s="39"/>
      <c r="E363" s="39"/>
      <c r="F363" s="39"/>
      <c r="G363" s="39"/>
      <c r="H363" s="39"/>
      <c r="I363" s="39"/>
      <c r="J363" s="39"/>
      <c r="K363" s="39"/>
      <c r="L363" s="39"/>
      <c r="M363" s="39"/>
      <c r="N363" s="39"/>
      <c r="O363" s="39"/>
      <c r="P363" s="39"/>
      <c r="Q363" s="39"/>
      <c r="R363" s="39"/>
      <c r="S363" s="39"/>
      <c r="T363" s="39"/>
      <c r="U363" s="39"/>
      <c r="V363" s="39"/>
      <c r="W363" s="39"/>
      <c r="X363" s="39"/>
      <c r="Y363" s="39"/>
      <c r="Z363" s="39"/>
    </row>
    <row r="364" spans="1:26" ht="15.75" customHeight="1" x14ac:dyDescent="0.25">
      <c r="A364" s="39"/>
      <c r="B364" s="39"/>
      <c r="C364" s="39"/>
      <c r="D364" s="39"/>
      <c r="E364" s="39"/>
      <c r="F364" s="39"/>
      <c r="G364" s="39"/>
      <c r="H364" s="39"/>
      <c r="I364" s="39"/>
      <c r="J364" s="39"/>
      <c r="K364" s="39"/>
      <c r="L364" s="39"/>
      <c r="M364" s="39"/>
      <c r="N364" s="39"/>
      <c r="O364" s="39"/>
      <c r="P364" s="39"/>
      <c r="Q364" s="39"/>
      <c r="R364" s="39"/>
      <c r="S364" s="39"/>
      <c r="T364" s="39"/>
      <c r="U364" s="39"/>
      <c r="V364" s="39"/>
      <c r="W364" s="39"/>
      <c r="X364" s="39"/>
      <c r="Y364" s="39"/>
      <c r="Z364" s="39"/>
    </row>
    <row r="365" spans="1:26" ht="15.75" customHeight="1" x14ac:dyDescent="0.25">
      <c r="A365" s="39"/>
      <c r="B365" s="39"/>
      <c r="C365" s="39"/>
      <c r="D365" s="39"/>
      <c r="E365" s="39"/>
      <c r="F365" s="39"/>
      <c r="G365" s="39"/>
      <c r="H365" s="39"/>
      <c r="I365" s="39"/>
      <c r="J365" s="39"/>
      <c r="K365" s="39"/>
      <c r="L365" s="39"/>
      <c r="M365" s="39"/>
      <c r="N365" s="39"/>
      <c r="O365" s="39"/>
      <c r="P365" s="39"/>
      <c r="Q365" s="39"/>
      <c r="R365" s="39"/>
      <c r="S365" s="39"/>
      <c r="T365" s="39"/>
      <c r="U365" s="39"/>
      <c r="V365" s="39"/>
      <c r="W365" s="39"/>
      <c r="X365" s="39"/>
      <c r="Y365" s="39"/>
      <c r="Z365" s="39"/>
    </row>
    <row r="366" spans="1:26" ht="15.75" customHeight="1" x14ac:dyDescent="0.25">
      <c r="A366" s="39"/>
      <c r="B366" s="39"/>
      <c r="C366" s="39"/>
      <c r="D366" s="39"/>
      <c r="E366" s="39"/>
      <c r="F366" s="39"/>
      <c r="G366" s="39"/>
      <c r="H366" s="39"/>
      <c r="I366" s="39"/>
      <c r="J366" s="39"/>
      <c r="K366" s="39"/>
      <c r="L366" s="39"/>
      <c r="M366" s="39"/>
      <c r="N366" s="39"/>
      <c r="O366" s="39"/>
      <c r="P366" s="39"/>
      <c r="Q366" s="39"/>
      <c r="R366" s="39"/>
      <c r="S366" s="39"/>
      <c r="T366" s="39"/>
      <c r="U366" s="39"/>
      <c r="V366" s="39"/>
      <c r="W366" s="39"/>
      <c r="X366" s="39"/>
      <c r="Y366" s="39"/>
      <c r="Z366" s="39"/>
    </row>
    <row r="367" spans="1:26" ht="15.75" customHeight="1" x14ac:dyDescent="0.25">
      <c r="A367" s="39"/>
      <c r="B367" s="39"/>
      <c r="C367" s="39"/>
      <c r="D367" s="39"/>
      <c r="E367" s="39"/>
      <c r="F367" s="39"/>
      <c r="G367" s="39"/>
      <c r="H367" s="39"/>
      <c r="I367" s="39"/>
      <c r="J367" s="39"/>
      <c r="K367" s="39"/>
      <c r="L367" s="39"/>
      <c r="M367" s="39"/>
      <c r="N367" s="39"/>
      <c r="O367" s="39"/>
      <c r="P367" s="39"/>
      <c r="Q367" s="39"/>
      <c r="R367" s="39"/>
      <c r="S367" s="39"/>
      <c r="T367" s="39"/>
      <c r="U367" s="39"/>
      <c r="V367" s="39"/>
      <c r="W367" s="39"/>
      <c r="X367" s="39"/>
      <c r="Y367" s="39"/>
      <c r="Z367" s="39"/>
    </row>
    <row r="368" spans="1:26" ht="15.75" customHeight="1" x14ac:dyDescent="0.25">
      <c r="A368" s="39"/>
      <c r="B368" s="39"/>
      <c r="C368" s="39"/>
      <c r="D368" s="39"/>
      <c r="E368" s="39"/>
      <c r="F368" s="39"/>
      <c r="G368" s="39"/>
      <c r="H368" s="39"/>
      <c r="I368" s="39"/>
      <c r="J368" s="39"/>
      <c r="K368" s="39"/>
      <c r="L368" s="39"/>
      <c r="M368" s="39"/>
      <c r="N368" s="39"/>
      <c r="O368" s="39"/>
      <c r="P368" s="39"/>
      <c r="Q368" s="39"/>
      <c r="R368" s="39"/>
      <c r="S368" s="39"/>
      <c r="T368" s="39"/>
      <c r="U368" s="39"/>
      <c r="V368" s="39"/>
      <c r="W368" s="39"/>
      <c r="X368" s="39"/>
      <c r="Y368" s="39"/>
      <c r="Z368" s="39"/>
    </row>
    <row r="369" spans="1:26" ht="15.75" customHeight="1" x14ac:dyDescent="0.25">
      <c r="A369" s="39"/>
      <c r="B369" s="39"/>
      <c r="C369" s="39"/>
      <c r="D369" s="39"/>
      <c r="E369" s="39"/>
      <c r="F369" s="39"/>
      <c r="G369" s="39"/>
      <c r="H369" s="39"/>
      <c r="I369" s="39"/>
      <c r="J369" s="39"/>
      <c r="K369" s="39"/>
      <c r="L369" s="39"/>
      <c r="M369" s="39"/>
      <c r="N369" s="39"/>
      <c r="O369" s="39"/>
      <c r="P369" s="39"/>
      <c r="Q369" s="39"/>
      <c r="R369" s="39"/>
      <c r="S369" s="39"/>
      <c r="T369" s="39"/>
      <c r="U369" s="39"/>
      <c r="V369" s="39"/>
      <c r="W369" s="39"/>
      <c r="X369" s="39"/>
      <c r="Y369" s="39"/>
      <c r="Z369" s="39"/>
    </row>
    <row r="370" spans="1:26" ht="15.75" customHeight="1" x14ac:dyDescent="0.25">
      <c r="A370" s="39"/>
      <c r="B370" s="39"/>
      <c r="C370" s="39"/>
      <c r="D370" s="39"/>
      <c r="E370" s="39"/>
      <c r="F370" s="39"/>
      <c r="G370" s="39"/>
      <c r="H370" s="39"/>
      <c r="I370" s="39"/>
      <c r="J370" s="39"/>
      <c r="K370" s="39"/>
      <c r="L370" s="39"/>
      <c r="M370" s="39"/>
      <c r="N370" s="39"/>
      <c r="O370" s="39"/>
      <c r="P370" s="39"/>
      <c r="Q370" s="39"/>
      <c r="R370" s="39"/>
      <c r="S370" s="39"/>
      <c r="T370" s="39"/>
      <c r="U370" s="39"/>
      <c r="V370" s="39"/>
      <c r="W370" s="39"/>
      <c r="X370" s="39"/>
      <c r="Y370" s="39"/>
      <c r="Z370" s="39"/>
    </row>
    <row r="371" spans="1:26" ht="15.75" customHeight="1" x14ac:dyDescent="0.25">
      <c r="A371" s="39"/>
      <c r="B371" s="39"/>
      <c r="C371" s="39"/>
      <c r="D371" s="39"/>
      <c r="E371" s="39"/>
      <c r="F371" s="39"/>
      <c r="G371" s="39"/>
      <c r="H371" s="39"/>
      <c r="I371" s="39"/>
      <c r="J371" s="39"/>
      <c r="K371" s="39"/>
      <c r="L371" s="39"/>
      <c r="M371" s="39"/>
      <c r="N371" s="39"/>
      <c r="O371" s="39"/>
      <c r="P371" s="39"/>
      <c r="Q371" s="39"/>
      <c r="R371" s="39"/>
      <c r="S371" s="39"/>
      <c r="T371" s="39"/>
      <c r="U371" s="39"/>
      <c r="V371" s="39"/>
      <c r="W371" s="39"/>
      <c r="X371" s="39"/>
      <c r="Y371" s="39"/>
      <c r="Z371" s="39"/>
    </row>
    <row r="372" spans="1:26" ht="15.75" customHeight="1" x14ac:dyDescent="0.25">
      <c r="A372" s="39"/>
      <c r="B372" s="39"/>
      <c r="C372" s="39"/>
      <c r="D372" s="39"/>
      <c r="E372" s="39"/>
      <c r="F372" s="39"/>
      <c r="G372" s="39"/>
      <c r="H372" s="39"/>
      <c r="I372" s="39"/>
      <c r="J372" s="39"/>
      <c r="K372" s="39"/>
      <c r="L372" s="39"/>
      <c r="M372" s="39"/>
      <c r="N372" s="39"/>
      <c r="O372" s="39"/>
      <c r="P372" s="39"/>
      <c r="Q372" s="39"/>
      <c r="R372" s="39"/>
      <c r="S372" s="39"/>
      <c r="T372" s="39"/>
      <c r="U372" s="39"/>
      <c r="V372" s="39"/>
      <c r="W372" s="39"/>
      <c r="X372" s="39"/>
      <c r="Y372" s="39"/>
      <c r="Z372" s="39"/>
    </row>
    <row r="373" spans="1:26" ht="15.75" customHeight="1" x14ac:dyDescent="0.25">
      <c r="A373" s="39"/>
      <c r="B373" s="39"/>
      <c r="C373" s="39"/>
      <c r="D373" s="39"/>
      <c r="E373" s="39"/>
      <c r="F373" s="39"/>
      <c r="G373" s="39"/>
      <c r="H373" s="39"/>
      <c r="I373" s="39"/>
      <c r="J373" s="39"/>
      <c r="K373" s="39"/>
      <c r="L373" s="39"/>
      <c r="M373" s="39"/>
      <c r="N373" s="39"/>
      <c r="O373" s="39"/>
      <c r="P373" s="39"/>
      <c r="Q373" s="39"/>
      <c r="R373" s="39"/>
      <c r="S373" s="39"/>
      <c r="T373" s="39"/>
      <c r="U373" s="39"/>
      <c r="V373" s="39"/>
      <c r="W373" s="39"/>
      <c r="X373" s="39"/>
      <c r="Y373" s="39"/>
      <c r="Z373" s="39"/>
    </row>
    <row r="374" spans="1:26" ht="15.75" customHeight="1" x14ac:dyDescent="0.25">
      <c r="A374" s="39"/>
      <c r="B374" s="39"/>
      <c r="C374" s="39"/>
      <c r="D374" s="39"/>
      <c r="E374" s="39"/>
      <c r="F374" s="39"/>
      <c r="G374" s="39"/>
      <c r="H374" s="39"/>
      <c r="I374" s="39"/>
      <c r="J374" s="39"/>
      <c r="K374" s="39"/>
      <c r="L374" s="39"/>
      <c r="M374" s="39"/>
      <c r="N374" s="39"/>
      <c r="O374" s="39"/>
      <c r="P374" s="39"/>
      <c r="Q374" s="39"/>
      <c r="R374" s="39"/>
      <c r="S374" s="39"/>
      <c r="T374" s="39"/>
      <c r="U374" s="39"/>
      <c r="V374" s="39"/>
      <c r="W374" s="39"/>
      <c r="X374" s="39"/>
      <c r="Y374" s="39"/>
      <c r="Z374" s="39"/>
    </row>
    <row r="375" spans="1:26" ht="15.75" customHeight="1" x14ac:dyDescent="0.25">
      <c r="A375" s="39"/>
      <c r="B375" s="39"/>
      <c r="C375" s="39"/>
      <c r="D375" s="39"/>
      <c r="E375" s="39"/>
      <c r="F375" s="39"/>
      <c r="G375" s="39"/>
      <c r="H375" s="39"/>
      <c r="I375" s="39"/>
      <c r="J375" s="39"/>
      <c r="K375" s="39"/>
      <c r="L375" s="39"/>
      <c r="M375" s="39"/>
      <c r="N375" s="39"/>
      <c r="O375" s="39"/>
      <c r="P375" s="39"/>
      <c r="Q375" s="39"/>
      <c r="R375" s="39"/>
      <c r="S375" s="39"/>
      <c r="T375" s="39"/>
      <c r="U375" s="39"/>
      <c r="V375" s="39"/>
      <c r="W375" s="39"/>
      <c r="X375" s="39"/>
      <c r="Y375" s="39"/>
      <c r="Z375" s="39"/>
    </row>
    <row r="376" spans="1:26" ht="15.75" customHeight="1" x14ac:dyDescent="0.25">
      <c r="A376" s="39"/>
      <c r="B376" s="39"/>
      <c r="C376" s="39"/>
      <c r="D376" s="39"/>
      <c r="E376" s="39"/>
      <c r="F376" s="39"/>
      <c r="G376" s="39"/>
      <c r="H376" s="39"/>
      <c r="I376" s="39"/>
      <c r="J376" s="39"/>
      <c r="K376" s="39"/>
      <c r="L376" s="39"/>
      <c r="M376" s="39"/>
      <c r="N376" s="39"/>
      <c r="O376" s="39"/>
      <c r="P376" s="39"/>
      <c r="Q376" s="39"/>
      <c r="R376" s="39"/>
      <c r="S376" s="39"/>
      <c r="T376" s="39"/>
      <c r="U376" s="39"/>
      <c r="V376" s="39"/>
      <c r="W376" s="39"/>
      <c r="X376" s="39"/>
      <c r="Y376" s="39"/>
      <c r="Z376" s="39"/>
    </row>
    <row r="377" spans="1:26" ht="15.75" customHeight="1" x14ac:dyDescent="0.25">
      <c r="A377" s="39"/>
      <c r="B377" s="39"/>
      <c r="C377" s="39"/>
      <c r="D377" s="39"/>
      <c r="E377" s="39"/>
      <c r="F377" s="39"/>
      <c r="G377" s="39"/>
      <c r="H377" s="39"/>
      <c r="I377" s="39"/>
      <c r="J377" s="39"/>
      <c r="K377" s="39"/>
      <c r="L377" s="39"/>
      <c r="M377" s="39"/>
      <c r="N377" s="39"/>
      <c r="O377" s="39"/>
      <c r="P377" s="39"/>
      <c r="Q377" s="39"/>
      <c r="R377" s="39"/>
      <c r="S377" s="39"/>
      <c r="T377" s="39"/>
      <c r="U377" s="39"/>
      <c r="V377" s="39"/>
      <c r="W377" s="39"/>
      <c r="X377" s="39"/>
      <c r="Y377" s="39"/>
      <c r="Z377" s="39"/>
    </row>
    <row r="378" spans="1:26" ht="15.75" customHeight="1" x14ac:dyDescent="0.25">
      <c r="A378" s="39"/>
      <c r="B378" s="39"/>
      <c r="C378" s="39"/>
      <c r="D378" s="39"/>
      <c r="E378" s="39"/>
      <c r="F378" s="39"/>
      <c r="G378" s="39"/>
      <c r="H378" s="39"/>
      <c r="I378" s="39"/>
      <c r="J378" s="39"/>
      <c r="K378" s="39"/>
      <c r="L378" s="39"/>
      <c r="M378" s="39"/>
      <c r="N378" s="39"/>
      <c r="O378" s="39"/>
      <c r="P378" s="39"/>
      <c r="Q378" s="39"/>
      <c r="R378" s="39"/>
      <c r="S378" s="39"/>
      <c r="T378" s="39"/>
      <c r="U378" s="39"/>
      <c r="V378" s="39"/>
      <c r="W378" s="39"/>
      <c r="X378" s="39"/>
      <c r="Y378" s="39"/>
      <c r="Z378" s="39"/>
    </row>
    <row r="379" spans="1:26" ht="15.75" customHeight="1" x14ac:dyDescent="0.25">
      <c r="A379" s="39"/>
      <c r="B379" s="39"/>
      <c r="C379" s="39"/>
      <c r="D379" s="39"/>
      <c r="E379" s="39"/>
      <c r="F379" s="39"/>
      <c r="G379" s="39"/>
      <c r="H379" s="39"/>
      <c r="I379" s="39"/>
      <c r="J379" s="39"/>
      <c r="K379" s="39"/>
      <c r="L379" s="39"/>
      <c r="M379" s="39"/>
      <c r="N379" s="39"/>
      <c r="O379" s="39"/>
      <c r="P379" s="39"/>
      <c r="Q379" s="39"/>
      <c r="R379" s="39"/>
      <c r="S379" s="39"/>
      <c r="T379" s="39"/>
      <c r="U379" s="39"/>
      <c r="V379" s="39"/>
      <c r="W379" s="39"/>
      <c r="X379" s="39"/>
      <c r="Y379" s="39"/>
      <c r="Z379" s="39"/>
    </row>
    <row r="380" spans="1:26" ht="15.75" customHeight="1" x14ac:dyDescent="0.25">
      <c r="A380" s="39"/>
      <c r="B380" s="39"/>
      <c r="C380" s="39"/>
      <c r="D380" s="39"/>
      <c r="E380" s="39"/>
      <c r="F380" s="39"/>
      <c r="G380" s="39"/>
      <c r="H380" s="39"/>
      <c r="I380" s="39"/>
      <c r="J380" s="39"/>
      <c r="K380" s="39"/>
      <c r="L380" s="39"/>
      <c r="M380" s="39"/>
      <c r="N380" s="39"/>
      <c r="O380" s="39"/>
      <c r="P380" s="39"/>
      <c r="Q380" s="39"/>
      <c r="R380" s="39"/>
      <c r="S380" s="39"/>
      <c r="T380" s="39"/>
      <c r="U380" s="39"/>
      <c r="V380" s="39"/>
      <c r="W380" s="39"/>
      <c r="X380" s="39"/>
      <c r="Y380" s="39"/>
      <c r="Z380" s="39"/>
    </row>
    <row r="381" spans="1:26" ht="15.75" customHeight="1" x14ac:dyDescent="0.25">
      <c r="A381" s="39"/>
      <c r="B381" s="39"/>
      <c r="C381" s="39"/>
      <c r="D381" s="39"/>
      <c r="E381" s="39"/>
      <c r="F381" s="39"/>
      <c r="G381" s="39"/>
      <c r="H381" s="39"/>
      <c r="I381" s="39"/>
      <c r="J381" s="39"/>
      <c r="K381" s="39"/>
      <c r="L381" s="39"/>
      <c r="M381" s="39"/>
      <c r="N381" s="39"/>
      <c r="O381" s="39"/>
      <c r="P381" s="39"/>
      <c r="Q381" s="39"/>
      <c r="R381" s="39"/>
      <c r="S381" s="39"/>
      <c r="T381" s="39"/>
      <c r="U381" s="39"/>
      <c r="V381" s="39"/>
      <c r="W381" s="39"/>
      <c r="X381" s="39"/>
      <c r="Y381" s="39"/>
      <c r="Z381" s="39"/>
    </row>
    <row r="382" spans="1:26" ht="15.75" customHeight="1" x14ac:dyDescent="0.25">
      <c r="A382" s="39"/>
      <c r="B382" s="39"/>
      <c r="C382" s="39"/>
      <c r="D382" s="39"/>
      <c r="E382" s="39"/>
      <c r="F382" s="39"/>
      <c r="G382" s="39"/>
      <c r="H382" s="39"/>
      <c r="I382" s="39"/>
      <c r="J382" s="39"/>
      <c r="K382" s="39"/>
      <c r="L382" s="39"/>
      <c r="M382" s="39"/>
      <c r="N382" s="39"/>
      <c r="O382" s="39"/>
      <c r="P382" s="39"/>
      <c r="Q382" s="39"/>
      <c r="R382" s="39"/>
      <c r="S382" s="39"/>
      <c r="T382" s="39"/>
      <c r="U382" s="39"/>
      <c r="V382" s="39"/>
      <c r="W382" s="39"/>
      <c r="X382" s="39"/>
      <c r="Y382" s="39"/>
      <c r="Z382" s="39"/>
    </row>
    <row r="383" spans="1:26" ht="15.75" customHeight="1" x14ac:dyDescent="0.25">
      <c r="A383" s="39"/>
      <c r="B383" s="39"/>
      <c r="C383" s="39"/>
      <c r="D383" s="39"/>
      <c r="E383" s="39"/>
      <c r="F383" s="39"/>
      <c r="G383" s="39"/>
      <c r="H383" s="39"/>
      <c r="I383" s="39"/>
      <c r="J383" s="39"/>
      <c r="K383" s="39"/>
      <c r="L383" s="39"/>
      <c r="M383" s="39"/>
      <c r="N383" s="39"/>
      <c r="O383" s="39"/>
      <c r="P383" s="39"/>
      <c r="Q383" s="39"/>
      <c r="R383" s="39"/>
      <c r="S383" s="39"/>
      <c r="T383" s="39"/>
      <c r="U383" s="39"/>
      <c r="V383" s="39"/>
      <c r="W383" s="39"/>
      <c r="X383" s="39"/>
      <c r="Y383" s="39"/>
      <c r="Z383" s="39"/>
    </row>
    <row r="384" spans="1:26" ht="15.75" customHeight="1" x14ac:dyDescent="0.25">
      <c r="A384" s="39"/>
      <c r="B384" s="39"/>
      <c r="C384" s="39"/>
      <c r="D384" s="39"/>
      <c r="E384" s="39"/>
      <c r="F384" s="39"/>
      <c r="G384" s="39"/>
      <c r="H384" s="39"/>
      <c r="I384" s="39"/>
      <c r="J384" s="39"/>
      <c r="K384" s="39"/>
      <c r="L384" s="39"/>
      <c r="M384" s="39"/>
      <c r="N384" s="39"/>
      <c r="O384" s="39"/>
      <c r="P384" s="39"/>
      <c r="Q384" s="39"/>
      <c r="R384" s="39"/>
      <c r="S384" s="39"/>
      <c r="T384" s="39"/>
      <c r="U384" s="39"/>
      <c r="V384" s="39"/>
      <c r="W384" s="39"/>
      <c r="X384" s="39"/>
      <c r="Y384" s="39"/>
      <c r="Z384" s="39"/>
    </row>
    <row r="385" spans="1:26" ht="15.75" customHeight="1" x14ac:dyDescent="0.25">
      <c r="A385" s="39"/>
      <c r="B385" s="39"/>
      <c r="C385" s="39"/>
      <c r="D385" s="39"/>
      <c r="E385" s="39"/>
      <c r="F385" s="39"/>
      <c r="G385" s="39"/>
      <c r="H385" s="39"/>
      <c r="I385" s="39"/>
      <c r="J385" s="39"/>
      <c r="K385" s="39"/>
      <c r="L385" s="39"/>
      <c r="M385" s="39"/>
      <c r="N385" s="39"/>
      <c r="O385" s="39"/>
      <c r="P385" s="39"/>
      <c r="Q385" s="39"/>
      <c r="R385" s="39"/>
      <c r="S385" s="39"/>
      <c r="T385" s="39"/>
      <c r="U385" s="39"/>
      <c r="V385" s="39"/>
      <c r="W385" s="39"/>
      <c r="X385" s="39"/>
      <c r="Y385" s="39"/>
      <c r="Z385" s="39"/>
    </row>
    <row r="386" spans="1:26" ht="15.75" customHeight="1" x14ac:dyDescent="0.25">
      <c r="A386" s="39"/>
      <c r="B386" s="39"/>
      <c r="C386" s="39"/>
      <c r="D386" s="39"/>
      <c r="E386" s="39"/>
      <c r="F386" s="39"/>
      <c r="G386" s="39"/>
      <c r="H386" s="39"/>
      <c r="I386" s="39"/>
      <c r="J386" s="39"/>
      <c r="K386" s="39"/>
      <c r="L386" s="39"/>
      <c r="M386" s="39"/>
      <c r="N386" s="39"/>
      <c r="O386" s="39"/>
      <c r="P386" s="39"/>
      <c r="Q386" s="39"/>
      <c r="R386" s="39"/>
      <c r="S386" s="39"/>
      <c r="T386" s="39"/>
      <c r="U386" s="39"/>
      <c r="V386" s="39"/>
      <c r="W386" s="39"/>
      <c r="X386" s="39"/>
      <c r="Y386" s="39"/>
      <c r="Z386" s="39"/>
    </row>
    <row r="387" spans="1:26" ht="15.75" customHeight="1" x14ac:dyDescent="0.25">
      <c r="A387" s="39"/>
      <c r="B387" s="39"/>
      <c r="C387" s="39"/>
      <c r="D387" s="39"/>
      <c r="E387" s="39"/>
      <c r="F387" s="39"/>
      <c r="G387" s="39"/>
      <c r="H387" s="39"/>
      <c r="I387" s="39"/>
      <c r="J387" s="39"/>
      <c r="K387" s="39"/>
      <c r="L387" s="39"/>
      <c r="M387" s="39"/>
      <c r="N387" s="39"/>
      <c r="O387" s="39"/>
      <c r="P387" s="39"/>
      <c r="Q387" s="39"/>
      <c r="R387" s="39"/>
      <c r="S387" s="39"/>
      <c r="T387" s="39"/>
      <c r="U387" s="39"/>
      <c r="V387" s="39"/>
      <c r="W387" s="39"/>
      <c r="X387" s="39"/>
      <c r="Y387" s="39"/>
      <c r="Z387" s="39"/>
    </row>
    <row r="388" spans="1:26" ht="15.75" customHeight="1" x14ac:dyDescent="0.25">
      <c r="A388" s="39"/>
      <c r="B388" s="39"/>
      <c r="C388" s="39"/>
      <c r="D388" s="39"/>
      <c r="E388" s="39"/>
      <c r="F388" s="39"/>
      <c r="G388" s="39"/>
      <c r="H388" s="39"/>
      <c r="I388" s="39"/>
      <c r="J388" s="39"/>
      <c r="K388" s="39"/>
      <c r="L388" s="39"/>
      <c r="M388" s="39"/>
      <c r="N388" s="39"/>
      <c r="O388" s="39"/>
      <c r="P388" s="39"/>
      <c r="Q388" s="39"/>
      <c r="R388" s="39"/>
      <c r="S388" s="39"/>
      <c r="T388" s="39"/>
      <c r="U388" s="39"/>
      <c r="V388" s="39"/>
      <c r="W388" s="39"/>
      <c r="X388" s="39"/>
      <c r="Y388" s="39"/>
      <c r="Z388" s="39"/>
    </row>
    <row r="389" spans="1:26" ht="15.75" customHeight="1" x14ac:dyDescent="0.25">
      <c r="A389" s="39"/>
      <c r="B389" s="39"/>
      <c r="C389" s="39"/>
      <c r="D389" s="39"/>
      <c r="E389" s="39"/>
      <c r="F389" s="39"/>
      <c r="G389" s="39"/>
      <c r="H389" s="39"/>
      <c r="I389" s="39"/>
      <c r="J389" s="39"/>
      <c r="K389" s="39"/>
      <c r="L389" s="39"/>
      <c r="M389" s="39"/>
      <c r="N389" s="39"/>
      <c r="O389" s="39"/>
      <c r="P389" s="39"/>
      <c r="Q389" s="39"/>
      <c r="R389" s="39"/>
      <c r="S389" s="39"/>
      <c r="T389" s="39"/>
      <c r="U389" s="39"/>
      <c r="V389" s="39"/>
      <c r="W389" s="39"/>
      <c r="X389" s="39"/>
      <c r="Y389" s="39"/>
      <c r="Z389" s="39"/>
    </row>
    <row r="390" spans="1:26" ht="15.75" customHeight="1" x14ac:dyDescent="0.25">
      <c r="A390" s="39"/>
      <c r="B390" s="39"/>
      <c r="C390" s="39"/>
      <c r="D390" s="39"/>
      <c r="E390" s="39"/>
      <c r="F390" s="39"/>
      <c r="G390" s="39"/>
      <c r="H390" s="39"/>
      <c r="I390" s="39"/>
      <c r="J390" s="39"/>
      <c r="K390" s="39"/>
      <c r="L390" s="39"/>
      <c r="M390" s="39"/>
      <c r="N390" s="39"/>
      <c r="O390" s="39"/>
      <c r="P390" s="39"/>
      <c r="Q390" s="39"/>
      <c r="R390" s="39"/>
      <c r="S390" s="39"/>
      <c r="T390" s="39"/>
      <c r="U390" s="39"/>
      <c r="V390" s="39"/>
      <c r="W390" s="39"/>
      <c r="X390" s="39"/>
      <c r="Y390" s="39"/>
      <c r="Z390" s="39"/>
    </row>
    <row r="391" spans="1:26" ht="15.75" customHeight="1" x14ac:dyDescent="0.25">
      <c r="A391" s="39"/>
      <c r="B391" s="39"/>
      <c r="C391" s="39"/>
      <c r="D391" s="39"/>
      <c r="E391" s="39"/>
      <c r="F391" s="39"/>
      <c r="G391" s="39"/>
      <c r="H391" s="39"/>
      <c r="I391" s="39"/>
      <c r="J391" s="39"/>
      <c r="K391" s="39"/>
      <c r="L391" s="39"/>
      <c r="M391" s="39"/>
      <c r="N391" s="39"/>
      <c r="O391" s="39"/>
      <c r="P391" s="39"/>
      <c r="Q391" s="39"/>
      <c r="R391" s="39"/>
      <c r="S391" s="39"/>
      <c r="T391" s="39"/>
      <c r="U391" s="39"/>
      <c r="V391" s="39"/>
      <c r="W391" s="39"/>
      <c r="X391" s="39"/>
      <c r="Y391" s="39"/>
      <c r="Z391" s="39"/>
    </row>
    <row r="392" spans="1:26" ht="15.75" customHeight="1" x14ac:dyDescent="0.25">
      <c r="A392" s="39"/>
      <c r="B392" s="39"/>
      <c r="C392" s="39"/>
      <c r="D392" s="39"/>
      <c r="E392" s="39"/>
      <c r="F392" s="39"/>
      <c r="G392" s="39"/>
      <c r="H392" s="39"/>
      <c r="I392" s="39"/>
      <c r="J392" s="39"/>
      <c r="K392" s="39"/>
      <c r="L392" s="39"/>
      <c r="M392" s="39"/>
      <c r="N392" s="39"/>
      <c r="O392" s="39"/>
      <c r="P392" s="39"/>
      <c r="Q392" s="39"/>
      <c r="R392" s="39"/>
      <c r="S392" s="39"/>
      <c r="T392" s="39"/>
      <c r="U392" s="39"/>
      <c r="V392" s="39"/>
      <c r="W392" s="39"/>
      <c r="X392" s="39"/>
      <c r="Y392" s="39"/>
      <c r="Z392" s="39"/>
    </row>
    <row r="393" spans="1:26" ht="15.75" customHeight="1" x14ac:dyDescent="0.25">
      <c r="A393" s="39"/>
      <c r="B393" s="39"/>
      <c r="C393" s="39"/>
      <c r="D393" s="39"/>
      <c r="E393" s="39"/>
      <c r="F393" s="39"/>
      <c r="G393" s="39"/>
      <c r="H393" s="39"/>
      <c r="I393" s="39"/>
      <c r="J393" s="39"/>
      <c r="K393" s="39"/>
      <c r="L393" s="39"/>
      <c r="M393" s="39"/>
      <c r="N393" s="39"/>
      <c r="O393" s="39"/>
      <c r="P393" s="39"/>
      <c r="Q393" s="39"/>
      <c r="R393" s="39"/>
      <c r="S393" s="39"/>
      <c r="T393" s="39"/>
      <c r="U393" s="39"/>
      <c r="V393" s="39"/>
      <c r="W393" s="39"/>
      <c r="X393" s="39"/>
      <c r="Y393" s="39"/>
      <c r="Z393" s="39"/>
    </row>
    <row r="394" spans="1:26" ht="15.75" customHeight="1" x14ac:dyDescent="0.25">
      <c r="A394" s="39"/>
      <c r="B394" s="39"/>
      <c r="C394" s="39"/>
      <c r="D394" s="39"/>
      <c r="E394" s="39"/>
      <c r="F394" s="39"/>
      <c r="G394" s="39"/>
      <c r="H394" s="39"/>
      <c r="I394" s="39"/>
      <c r="J394" s="39"/>
      <c r="K394" s="39"/>
      <c r="L394" s="39"/>
      <c r="M394" s="39"/>
      <c r="N394" s="39"/>
      <c r="O394" s="39"/>
      <c r="P394" s="39"/>
      <c r="Q394" s="39"/>
      <c r="R394" s="39"/>
      <c r="S394" s="39"/>
      <c r="T394" s="39"/>
      <c r="U394" s="39"/>
      <c r="V394" s="39"/>
      <c r="W394" s="39"/>
      <c r="X394" s="39"/>
      <c r="Y394" s="39"/>
      <c r="Z394" s="39"/>
    </row>
    <row r="395" spans="1:26" ht="15.75" customHeight="1" x14ac:dyDescent="0.25">
      <c r="A395" s="39"/>
      <c r="B395" s="39"/>
      <c r="C395" s="39"/>
      <c r="D395" s="39"/>
      <c r="E395" s="39"/>
      <c r="F395" s="39"/>
      <c r="G395" s="39"/>
      <c r="H395" s="39"/>
      <c r="I395" s="39"/>
      <c r="J395" s="39"/>
      <c r="K395" s="39"/>
      <c r="L395" s="39"/>
      <c r="M395" s="39"/>
      <c r="N395" s="39"/>
      <c r="O395" s="39"/>
      <c r="P395" s="39"/>
      <c r="Q395" s="39"/>
      <c r="R395" s="39"/>
      <c r="S395" s="39"/>
      <c r="T395" s="39"/>
      <c r="U395" s="39"/>
      <c r="V395" s="39"/>
      <c r="W395" s="39"/>
      <c r="X395" s="39"/>
      <c r="Y395" s="39"/>
      <c r="Z395" s="39"/>
    </row>
    <row r="396" spans="1:26" ht="15.75" customHeight="1" x14ac:dyDescent="0.25">
      <c r="A396" s="39"/>
      <c r="B396" s="39"/>
      <c r="C396" s="39"/>
      <c r="D396" s="39"/>
      <c r="E396" s="39"/>
      <c r="F396" s="39"/>
      <c r="G396" s="39"/>
      <c r="H396" s="39"/>
      <c r="I396" s="39"/>
      <c r="J396" s="39"/>
      <c r="K396" s="39"/>
      <c r="L396" s="39"/>
      <c r="M396" s="39"/>
      <c r="N396" s="39"/>
      <c r="O396" s="39"/>
      <c r="P396" s="39"/>
      <c r="Q396" s="39"/>
      <c r="R396" s="39"/>
      <c r="S396" s="39"/>
      <c r="T396" s="39"/>
      <c r="U396" s="39"/>
      <c r="V396" s="39"/>
      <c r="W396" s="39"/>
      <c r="X396" s="39"/>
      <c r="Y396" s="39"/>
      <c r="Z396" s="39"/>
    </row>
    <row r="397" spans="1:26" ht="15.75" customHeight="1" x14ac:dyDescent="0.25">
      <c r="A397" s="39"/>
      <c r="B397" s="39"/>
      <c r="C397" s="39"/>
      <c r="D397" s="39"/>
      <c r="E397" s="39"/>
      <c r="F397" s="39"/>
      <c r="G397" s="39"/>
      <c r="H397" s="39"/>
      <c r="I397" s="39"/>
      <c r="J397" s="39"/>
      <c r="K397" s="39"/>
      <c r="L397" s="39"/>
      <c r="M397" s="39"/>
      <c r="N397" s="39"/>
      <c r="O397" s="39"/>
      <c r="P397" s="39"/>
      <c r="Q397" s="39"/>
      <c r="R397" s="39"/>
      <c r="S397" s="39"/>
      <c r="T397" s="39"/>
      <c r="U397" s="39"/>
      <c r="V397" s="39"/>
      <c r="W397" s="39"/>
      <c r="X397" s="39"/>
      <c r="Y397" s="39"/>
      <c r="Z397" s="39"/>
    </row>
    <row r="398" spans="1:26" ht="15.75" customHeight="1" x14ac:dyDescent="0.25">
      <c r="A398" s="39"/>
      <c r="B398" s="39"/>
      <c r="C398" s="39"/>
      <c r="D398" s="39"/>
      <c r="E398" s="39"/>
      <c r="F398" s="39"/>
      <c r="G398" s="39"/>
      <c r="H398" s="39"/>
      <c r="I398" s="39"/>
      <c r="J398" s="39"/>
      <c r="K398" s="39"/>
      <c r="L398" s="39"/>
      <c r="M398" s="39"/>
      <c r="N398" s="39"/>
      <c r="O398" s="39"/>
      <c r="P398" s="39"/>
      <c r="Q398" s="39"/>
      <c r="R398" s="39"/>
      <c r="S398" s="39"/>
      <c r="T398" s="39"/>
      <c r="U398" s="39"/>
      <c r="V398" s="39"/>
      <c r="W398" s="39"/>
      <c r="X398" s="39"/>
      <c r="Y398" s="39"/>
      <c r="Z398" s="39"/>
    </row>
    <row r="399" spans="1:26" ht="15.75" customHeight="1" x14ac:dyDescent="0.25">
      <c r="A399" s="39"/>
      <c r="B399" s="39"/>
      <c r="C399" s="39"/>
      <c r="D399" s="39"/>
      <c r="E399" s="39"/>
      <c r="F399" s="39"/>
      <c r="G399" s="39"/>
      <c r="H399" s="39"/>
      <c r="I399" s="39"/>
      <c r="J399" s="39"/>
      <c r="K399" s="39"/>
      <c r="L399" s="39"/>
      <c r="M399" s="39"/>
      <c r="N399" s="39"/>
      <c r="O399" s="39"/>
      <c r="P399" s="39"/>
      <c r="Q399" s="39"/>
      <c r="R399" s="39"/>
      <c r="S399" s="39"/>
      <c r="T399" s="39"/>
      <c r="U399" s="39"/>
      <c r="V399" s="39"/>
      <c r="W399" s="39"/>
      <c r="X399" s="39"/>
      <c r="Y399" s="39"/>
      <c r="Z399" s="39"/>
    </row>
    <row r="400" spans="1:26" ht="15.75" customHeight="1" x14ac:dyDescent="0.25">
      <c r="A400" s="39"/>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row>
    <row r="401" spans="1:26" ht="15.75" customHeight="1" x14ac:dyDescent="0.25">
      <c r="A401" s="39"/>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row>
    <row r="402" spans="1:26" ht="15.75" customHeight="1" x14ac:dyDescent="0.25">
      <c r="A402" s="39"/>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row>
    <row r="403" spans="1:26" ht="15.75" customHeight="1" x14ac:dyDescent="0.25">
      <c r="A403" s="39"/>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row>
    <row r="404" spans="1:26" ht="15.75" customHeight="1" x14ac:dyDescent="0.25">
      <c r="A404" s="39"/>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row>
    <row r="405" spans="1:26" ht="15.75" customHeight="1" x14ac:dyDescent="0.25">
      <c r="A405" s="39"/>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row>
    <row r="406" spans="1:26" ht="15.75" customHeight="1" x14ac:dyDescent="0.25">
      <c r="A406" s="39"/>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row>
    <row r="407" spans="1:26" ht="15.75" customHeight="1" x14ac:dyDescent="0.25">
      <c r="A407" s="39"/>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row>
    <row r="408" spans="1:26" ht="15.75" customHeight="1" x14ac:dyDescent="0.25">
      <c r="A408" s="39"/>
      <c r="B408" s="39"/>
      <c r="C408" s="39"/>
      <c r="D408" s="39"/>
      <c r="E408" s="39"/>
      <c r="F408" s="39"/>
      <c r="G408" s="39"/>
      <c r="H408" s="39"/>
      <c r="I408" s="39"/>
      <c r="J408" s="39"/>
      <c r="K408" s="39"/>
      <c r="L408" s="39"/>
      <c r="M408" s="39"/>
      <c r="N408" s="39"/>
      <c r="O408" s="39"/>
      <c r="P408" s="39"/>
      <c r="Q408" s="39"/>
      <c r="R408" s="39"/>
      <c r="S408" s="39"/>
      <c r="T408" s="39"/>
      <c r="U408" s="39"/>
      <c r="V408" s="39"/>
      <c r="W408" s="39"/>
      <c r="X408" s="39"/>
      <c r="Y408" s="39"/>
      <c r="Z408" s="39"/>
    </row>
    <row r="409" spans="1:26" ht="15.75" customHeight="1" x14ac:dyDescent="0.25">
      <c r="A409" s="39"/>
      <c r="B409" s="39"/>
      <c r="C409" s="39"/>
      <c r="D409" s="39"/>
      <c r="E409" s="39"/>
      <c r="F409" s="39"/>
      <c r="G409" s="39"/>
      <c r="H409" s="39"/>
      <c r="I409" s="39"/>
      <c r="J409" s="39"/>
      <c r="K409" s="39"/>
      <c r="L409" s="39"/>
      <c r="M409" s="39"/>
      <c r="N409" s="39"/>
      <c r="O409" s="39"/>
      <c r="P409" s="39"/>
      <c r="Q409" s="39"/>
      <c r="R409" s="39"/>
      <c r="S409" s="39"/>
      <c r="T409" s="39"/>
      <c r="U409" s="39"/>
      <c r="V409" s="39"/>
      <c r="W409" s="39"/>
      <c r="X409" s="39"/>
      <c r="Y409" s="39"/>
      <c r="Z409" s="39"/>
    </row>
    <row r="410" spans="1:26" ht="15.75" customHeight="1" x14ac:dyDescent="0.25">
      <c r="A410" s="39"/>
      <c r="B410" s="39"/>
      <c r="C410" s="39"/>
      <c r="D410" s="39"/>
      <c r="E410" s="39"/>
      <c r="F410" s="39"/>
      <c r="G410" s="39"/>
      <c r="H410" s="39"/>
      <c r="I410" s="39"/>
      <c r="J410" s="39"/>
      <c r="K410" s="39"/>
      <c r="L410" s="39"/>
      <c r="M410" s="39"/>
      <c r="N410" s="39"/>
      <c r="O410" s="39"/>
      <c r="P410" s="39"/>
      <c r="Q410" s="39"/>
      <c r="R410" s="39"/>
      <c r="S410" s="39"/>
      <c r="T410" s="39"/>
      <c r="U410" s="39"/>
      <c r="V410" s="39"/>
      <c r="W410" s="39"/>
      <c r="X410" s="39"/>
      <c r="Y410" s="39"/>
      <c r="Z410" s="39"/>
    </row>
    <row r="411" spans="1:26" ht="15.75" customHeight="1" x14ac:dyDescent="0.25">
      <c r="A411" s="39"/>
      <c r="B411" s="39"/>
      <c r="C411" s="39"/>
      <c r="D411" s="39"/>
      <c r="E411" s="39"/>
      <c r="F411" s="39"/>
      <c r="G411" s="39"/>
      <c r="H411" s="39"/>
      <c r="I411" s="39"/>
      <c r="J411" s="39"/>
      <c r="K411" s="39"/>
      <c r="L411" s="39"/>
      <c r="M411" s="39"/>
      <c r="N411" s="39"/>
      <c r="O411" s="39"/>
      <c r="P411" s="39"/>
      <c r="Q411" s="39"/>
      <c r="R411" s="39"/>
      <c r="S411" s="39"/>
      <c r="T411" s="39"/>
      <c r="U411" s="39"/>
      <c r="V411" s="39"/>
      <c r="W411" s="39"/>
      <c r="X411" s="39"/>
      <c r="Y411" s="39"/>
      <c r="Z411" s="39"/>
    </row>
    <row r="412" spans="1:26" ht="15.75" customHeight="1" x14ac:dyDescent="0.25">
      <c r="A412" s="39"/>
      <c r="B412" s="39"/>
      <c r="C412" s="39"/>
      <c r="D412" s="39"/>
      <c r="E412" s="39"/>
      <c r="F412" s="39"/>
      <c r="G412" s="39"/>
      <c r="H412" s="39"/>
      <c r="I412" s="39"/>
      <c r="J412" s="39"/>
      <c r="K412" s="39"/>
      <c r="L412" s="39"/>
      <c r="M412" s="39"/>
      <c r="N412" s="39"/>
      <c r="O412" s="39"/>
      <c r="P412" s="39"/>
      <c r="Q412" s="39"/>
      <c r="R412" s="39"/>
      <c r="S412" s="39"/>
      <c r="T412" s="39"/>
      <c r="U412" s="39"/>
      <c r="V412" s="39"/>
      <c r="W412" s="39"/>
      <c r="X412" s="39"/>
      <c r="Y412" s="39"/>
      <c r="Z412" s="39"/>
    </row>
    <row r="413" spans="1:26" ht="15.75" customHeight="1" x14ac:dyDescent="0.25">
      <c r="A413" s="39"/>
      <c r="B413" s="39"/>
      <c r="C413" s="39"/>
      <c r="D413" s="39"/>
      <c r="E413" s="39"/>
      <c r="F413" s="39"/>
      <c r="G413" s="39"/>
      <c r="H413" s="39"/>
      <c r="I413" s="39"/>
      <c r="J413" s="39"/>
      <c r="K413" s="39"/>
      <c r="L413" s="39"/>
      <c r="M413" s="39"/>
      <c r="N413" s="39"/>
      <c r="O413" s="39"/>
      <c r="P413" s="39"/>
      <c r="Q413" s="39"/>
      <c r="R413" s="39"/>
      <c r="S413" s="39"/>
      <c r="T413" s="39"/>
      <c r="U413" s="39"/>
      <c r="V413" s="39"/>
      <c r="W413" s="39"/>
      <c r="X413" s="39"/>
      <c r="Y413" s="39"/>
      <c r="Z413" s="39"/>
    </row>
    <row r="414" spans="1:26" ht="15.75" customHeight="1" x14ac:dyDescent="0.25">
      <c r="A414" s="39"/>
      <c r="B414" s="39"/>
      <c r="C414" s="39"/>
      <c r="D414" s="39"/>
      <c r="E414" s="39"/>
      <c r="F414" s="39"/>
      <c r="G414" s="39"/>
      <c r="H414" s="39"/>
      <c r="I414" s="39"/>
      <c r="J414" s="39"/>
      <c r="K414" s="39"/>
      <c r="L414" s="39"/>
      <c r="M414" s="39"/>
      <c r="N414" s="39"/>
      <c r="O414" s="39"/>
      <c r="P414" s="39"/>
      <c r="Q414" s="39"/>
      <c r="R414" s="39"/>
      <c r="S414" s="39"/>
      <c r="T414" s="39"/>
      <c r="U414" s="39"/>
      <c r="V414" s="39"/>
      <c r="W414" s="39"/>
      <c r="X414" s="39"/>
      <c r="Y414" s="39"/>
      <c r="Z414" s="39"/>
    </row>
    <row r="415" spans="1:26" ht="15.75" customHeight="1" x14ac:dyDescent="0.25">
      <c r="A415" s="39"/>
      <c r="B415" s="39"/>
      <c r="C415" s="39"/>
      <c r="D415" s="39"/>
      <c r="E415" s="39"/>
      <c r="F415" s="39"/>
      <c r="G415" s="39"/>
      <c r="H415" s="39"/>
      <c r="I415" s="39"/>
      <c r="J415" s="39"/>
      <c r="K415" s="39"/>
      <c r="L415" s="39"/>
      <c r="M415" s="39"/>
      <c r="N415" s="39"/>
      <c r="O415" s="39"/>
      <c r="P415" s="39"/>
      <c r="Q415" s="39"/>
      <c r="R415" s="39"/>
      <c r="S415" s="39"/>
      <c r="T415" s="39"/>
      <c r="U415" s="39"/>
      <c r="V415" s="39"/>
      <c r="W415" s="39"/>
      <c r="X415" s="39"/>
      <c r="Y415" s="39"/>
      <c r="Z415" s="39"/>
    </row>
    <row r="416" spans="1:26" ht="15.75" customHeight="1" x14ac:dyDescent="0.25">
      <c r="A416" s="39"/>
      <c r="B416" s="39"/>
      <c r="C416" s="39"/>
      <c r="D416" s="39"/>
      <c r="E416" s="39"/>
      <c r="F416" s="39"/>
      <c r="G416" s="39"/>
      <c r="H416" s="39"/>
      <c r="I416" s="39"/>
      <c r="J416" s="39"/>
      <c r="K416" s="39"/>
      <c r="L416" s="39"/>
      <c r="M416" s="39"/>
      <c r="N416" s="39"/>
      <c r="O416" s="39"/>
      <c r="P416" s="39"/>
      <c r="Q416" s="39"/>
      <c r="R416" s="39"/>
      <c r="S416" s="39"/>
      <c r="T416" s="39"/>
      <c r="U416" s="39"/>
      <c r="V416" s="39"/>
      <c r="W416" s="39"/>
      <c r="X416" s="39"/>
      <c r="Y416" s="39"/>
      <c r="Z416" s="39"/>
    </row>
    <row r="417" spans="1:26" ht="15.75" customHeight="1" x14ac:dyDescent="0.25">
      <c r="A417" s="39"/>
      <c r="B417" s="39"/>
      <c r="C417" s="39"/>
      <c r="D417" s="39"/>
      <c r="E417" s="39"/>
      <c r="F417" s="39"/>
      <c r="G417" s="39"/>
      <c r="H417" s="39"/>
      <c r="I417" s="39"/>
      <c r="J417" s="39"/>
      <c r="K417" s="39"/>
      <c r="L417" s="39"/>
      <c r="M417" s="39"/>
      <c r="N417" s="39"/>
      <c r="O417" s="39"/>
      <c r="P417" s="39"/>
      <c r="Q417" s="39"/>
      <c r="R417" s="39"/>
      <c r="S417" s="39"/>
      <c r="T417" s="39"/>
      <c r="U417" s="39"/>
      <c r="V417" s="39"/>
      <c r="W417" s="39"/>
      <c r="X417" s="39"/>
      <c r="Y417" s="39"/>
      <c r="Z417" s="39"/>
    </row>
    <row r="418" spans="1:26" ht="15.75" customHeight="1" x14ac:dyDescent="0.25">
      <c r="A418" s="39"/>
      <c r="B418" s="39"/>
      <c r="C418" s="39"/>
      <c r="D418" s="39"/>
      <c r="E418" s="39"/>
      <c r="F418" s="39"/>
      <c r="G418" s="39"/>
      <c r="H418" s="39"/>
      <c r="I418" s="39"/>
      <c r="J418" s="39"/>
      <c r="K418" s="39"/>
      <c r="L418" s="39"/>
      <c r="M418" s="39"/>
      <c r="N418" s="39"/>
      <c r="O418" s="39"/>
      <c r="P418" s="39"/>
      <c r="Q418" s="39"/>
      <c r="R418" s="39"/>
      <c r="S418" s="39"/>
      <c r="T418" s="39"/>
      <c r="U418" s="39"/>
      <c r="V418" s="39"/>
      <c r="W418" s="39"/>
      <c r="X418" s="39"/>
      <c r="Y418" s="39"/>
      <c r="Z418" s="39"/>
    </row>
    <row r="419" spans="1:26" ht="15.75" customHeight="1" x14ac:dyDescent="0.25">
      <c r="A419" s="39"/>
      <c r="B419" s="39"/>
      <c r="C419" s="39"/>
      <c r="D419" s="39"/>
      <c r="E419" s="39"/>
      <c r="F419" s="39"/>
      <c r="G419" s="39"/>
      <c r="H419" s="39"/>
      <c r="I419" s="39"/>
      <c r="J419" s="39"/>
      <c r="K419" s="39"/>
      <c r="L419" s="39"/>
      <c r="M419" s="39"/>
      <c r="N419" s="39"/>
      <c r="O419" s="39"/>
      <c r="P419" s="39"/>
      <c r="Q419" s="39"/>
      <c r="R419" s="39"/>
      <c r="S419" s="39"/>
      <c r="T419" s="39"/>
      <c r="U419" s="39"/>
      <c r="V419" s="39"/>
      <c r="W419" s="39"/>
      <c r="X419" s="39"/>
      <c r="Y419" s="39"/>
      <c r="Z419" s="39"/>
    </row>
    <row r="420" spans="1:26" ht="15.75" customHeight="1" x14ac:dyDescent="0.25">
      <c r="A420" s="39"/>
      <c r="B420" s="39"/>
      <c r="C420" s="39"/>
      <c r="D420" s="39"/>
      <c r="E420" s="39"/>
      <c r="F420" s="39"/>
      <c r="G420" s="39"/>
      <c r="H420" s="39"/>
      <c r="I420" s="39"/>
      <c r="J420" s="39"/>
      <c r="K420" s="39"/>
      <c r="L420" s="39"/>
      <c r="M420" s="39"/>
      <c r="N420" s="39"/>
      <c r="O420" s="39"/>
      <c r="P420" s="39"/>
      <c r="Q420" s="39"/>
      <c r="R420" s="39"/>
      <c r="S420" s="39"/>
      <c r="T420" s="39"/>
      <c r="U420" s="39"/>
      <c r="V420" s="39"/>
      <c r="W420" s="39"/>
      <c r="X420" s="39"/>
      <c r="Y420" s="39"/>
      <c r="Z420" s="39"/>
    </row>
    <row r="421" spans="1:26" ht="15.75" customHeight="1" x14ac:dyDescent="0.25">
      <c r="A421" s="39"/>
      <c r="B421" s="39"/>
      <c r="C421" s="39"/>
      <c r="D421" s="39"/>
      <c r="E421" s="39"/>
      <c r="F421" s="39"/>
      <c r="G421" s="39"/>
      <c r="H421" s="39"/>
      <c r="I421" s="39"/>
      <c r="J421" s="39"/>
      <c r="K421" s="39"/>
      <c r="L421" s="39"/>
      <c r="M421" s="39"/>
      <c r="N421" s="39"/>
      <c r="O421" s="39"/>
      <c r="P421" s="39"/>
      <c r="Q421" s="39"/>
      <c r="R421" s="39"/>
      <c r="S421" s="39"/>
      <c r="T421" s="39"/>
      <c r="U421" s="39"/>
      <c r="V421" s="39"/>
      <c r="W421" s="39"/>
      <c r="X421" s="39"/>
      <c r="Y421" s="39"/>
      <c r="Z421" s="39"/>
    </row>
    <row r="422" spans="1:26" ht="15.75" customHeight="1" x14ac:dyDescent="0.25">
      <c r="A422" s="39"/>
      <c r="B422" s="39"/>
      <c r="C422" s="39"/>
      <c r="D422" s="39"/>
      <c r="E422" s="39"/>
      <c r="F422" s="39"/>
      <c r="G422" s="39"/>
      <c r="H422" s="39"/>
      <c r="I422" s="39"/>
      <c r="J422" s="39"/>
      <c r="K422" s="39"/>
      <c r="L422" s="39"/>
      <c r="M422" s="39"/>
      <c r="N422" s="39"/>
      <c r="O422" s="39"/>
      <c r="P422" s="39"/>
      <c r="Q422" s="39"/>
      <c r="R422" s="39"/>
      <c r="S422" s="39"/>
      <c r="T422" s="39"/>
      <c r="U422" s="39"/>
      <c r="V422" s="39"/>
      <c r="W422" s="39"/>
      <c r="X422" s="39"/>
      <c r="Y422" s="39"/>
      <c r="Z422" s="39"/>
    </row>
    <row r="423" spans="1:26" ht="15.75" customHeight="1" x14ac:dyDescent="0.25">
      <c r="A423" s="39"/>
      <c r="B423" s="39"/>
      <c r="C423" s="39"/>
      <c r="D423" s="39"/>
      <c r="E423" s="39"/>
      <c r="F423" s="39"/>
      <c r="G423" s="39"/>
      <c r="H423" s="39"/>
      <c r="I423" s="39"/>
      <c r="J423" s="39"/>
      <c r="K423" s="39"/>
      <c r="L423" s="39"/>
      <c r="M423" s="39"/>
      <c r="N423" s="39"/>
      <c r="O423" s="39"/>
      <c r="P423" s="39"/>
      <c r="Q423" s="39"/>
      <c r="R423" s="39"/>
      <c r="S423" s="39"/>
      <c r="T423" s="39"/>
      <c r="U423" s="39"/>
      <c r="V423" s="39"/>
      <c r="W423" s="39"/>
      <c r="X423" s="39"/>
      <c r="Y423" s="39"/>
      <c r="Z423" s="39"/>
    </row>
    <row r="424" spans="1:26" ht="15.75" customHeight="1" x14ac:dyDescent="0.25">
      <c r="A424" s="39"/>
      <c r="B424" s="39"/>
      <c r="C424" s="39"/>
      <c r="D424" s="39"/>
      <c r="E424" s="39"/>
      <c r="F424" s="39"/>
      <c r="G424" s="39"/>
      <c r="H424" s="39"/>
      <c r="I424" s="39"/>
      <c r="J424" s="39"/>
      <c r="K424" s="39"/>
      <c r="L424" s="39"/>
      <c r="M424" s="39"/>
      <c r="N424" s="39"/>
      <c r="O424" s="39"/>
      <c r="P424" s="39"/>
      <c r="Q424" s="39"/>
      <c r="R424" s="39"/>
      <c r="S424" s="39"/>
      <c r="T424" s="39"/>
      <c r="U424" s="39"/>
      <c r="V424" s="39"/>
      <c r="W424" s="39"/>
      <c r="X424" s="39"/>
      <c r="Y424" s="39"/>
      <c r="Z424" s="39"/>
    </row>
    <row r="425" spans="1:26" ht="15.75" customHeight="1" x14ac:dyDescent="0.25">
      <c r="A425" s="39"/>
      <c r="B425" s="39"/>
      <c r="C425" s="39"/>
      <c r="D425" s="39"/>
      <c r="E425" s="39"/>
      <c r="F425" s="39"/>
      <c r="G425" s="39"/>
      <c r="H425" s="39"/>
      <c r="I425" s="39"/>
      <c r="J425" s="39"/>
      <c r="K425" s="39"/>
      <c r="L425" s="39"/>
      <c r="M425" s="39"/>
      <c r="N425" s="39"/>
      <c r="O425" s="39"/>
      <c r="P425" s="39"/>
      <c r="Q425" s="39"/>
      <c r="R425" s="39"/>
      <c r="S425" s="39"/>
      <c r="T425" s="39"/>
      <c r="U425" s="39"/>
      <c r="V425" s="39"/>
      <c r="W425" s="39"/>
      <c r="X425" s="39"/>
      <c r="Y425" s="39"/>
      <c r="Z425" s="39"/>
    </row>
    <row r="426" spans="1:26" ht="15.75" customHeight="1" x14ac:dyDescent="0.25">
      <c r="A426" s="39"/>
      <c r="B426" s="39"/>
      <c r="C426" s="39"/>
      <c r="D426" s="39"/>
      <c r="E426" s="39"/>
      <c r="F426" s="39"/>
      <c r="G426" s="39"/>
      <c r="H426" s="39"/>
      <c r="I426" s="39"/>
      <c r="J426" s="39"/>
      <c r="K426" s="39"/>
      <c r="L426" s="39"/>
      <c r="M426" s="39"/>
      <c r="N426" s="39"/>
      <c r="O426" s="39"/>
      <c r="P426" s="39"/>
      <c r="Q426" s="39"/>
      <c r="R426" s="39"/>
      <c r="S426" s="39"/>
      <c r="T426" s="39"/>
      <c r="U426" s="39"/>
      <c r="V426" s="39"/>
      <c r="W426" s="39"/>
      <c r="X426" s="39"/>
      <c r="Y426" s="39"/>
      <c r="Z426" s="39"/>
    </row>
    <row r="427" spans="1:26" ht="15.75" customHeight="1" x14ac:dyDescent="0.25">
      <c r="A427" s="39"/>
      <c r="B427" s="39"/>
      <c r="C427" s="39"/>
      <c r="D427" s="39"/>
      <c r="E427" s="39"/>
      <c r="F427" s="39"/>
      <c r="G427" s="39"/>
      <c r="H427" s="39"/>
      <c r="I427" s="39"/>
      <c r="J427" s="39"/>
      <c r="K427" s="39"/>
      <c r="L427" s="39"/>
      <c r="M427" s="39"/>
      <c r="N427" s="39"/>
      <c r="O427" s="39"/>
      <c r="P427" s="39"/>
      <c r="Q427" s="39"/>
      <c r="R427" s="39"/>
      <c r="S427" s="39"/>
      <c r="T427" s="39"/>
      <c r="U427" s="39"/>
      <c r="V427" s="39"/>
      <c r="W427" s="39"/>
      <c r="X427" s="39"/>
      <c r="Y427" s="39"/>
      <c r="Z427" s="39"/>
    </row>
    <row r="428" spans="1:26" ht="15.75" customHeight="1" x14ac:dyDescent="0.25">
      <c r="A428" s="39"/>
      <c r="B428" s="39"/>
      <c r="C428" s="39"/>
      <c r="D428" s="39"/>
      <c r="E428" s="39"/>
      <c r="F428" s="39"/>
      <c r="G428" s="39"/>
      <c r="H428" s="39"/>
      <c r="I428" s="39"/>
      <c r="J428" s="39"/>
      <c r="K428" s="39"/>
      <c r="L428" s="39"/>
      <c r="M428" s="39"/>
      <c r="N428" s="39"/>
      <c r="O428" s="39"/>
      <c r="P428" s="39"/>
      <c r="Q428" s="39"/>
      <c r="R428" s="39"/>
      <c r="S428" s="39"/>
      <c r="T428" s="39"/>
      <c r="U428" s="39"/>
      <c r="V428" s="39"/>
      <c r="W428" s="39"/>
      <c r="X428" s="39"/>
      <c r="Y428" s="39"/>
      <c r="Z428" s="39"/>
    </row>
    <row r="429" spans="1:26" ht="15.75" customHeight="1" x14ac:dyDescent="0.25">
      <c r="A429" s="39"/>
      <c r="B429" s="39"/>
      <c r="C429" s="39"/>
      <c r="D429" s="39"/>
      <c r="E429" s="39"/>
      <c r="F429" s="39"/>
      <c r="G429" s="39"/>
      <c r="H429" s="39"/>
      <c r="I429" s="39"/>
      <c r="J429" s="39"/>
      <c r="K429" s="39"/>
      <c r="L429" s="39"/>
      <c r="M429" s="39"/>
      <c r="N429" s="39"/>
      <c r="O429" s="39"/>
      <c r="P429" s="39"/>
      <c r="Q429" s="39"/>
      <c r="R429" s="39"/>
      <c r="S429" s="39"/>
      <c r="T429" s="39"/>
      <c r="U429" s="39"/>
      <c r="V429" s="39"/>
      <c r="W429" s="39"/>
      <c r="X429" s="39"/>
      <c r="Y429" s="39"/>
      <c r="Z429" s="39"/>
    </row>
    <row r="430" spans="1:26" ht="15.75" customHeight="1" x14ac:dyDescent="0.25">
      <c r="A430" s="39"/>
      <c r="B430" s="39"/>
      <c r="C430" s="39"/>
      <c r="D430" s="39"/>
      <c r="E430" s="39"/>
      <c r="F430" s="39"/>
      <c r="G430" s="39"/>
      <c r="H430" s="39"/>
      <c r="I430" s="39"/>
      <c r="J430" s="39"/>
      <c r="K430" s="39"/>
      <c r="L430" s="39"/>
      <c r="M430" s="39"/>
      <c r="N430" s="39"/>
      <c r="O430" s="39"/>
      <c r="P430" s="39"/>
      <c r="Q430" s="39"/>
      <c r="R430" s="39"/>
      <c r="S430" s="39"/>
      <c r="T430" s="39"/>
      <c r="U430" s="39"/>
      <c r="V430" s="39"/>
      <c r="W430" s="39"/>
      <c r="X430" s="39"/>
      <c r="Y430" s="39"/>
      <c r="Z430" s="39"/>
    </row>
    <row r="431" spans="1:26" ht="15.75" customHeight="1" x14ac:dyDescent="0.25">
      <c r="A431" s="39"/>
      <c r="B431" s="39"/>
      <c r="C431" s="39"/>
      <c r="D431" s="39"/>
      <c r="E431" s="39"/>
      <c r="F431" s="39"/>
      <c r="G431" s="39"/>
      <c r="H431" s="39"/>
      <c r="I431" s="39"/>
      <c r="J431" s="39"/>
      <c r="K431" s="39"/>
      <c r="L431" s="39"/>
      <c r="M431" s="39"/>
      <c r="N431" s="39"/>
      <c r="O431" s="39"/>
      <c r="P431" s="39"/>
      <c r="Q431" s="39"/>
      <c r="R431" s="39"/>
      <c r="S431" s="39"/>
      <c r="T431" s="39"/>
      <c r="U431" s="39"/>
      <c r="V431" s="39"/>
      <c r="W431" s="39"/>
      <c r="X431" s="39"/>
      <c r="Y431" s="39"/>
      <c r="Z431" s="39"/>
    </row>
    <row r="432" spans="1:26" ht="15.75" customHeight="1" x14ac:dyDescent="0.25">
      <c r="A432" s="39"/>
      <c r="B432" s="39"/>
      <c r="C432" s="39"/>
      <c r="D432" s="39"/>
      <c r="E432" s="39"/>
      <c r="F432" s="39"/>
      <c r="G432" s="39"/>
      <c r="H432" s="39"/>
      <c r="I432" s="39"/>
      <c r="J432" s="39"/>
      <c r="K432" s="39"/>
      <c r="L432" s="39"/>
      <c r="M432" s="39"/>
      <c r="N432" s="39"/>
      <c r="O432" s="39"/>
      <c r="P432" s="39"/>
      <c r="Q432" s="39"/>
      <c r="R432" s="39"/>
      <c r="S432" s="39"/>
      <c r="T432" s="39"/>
      <c r="U432" s="39"/>
      <c r="V432" s="39"/>
      <c r="W432" s="39"/>
      <c r="X432" s="39"/>
      <c r="Y432" s="39"/>
      <c r="Z432" s="39"/>
    </row>
    <row r="433" spans="1:26" ht="15.75" customHeight="1" x14ac:dyDescent="0.25">
      <c r="A433" s="39"/>
      <c r="B433" s="39"/>
      <c r="C433" s="39"/>
      <c r="D433" s="39"/>
      <c r="E433" s="39"/>
      <c r="F433" s="39"/>
      <c r="G433" s="39"/>
      <c r="H433" s="39"/>
      <c r="I433" s="39"/>
      <c r="J433" s="39"/>
      <c r="K433" s="39"/>
      <c r="L433" s="39"/>
      <c r="M433" s="39"/>
      <c r="N433" s="39"/>
      <c r="O433" s="39"/>
      <c r="P433" s="39"/>
      <c r="Q433" s="39"/>
      <c r="R433" s="39"/>
      <c r="S433" s="39"/>
      <c r="T433" s="39"/>
      <c r="U433" s="39"/>
      <c r="V433" s="39"/>
      <c r="W433" s="39"/>
      <c r="X433" s="39"/>
      <c r="Y433" s="39"/>
      <c r="Z433" s="39"/>
    </row>
    <row r="434" spans="1:26" ht="15.75" customHeight="1" x14ac:dyDescent="0.25">
      <c r="A434" s="39"/>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row>
    <row r="435" spans="1:26" ht="15.75" customHeight="1" x14ac:dyDescent="0.25">
      <c r="A435" s="39"/>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row>
    <row r="436" spans="1:26" ht="15.75" customHeight="1" x14ac:dyDescent="0.25">
      <c r="A436" s="39"/>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row>
    <row r="437" spans="1:26" ht="15.75" customHeight="1" x14ac:dyDescent="0.25">
      <c r="A437" s="39"/>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row>
    <row r="438" spans="1:26" ht="15.75" customHeight="1" x14ac:dyDescent="0.25">
      <c r="A438" s="39"/>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row>
    <row r="439" spans="1:26" ht="15.75" customHeight="1" x14ac:dyDescent="0.25">
      <c r="A439" s="39"/>
      <c r="B439" s="39"/>
      <c r="C439" s="39"/>
      <c r="D439" s="39"/>
      <c r="E439" s="39"/>
      <c r="F439" s="39"/>
      <c r="G439" s="39"/>
      <c r="H439" s="39"/>
      <c r="I439" s="39"/>
      <c r="J439" s="39"/>
      <c r="K439" s="39"/>
      <c r="L439" s="39"/>
      <c r="M439" s="39"/>
      <c r="N439" s="39"/>
      <c r="O439" s="39"/>
      <c r="P439" s="39"/>
      <c r="Q439" s="39"/>
      <c r="R439" s="39"/>
      <c r="S439" s="39"/>
      <c r="T439" s="39"/>
      <c r="U439" s="39"/>
      <c r="V439" s="39"/>
      <c r="W439" s="39"/>
      <c r="X439" s="39"/>
      <c r="Y439" s="39"/>
      <c r="Z439" s="39"/>
    </row>
    <row r="440" spans="1:26" ht="15.75" customHeight="1" x14ac:dyDescent="0.25">
      <c r="A440" s="39"/>
      <c r="B440" s="39"/>
      <c r="C440" s="39"/>
      <c r="D440" s="39"/>
      <c r="E440" s="39"/>
      <c r="F440" s="39"/>
      <c r="G440" s="39"/>
      <c r="H440" s="39"/>
      <c r="I440" s="39"/>
      <c r="J440" s="39"/>
      <c r="K440" s="39"/>
      <c r="L440" s="39"/>
      <c r="M440" s="39"/>
      <c r="N440" s="39"/>
      <c r="O440" s="39"/>
      <c r="P440" s="39"/>
      <c r="Q440" s="39"/>
      <c r="R440" s="39"/>
      <c r="S440" s="39"/>
      <c r="T440" s="39"/>
      <c r="U440" s="39"/>
      <c r="V440" s="39"/>
      <c r="W440" s="39"/>
      <c r="X440" s="39"/>
      <c r="Y440" s="39"/>
      <c r="Z440" s="39"/>
    </row>
    <row r="441" spans="1:26" ht="15.75" customHeight="1" x14ac:dyDescent="0.25">
      <c r="A441" s="39"/>
      <c r="B441" s="39"/>
      <c r="C441" s="39"/>
      <c r="D441" s="39"/>
      <c r="E441" s="39"/>
      <c r="F441" s="39"/>
      <c r="G441" s="39"/>
      <c r="H441" s="39"/>
      <c r="I441" s="39"/>
      <c r="J441" s="39"/>
      <c r="K441" s="39"/>
      <c r="L441" s="39"/>
      <c r="M441" s="39"/>
      <c r="N441" s="39"/>
      <c r="O441" s="39"/>
      <c r="P441" s="39"/>
      <c r="Q441" s="39"/>
      <c r="R441" s="39"/>
      <c r="S441" s="39"/>
      <c r="T441" s="39"/>
      <c r="U441" s="39"/>
      <c r="V441" s="39"/>
      <c r="W441" s="39"/>
      <c r="X441" s="39"/>
      <c r="Y441" s="39"/>
      <c r="Z441" s="39"/>
    </row>
    <row r="442" spans="1:26" ht="15.75" customHeight="1" x14ac:dyDescent="0.25">
      <c r="A442" s="39"/>
      <c r="B442" s="39"/>
      <c r="C442" s="39"/>
      <c r="D442" s="39"/>
      <c r="E442" s="39"/>
      <c r="F442" s="39"/>
      <c r="G442" s="39"/>
      <c r="H442" s="39"/>
      <c r="I442" s="39"/>
      <c r="J442" s="39"/>
      <c r="K442" s="39"/>
      <c r="L442" s="39"/>
      <c r="M442" s="39"/>
      <c r="N442" s="39"/>
      <c r="O442" s="39"/>
      <c r="P442" s="39"/>
      <c r="Q442" s="39"/>
      <c r="R442" s="39"/>
      <c r="S442" s="39"/>
      <c r="T442" s="39"/>
      <c r="U442" s="39"/>
      <c r="V442" s="39"/>
      <c r="W442" s="39"/>
      <c r="X442" s="39"/>
      <c r="Y442" s="39"/>
      <c r="Z442" s="39"/>
    </row>
    <row r="443" spans="1:26" ht="15.75" customHeight="1" x14ac:dyDescent="0.25">
      <c r="A443" s="39"/>
      <c r="B443" s="39"/>
      <c r="C443" s="39"/>
      <c r="D443" s="39"/>
      <c r="E443" s="39"/>
      <c r="F443" s="39"/>
      <c r="G443" s="39"/>
      <c r="H443" s="39"/>
      <c r="I443" s="39"/>
      <c r="J443" s="39"/>
      <c r="K443" s="39"/>
      <c r="L443" s="39"/>
      <c r="M443" s="39"/>
      <c r="N443" s="39"/>
      <c r="O443" s="39"/>
      <c r="P443" s="39"/>
      <c r="Q443" s="39"/>
      <c r="R443" s="39"/>
      <c r="S443" s="39"/>
      <c r="T443" s="39"/>
      <c r="U443" s="39"/>
      <c r="V443" s="39"/>
      <c r="W443" s="39"/>
      <c r="X443" s="39"/>
      <c r="Y443" s="39"/>
      <c r="Z443" s="39"/>
    </row>
    <row r="444" spans="1:26" ht="15.75" customHeight="1" x14ac:dyDescent="0.25">
      <c r="A444" s="39"/>
      <c r="B444" s="39"/>
      <c r="C444" s="39"/>
      <c r="D444" s="39"/>
      <c r="E444" s="39"/>
      <c r="F444" s="39"/>
      <c r="G444" s="39"/>
      <c r="H444" s="39"/>
      <c r="I444" s="39"/>
      <c r="J444" s="39"/>
      <c r="K444" s="39"/>
      <c r="L444" s="39"/>
      <c r="M444" s="39"/>
      <c r="N444" s="39"/>
      <c r="O444" s="39"/>
      <c r="P444" s="39"/>
      <c r="Q444" s="39"/>
      <c r="R444" s="39"/>
      <c r="S444" s="39"/>
      <c r="T444" s="39"/>
      <c r="U444" s="39"/>
      <c r="V444" s="39"/>
      <c r="W444" s="39"/>
      <c r="X444" s="39"/>
      <c r="Y444" s="39"/>
      <c r="Z444" s="39"/>
    </row>
    <row r="445" spans="1:26" ht="15.75" customHeight="1" x14ac:dyDescent="0.25">
      <c r="A445" s="39"/>
      <c r="B445" s="39"/>
      <c r="C445" s="39"/>
      <c r="D445" s="39"/>
      <c r="E445" s="39"/>
      <c r="F445" s="39"/>
      <c r="G445" s="39"/>
      <c r="H445" s="39"/>
      <c r="I445" s="39"/>
      <c r="J445" s="39"/>
      <c r="K445" s="39"/>
      <c r="L445" s="39"/>
      <c r="M445" s="39"/>
      <c r="N445" s="39"/>
      <c r="O445" s="39"/>
      <c r="P445" s="39"/>
      <c r="Q445" s="39"/>
      <c r="R445" s="39"/>
      <c r="S445" s="39"/>
      <c r="T445" s="39"/>
      <c r="U445" s="39"/>
      <c r="V445" s="39"/>
      <c r="W445" s="39"/>
      <c r="X445" s="39"/>
      <c r="Y445" s="39"/>
      <c r="Z445" s="39"/>
    </row>
    <row r="446" spans="1:26" ht="15.75" customHeight="1" x14ac:dyDescent="0.25">
      <c r="A446" s="39"/>
      <c r="B446" s="39"/>
      <c r="C446" s="39"/>
      <c r="D446" s="39"/>
      <c r="E446" s="39"/>
      <c r="F446" s="39"/>
      <c r="G446" s="39"/>
      <c r="H446" s="39"/>
      <c r="I446" s="39"/>
      <c r="J446" s="39"/>
      <c r="K446" s="39"/>
      <c r="L446" s="39"/>
      <c r="M446" s="39"/>
      <c r="N446" s="39"/>
      <c r="O446" s="39"/>
      <c r="P446" s="39"/>
      <c r="Q446" s="39"/>
      <c r="R446" s="39"/>
      <c r="S446" s="39"/>
      <c r="T446" s="39"/>
      <c r="U446" s="39"/>
      <c r="V446" s="39"/>
      <c r="W446" s="39"/>
      <c r="X446" s="39"/>
      <c r="Y446" s="39"/>
      <c r="Z446" s="39"/>
    </row>
    <row r="447" spans="1:26" ht="15.75" customHeight="1" x14ac:dyDescent="0.25">
      <c r="A447" s="39"/>
      <c r="B447" s="39"/>
      <c r="C447" s="39"/>
      <c r="D447" s="39"/>
      <c r="E447" s="39"/>
      <c r="F447" s="39"/>
      <c r="G447" s="39"/>
      <c r="H447" s="39"/>
      <c r="I447" s="39"/>
      <c r="J447" s="39"/>
      <c r="K447" s="39"/>
      <c r="L447" s="39"/>
      <c r="M447" s="39"/>
      <c r="N447" s="39"/>
      <c r="O447" s="39"/>
      <c r="P447" s="39"/>
      <c r="Q447" s="39"/>
      <c r="R447" s="39"/>
      <c r="S447" s="39"/>
      <c r="T447" s="39"/>
      <c r="U447" s="39"/>
      <c r="V447" s="39"/>
      <c r="W447" s="39"/>
      <c r="X447" s="39"/>
      <c r="Y447" s="39"/>
      <c r="Z447" s="39"/>
    </row>
    <row r="448" spans="1:26" ht="15.75" customHeight="1" x14ac:dyDescent="0.25">
      <c r="A448" s="39"/>
      <c r="B448" s="39"/>
      <c r="C448" s="39"/>
      <c r="D448" s="39"/>
      <c r="E448" s="39"/>
      <c r="F448" s="39"/>
      <c r="G448" s="39"/>
      <c r="H448" s="39"/>
      <c r="I448" s="39"/>
      <c r="J448" s="39"/>
      <c r="K448" s="39"/>
      <c r="L448" s="39"/>
      <c r="M448" s="39"/>
      <c r="N448" s="39"/>
      <c r="O448" s="39"/>
      <c r="P448" s="39"/>
      <c r="Q448" s="39"/>
      <c r="R448" s="39"/>
      <c r="S448" s="39"/>
      <c r="T448" s="39"/>
      <c r="U448" s="39"/>
      <c r="V448" s="39"/>
      <c r="W448" s="39"/>
      <c r="X448" s="39"/>
      <c r="Y448" s="39"/>
      <c r="Z448" s="39"/>
    </row>
    <row r="449" spans="1:26" ht="15.75" customHeight="1" x14ac:dyDescent="0.25">
      <c r="A449" s="39"/>
      <c r="B449" s="39"/>
      <c r="C449" s="39"/>
      <c r="D449" s="39"/>
      <c r="E449" s="39"/>
      <c r="F449" s="39"/>
      <c r="G449" s="39"/>
      <c r="H449" s="39"/>
      <c r="I449" s="39"/>
      <c r="J449" s="39"/>
      <c r="K449" s="39"/>
      <c r="L449" s="39"/>
      <c r="M449" s="39"/>
      <c r="N449" s="39"/>
      <c r="O449" s="39"/>
      <c r="P449" s="39"/>
      <c r="Q449" s="39"/>
      <c r="R449" s="39"/>
      <c r="S449" s="39"/>
      <c r="T449" s="39"/>
      <c r="U449" s="39"/>
      <c r="V449" s="39"/>
      <c r="W449" s="39"/>
      <c r="X449" s="39"/>
      <c r="Y449" s="39"/>
      <c r="Z449" s="39"/>
    </row>
    <row r="450" spans="1:26" ht="15.75" customHeight="1" x14ac:dyDescent="0.25">
      <c r="A450" s="39"/>
      <c r="B450" s="39"/>
      <c r="C450" s="39"/>
      <c r="D450" s="39"/>
      <c r="E450" s="39"/>
      <c r="F450" s="39"/>
      <c r="G450" s="39"/>
      <c r="H450" s="39"/>
      <c r="I450" s="39"/>
      <c r="J450" s="39"/>
      <c r="K450" s="39"/>
      <c r="L450" s="39"/>
      <c r="M450" s="39"/>
      <c r="N450" s="39"/>
      <c r="O450" s="39"/>
      <c r="P450" s="39"/>
      <c r="Q450" s="39"/>
      <c r="R450" s="39"/>
      <c r="S450" s="39"/>
      <c r="T450" s="39"/>
      <c r="U450" s="39"/>
      <c r="V450" s="39"/>
      <c r="W450" s="39"/>
      <c r="X450" s="39"/>
      <c r="Y450" s="39"/>
      <c r="Z450" s="39"/>
    </row>
    <row r="451" spans="1:26" ht="15.75" customHeight="1" x14ac:dyDescent="0.25">
      <c r="A451" s="39"/>
      <c r="B451" s="39"/>
      <c r="C451" s="39"/>
      <c r="D451" s="39"/>
      <c r="E451" s="39"/>
      <c r="F451" s="39"/>
      <c r="G451" s="39"/>
      <c r="H451" s="39"/>
      <c r="I451" s="39"/>
      <c r="J451" s="39"/>
      <c r="K451" s="39"/>
      <c r="L451" s="39"/>
      <c r="M451" s="39"/>
      <c r="N451" s="39"/>
      <c r="O451" s="39"/>
      <c r="P451" s="39"/>
      <c r="Q451" s="39"/>
      <c r="R451" s="39"/>
      <c r="S451" s="39"/>
      <c r="T451" s="39"/>
      <c r="U451" s="39"/>
      <c r="V451" s="39"/>
      <c r="W451" s="39"/>
      <c r="X451" s="39"/>
      <c r="Y451" s="39"/>
      <c r="Z451" s="39"/>
    </row>
    <row r="452" spans="1:26" ht="15.75" customHeight="1" x14ac:dyDescent="0.25">
      <c r="A452" s="39"/>
      <c r="B452" s="39"/>
      <c r="C452" s="39"/>
      <c r="D452" s="39"/>
      <c r="E452" s="39"/>
      <c r="F452" s="39"/>
      <c r="G452" s="39"/>
      <c r="H452" s="39"/>
      <c r="I452" s="39"/>
      <c r="J452" s="39"/>
      <c r="K452" s="39"/>
      <c r="L452" s="39"/>
      <c r="M452" s="39"/>
      <c r="N452" s="39"/>
      <c r="O452" s="39"/>
      <c r="P452" s="39"/>
      <c r="Q452" s="39"/>
      <c r="R452" s="39"/>
      <c r="S452" s="39"/>
      <c r="T452" s="39"/>
      <c r="U452" s="39"/>
      <c r="V452" s="39"/>
      <c r="W452" s="39"/>
      <c r="X452" s="39"/>
      <c r="Y452" s="39"/>
      <c r="Z452" s="39"/>
    </row>
    <row r="453" spans="1:26" ht="15.75" customHeight="1" x14ac:dyDescent="0.25">
      <c r="A453" s="39"/>
      <c r="B453" s="39"/>
      <c r="C453" s="39"/>
      <c r="D453" s="39"/>
      <c r="E453" s="39"/>
      <c r="F453" s="39"/>
      <c r="G453" s="39"/>
      <c r="H453" s="39"/>
      <c r="I453" s="39"/>
      <c r="J453" s="39"/>
      <c r="K453" s="39"/>
      <c r="L453" s="39"/>
      <c r="M453" s="39"/>
      <c r="N453" s="39"/>
      <c r="O453" s="39"/>
      <c r="P453" s="39"/>
      <c r="Q453" s="39"/>
      <c r="R453" s="39"/>
      <c r="S453" s="39"/>
      <c r="T453" s="39"/>
      <c r="U453" s="39"/>
      <c r="V453" s="39"/>
      <c r="W453" s="39"/>
      <c r="X453" s="39"/>
      <c r="Y453" s="39"/>
      <c r="Z453" s="39"/>
    </row>
    <row r="454" spans="1:26" ht="15.75" customHeight="1" x14ac:dyDescent="0.25">
      <c r="A454" s="39"/>
      <c r="B454" s="39"/>
      <c r="C454" s="39"/>
      <c r="D454" s="39"/>
      <c r="E454" s="39"/>
      <c r="F454" s="39"/>
      <c r="G454" s="39"/>
      <c r="H454" s="39"/>
      <c r="I454" s="39"/>
      <c r="J454" s="39"/>
      <c r="K454" s="39"/>
      <c r="L454" s="39"/>
      <c r="M454" s="39"/>
      <c r="N454" s="39"/>
      <c r="O454" s="39"/>
      <c r="P454" s="39"/>
      <c r="Q454" s="39"/>
      <c r="R454" s="39"/>
      <c r="S454" s="39"/>
      <c r="T454" s="39"/>
      <c r="U454" s="39"/>
      <c r="V454" s="39"/>
      <c r="W454" s="39"/>
      <c r="X454" s="39"/>
      <c r="Y454" s="39"/>
      <c r="Z454" s="39"/>
    </row>
    <row r="455" spans="1:26" ht="15.75" customHeight="1" x14ac:dyDescent="0.25">
      <c r="A455" s="39"/>
      <c r="B455" s="39"/>
      <c r="C455" s="39"/>
      <c r="D455" s="39"/>
      <c r="E455" s="39"/>
      <c r="F455" s="39"/>
      <c r="G455" s="39"/>
      <c r="H455" s="39"/>
      <c r="I455" s="39"/>
      <c r="J455" s="39"/>
      <c r="K455" s="39"/>
      <c r="L455" s="39"/>
      <c r="M455" s="39"/>
      <c r="N455" s="39"/>
      <c r="O455" s="39"/>
      <c r="P455" s="39"/>
      <c r="Q455" s="39"/>
      <c r="R455" s="39"/>
      <c r="S455" s="39"/>
      <c r="T455" s="39"/>
      <c r="U455" s="39"/>
      <c r="V455" s="39"/>
      <c r="W455" s="39"/>
      <c r="X455" s="39"/>
      <c r="Y455" s="39"/>
      <c r="Z455" s="39"/>
    </row>
    <row r="456" spans="1:26" ht="15.75" customHeight="1" x14ac:dyDescent="0.25">
      <c r="A456" s="39"/>
      <c r="B456" s="39"/>
      <c r="C456" s="39"/>
      <c r="D456" s="39"/>
      <c r="E456" s="39"/>
      <c r="F456" s="39"/>
      <c r="G456" s="39"/>
      <c r="H456" s="39"/>
      <c r="I456" s="39"/>
      <c r="J456" s="39"/>
      <c r="K456" s="39"/>
      <c r="L456" s="39"/>
      <c r="M456" s="39"/>
      <c r="N456" s="39"/>
      <c r="O456" s="39"/>
      <c r="P456" s="39"/>
      <c r="Q456" s="39"/>
      <c r="R456" s="39"/>
      <c r="S456" s="39"/>
      <c r="T456" s="39"/>
      <c r="U456" s="39"/>
      <c r="V456" s="39"/>
      <c r="W456" s="39"/>
      <c r="X456" s="39"/>
      <c r="Y456" s="39"/>
      <c r="Z456" s="39"/>
    </row>
    <row r="457" spans="1:26" ht="15.75" customHeight="1" x14ac:dyDescent="0.25">
      <c r="A457" s="39"/>
      <c r="B457" s="39"/>
      <c r="C457" s="39"/>
      <c r="D457" s="39"/>
      <c r="E457" s="39"/>
      <c r="F457" s="39"/>
      <c r="G457" s="39"/>
      <c r="H457" s="39"/>
      <c r="I457" s="39"/>
      <c r="J457" s="39"/>
      <c r="K457" s="39"/>
      <c r="L457" s="39"/>
      <c r="M457" s="39"/>
      <c r="N457" s="39"/>
      <c r="O457" s="39"/>
      <c r="P457" s="39"/>
      <c r="Q457" s="39"/>
      <c r="R457" s="39"/>
      <c r="S457" s="39"/>
      <c r="T457" s="39"/>
      <c r="U457" s="39"/>
      <c r="V457" s="39"/>
      <c r="W457" s="39"/>
      <c r="X457" s="39"/>
      <c r="Y457" s="39"/>
      <c r="Z457" s="39"/>
    </row>
    <row r="458" spans="1:26" ht="15.75" customHeight="1" x14ac:dyDescent="0.25">
      <c r="A458" s="39"/>
      <c r="B458" s="39"/>
      <c r="C458" s="39"/>
      <c r="D458" s="39"/>
      <c r="E458" s="39"/>
      <c r="F458" s="39"/>
      <c r="G458" s="39"/>
      <c r="H458" s="39"/>
      <c r="I458" s="39"/>
      <c r="J458" s="39"/>
      <c r="K458" s="39"/>
      <c r="L458" s="39"/>
      <c r="M458" s="39"/>
      <c r="N458" s="39"/>
      <c r="O458" s="39"/>
      <c r="P458" s="39"/>
      <c r="Q458" s="39"/>
      <c r="R458" s="39"/>
      <c r="S458" s="39"/>
      <c r="T458" s="39"/>
      <c r="U458" s="39"/>
      <c r="V458" s="39"/>
      <c r="W458" s="39"/>
      <c r="X458" s="39"/>
      <c r="Y458" s="39"/>
      <c r="Z458" s="39"/>
    </row>
    <row r="459" spans="1:26" ht="15.75" customHeight="1" x14ac:dyDescent="0.25">
      <c r="A459" s="39"/>
      <c r="B459" s="39"/>
      <c r="C459" s="39"/>
      <c r="D459" s="39"/>
      <c r="E459" s="39"/>
      <c r="F459" s="39"/>
      <c r="G459" s="39"/>
      <c r="H459" s="39"/>
      <c r="I459" s="39"/>
      <c r="J459" s="39"/>
      <c r="K459" s="39"/>
      <c r="L459" s="39"/>
      <c r="M459" s="39"/>
      <c r="N459" s="39"/>
      <c r="O459" s="39"/>
      <c r="P459" s="39"/>
      <c r="Q459" s="39"/>
      <c r="R459" s="39"/>
      <c r="S459" s="39"/>
      <c r="T459" s="39"/>
      <c r="U459" s="39"/>
      <c r="V459" s="39"/>
      <c r="W459" s="39"/>
      <c r="X459" s="39"/>
      <c r="Y459" s="39"/>
      <c r="Z459" s="39"/>
    </row>
    <row r="460" spans="1:26" ht="15.75" customHeight="1" x14ac:dyDescent="0.25">
      <c r="A460" s="39"/>
      <c r="B460" s="39"/>
      <c r="C460" s="39"/>
      <c r="D460" s="39"/>
      <c r="E460" s="39"/>
      <c r="F460" s="39"/>
      <c r="G460" s="39"/>
      <c r="H460" s="39"/>
      <c r="I460" s="39"/>
      <c r="J460" s="39"/>
      <c r="K460" s="39"/>
      <c r="L460" s="39"/>
      <c r="M460" s="39"/>
      <c r="N460" s="39"/>
      <c r="O460" s="39"/>
      <c r="P460" s="39"/>
      <c r="Q460" s="39"/>
      <c r="R460" s="39"/>
      <c r="S460" s="39"/>
      <c r="T460" s="39"/>
      <c r="U460" s="39"/>
      <c r="V460" s="39"/>
      <c r="W460" s="39"/>
      <c r="X460" s="39"/>
      <c r="Y460" s="39"/>
      <c r="Z460" s="39"/>
    </row>
    <row r="461" spans="1:26" ht="15.75" customHeight="1" x14ac:dyDescent="0.25">
      <c r="A461" s="39"/>
      <c r="B461" s="39"/>
      <c r="C461" s="39"/>
      <c r="D461" s="39"/>
      <c r="E461" s="39"/>
      <c r="F461" s="39"/>
      <c r="G461" s="39"/>
      <c r="H461" s="39"/>
      <c r="I461" s="39"/>
      <c r="J461" s="39"/>
      <c r="K461" s="39"/>
      <c r="L461" s="39"/>
      <c r="M461" s="39"/>
      <c r="N461" s="39"/>
      <c r="O461" s="39"/>
      <c r="P461" s="39"/>
      <c r="Q461" s="39"/>
      <c r="R461" s="39"/>
      <c r="S461" s="39"/>
      <c r="T461" s="39"/>
      <c r="U461" s="39"/>
      <c r="V461" s="39"/>
      <c r="W461" s="39"/>
      <c r="X461" s="39"/>
      <c r="Y461" s="39"/>
      <c r="Z461" s="39"/>
    </row>
    <row r="462" spans="1:26" ht="15.75" customHeight="1" x14ac:dyDescent="0.25">
      <c r="A462" s="39"/>
      <c r="B462" s="39"/>
      <c r="C462" s="39"/>
      <c r="D462" s="39"/>
      <c r="E462" s="39"/>
      <c r="F462" s="39"/>
      <c r="G462" s="39"/>
      <c r="H462" s="39"/>
      <c r="I462" s="39"/>
      <c r="J462" s="39"/>
      <c r="K462" s="39"/>
      <c r="L462" s="39"/>
      <c r="M462" s="39"/>
      <c r="N462" s="39"/>
      <c r="O462" s="39"/>
      <c r="P462" s="39"/>
      <c r="Q462" s="39"/>
      <c r="R462" s="39"/>
      <c r="S462" s="39"/>
      <c r="T462" s="39"/>
      <c r="U462" s="39"/>
      <c r="V462" s="39"/>
      <c r="W462" s="39"/>
      <c r="X462" s="39"/>
      <c r="Y462" s="39"/>
      <c r="Z462" s="39"/>
    </row>
    <row r="463" spans="1:26" ht="15.75" customHeight="1" x14ac:dyDescent="0.25">
      <c r="A463" s="39"/>
      <c r="B463" s="39"/>
      <c r="C463" s="39"/>
      <c r="D463" s="39"/>
      <c r="E463" s="39"/>
      <c r="F463" s="39"/>
      <c r="G463" s="39"/>
      <c r="H463" s="39"/>
      <c r="I463" s="39"/>
      <c r="J463" s="39"/>
      <c r="K463" s="39"/>
      <c r="L463" s="39"/>
      <c r="M463" s="39"/>
      <c r="N463" s="39"/>
      <c r="O463" s="39"/>
      <c r="P463" s="39"/>
      <c r="Q463" s="39"/>
      <c r="R463" s="39"/>
      <c r="S463" s="39"/>
      <c r="T463" s="39"/>
      <c r="U463" s="39"/>
      <c r="V463" s="39"/>
      <c r="W463" s="39"/>
      <c r="X463" s="39"/>
      <c r="Y463" s="39"/>
      <c r="Z463" s="39"/>
    </row>
    <row r="464" spans="1:26" ht="15.75" customHeight="1" x14ac:dyDescent="0.25">
      <c r="A464" s="39"/>
      <c r="B464" s="39"/>
      <c r="C464" s="39"/>
      <c r="D464" s="39"/>
      <c r="E464" s="39"/>
      <c r="F464" s="39"/>
      <c r="G464" s="39"/>
      <c r="H464" s="39"/>
      <c r="I464" s="39"/>
      <c r="J464" s="39"/>
      <c r="K464" s="39"/>
      <c r="L464" s="39"/>
      <c r="M464" s="39"/>
      <c r="N464" s="39"/>
      <c r="O464" s="39"/>
      <c r="P464" s="39"/>
      <c r="Q464" s="39"/>
      <c r="R464" s="39"/>
      <c r="S464" s="39"/>
      <c r="T464" s="39"/>
      <c r="U464" s="39"/>
      <c r="V464" s="39"/>
      <c r="W464" s="39"/>
      <c r="X464" s="39"/>
      <c r="Y464" s="39"/>
      <c r="Z464" s="39"/>
    </row>
    <row r="465" spans="1:26" ht="15.75" customHeight="1" x14ac:dyDescent="0.25">
      <c r="A465" s="39"/>
      <c r="B465" s="39"/>
      <c r="C465" s="39"/>
      <c r="D465" s="39"/>
      <c r="E465" s="39"/>
      <c r="F465" s="39"/>
      <c r="G465" s="39"/>
      <c r="H465" s="39"/>
      <c r="I465" s="39"/>
      <c r="J465" s="39"/>
      <c r="K465" s="39"/>
      <c r="L465" s="39"/>
      <c r="M465" s="39"/>
      <c r="N465" s="39"/>
      <c r="O465" s="39"/>
      <c r="P465" s="39"/>
      <c r="Q465" s="39"/>
      <c r="R465" s="39"/>
      <c r="S465" s="39"/>
      <c r="T465" s="39"/>
      <c r="U465" s="39"/>
      <c r="V465" s="39"/>
      <c r="W465" s="39"/>
      <c r="X465" s="39"/>
      <c r="Y465" s="39"/>
      <c r="Z465" s="39"/>
    </row>
    <row r="466" spans="1:26" ht="15.75" customHeight="1" x14ac:dyDescent="0.25">
      <c r="A466" s="39"/>
      <c r="B466" s="39"/>
      <c r="C466" s="39"/>
      <c r="D466" s="39"/>
      <c r="E466" s="39"/>
      <c r="F466" s="39"/>
      <c r="G466" s="39"/>
      <c r="H466" s="39"/>
      <c r="I466" s="39"/>
      <c r="J466" s="39"/>
      <c r="K466" s="39"/>
      <c r="L466" s="39"/>
      <c r="M466" s="39"/>
      <c r="N466" s="39"/>
      <c r="O466" s="39"/>
      <c r="P466" s="39"/>
      <c r="Q466" s="39"/>
      <c r="R466" s="39"/>
      <c r="S466" s="39"/>
      <c r="T466" s="39"/>
      <c r="U466" s="39"/>
      <c r="V466" s="39"/>
      <c r="W466" s="39"/>
      <c r="X466" s="39"/>
      <c r="Y466" s="39"/>
      <c r="Z466" s="39"/>
    </row>
    <row r="467" spans="1:26" ht="15.75" customHeight="1" x14ac:dyDescent="0.25">
      <c r="A467" s="39"/>
      <c r="B467" s="39"/>
      <c r="C467" s="39"/>
      <c r="D467" s="39"/>
      <c r="E467" s="39"/>
      <c r="F467" s="39"/>
      <c r="G467" s="39"/>
      <c r="H467" s="39"/>
      <c r="I467" s="39"/>
      <c r="J467" s="39"/>
      <c r="K467" s="39"/>
      <c r="L467" s="39"/>
      <c r="M467" s="39"/>
      <c r="N467" s="39"/>
      <c r="O467" s="39"/>
      <c r="P467" s="39"/>
      <c r="Q467" s="39"/>
      <c r="R467" s="39"/>
      <c r="S467" s="39"/>
      <c r="T467" s="39"/>
      <c r="U467" s="39"/>
      <c r="V467" s="39"/>
      <c r="W467" s="39"/>
      <c r="X467" s="39"/>
      <c r="Y467" s="39"/>
      <c r="Z467" s="39"/>
    </row>
    <row r="468" spans="1:26" ht="15.75" customHeight="1" x14ac:dyDescent="0.25">
      <c r="A468" s="39"/>
      <c r="B468" s="39"/>
      <c r="C468" s="39"/>
      <c r="D468" s="39"/>
      <c r="E468" s="39"/>
      <c r="F468" s="39"/>
      <c r="G468" s="39"/>
      <c r="H468" s="39"/>
      <c r="I468" s="39"/>
      <c r="J468" s="39"/>
      <c r="K468" s="39"/>
      <c r="L468" s="39"/>
      <c r="M468" s="39"/>
      <c r="N468" s="39"/>
      <c r="O468" s="39"/>
      <c r="P468" s="39"/>
      <c r="Q468" s="39"/>
      <c r="R468" s="39"/>
      <c r="S468" s="39"/>
      <c r="T468" s="39"/>
      <c r="U468" s="39"/>
      <c r="V468" s="39"/>
      <c r="W468" s="39"/>
      <c r="X468" s="39"/>
      <c r="Y468" s="39"/>
      <c r="Z468" s="39"/>
    </row>
    <row r="469" spans="1:26" ht="15.75" customHeight="1" x14ac:dyDescent="0.25">
      <c r="A469" s="39"/>
      <c r="B469" s="39"/>
      <c r="C469" s="39"/>
      <c r="D469" s="39"/>
      <c r="E469" s="39"/>
      <c r="F469" s="39"/>
      <c r="G469" s="39"/>
      <c r="H469" s="39"/>
      <c r="I469" s="39"/>
      <c r="J469" s="39"/>
      <c r="K469" s="39"/>
      <c r="L469" s="39"/>
      <c r="M469" s="39"/>
      <c r="N469" s="39"/>
      <c r="O469" s="39"/>
      <c r="P469" s="39"/>
      <c r="Q469" s="39"/>
      <c r="R469" s="39"/>
      <c r="S469" s="39"/>
      <c r="T469" s="39"/>
      <c r="U469" s="39"/>
      <c r="V469" s="39"/>
      <c r="W469" s="39"/>
      <c r="X469" s="39"/>
      <c r="Y469" s="39"/>
      <c r="Z469" s="39"/>
    </row>
    <row r="470" spans="1:26" ht="15.75" customHeight="1" x14ac:dyDescent="0.25">
      <c r="A470" s="39"/>
      <c r="B470" s="39"/>
      <c r="C470" s="39"/>
      <c r="D470" s="39"/>
      <c r="E470" s="39"/>
      <c r="F470" s="39"/>
      <c r="G470" s="39"/>
      <c r="H470" s="39"/>
      <c r="I470" s="39"/>
      <c r="J470" s="39"/>
      <c r="K470" s="39"/>
      <c r="L470" s="39"/>
      <c r="M470" s="39"/>
      <c r="N470" s="39"/>
      <c r="O470" s="39"/>
      <c r="P470" s="39"/>
      <c r="Q470" s="39"/>
      <c r="R470" s="39"/>
      <c r="S470" s="39"/>
      <c r="T470" s="39"/>
      <c r="U470" s="39"/>
      <c r="V470" s="39"/>
      <c r="W470" s="39"/>
      <c r="X470" s="39"/>
      <c r="Y470" s="39"/>
      <c r="Z470" s="39"/>
    </row>
    <row r="471" spans="1:26" ht="15.75" customHeight="1" x14ac:dyDescent="0.25">
      <c r="A471" s="39"/>
      <c r="B471" s="39"/>
      <c r="C471" s="39"/>
      <c r="D471" s="39"/>
      <c r="E471" s="39"/>
      <c r="F471" s="39"/>
      <c r="G471" s="39"/>
      <c r="H471" s="39"/>
      <c r="I471" s="39"/>
      <c r="J471" s="39"/>
      <c r="K471" s="39"/>
      <c r="L471" s="39"/>
      <c r="M471" s="39"/>
      <c r="N471" s="39"/>
      <c r="O471" s="39"/>
      <c r="P471" s="39"/>
      <c r="Q471" s="39"/>
      <c r="R471" s="39"/>
      <c r="S471" s="39"/>
      <c r="T471" s="39"/>
      <c r="U471" s="39"/>
      <c r="V471" s="39"/>
      <c r="W471" s="39"/>
      <c r="X471" s="39"/>
      <c r="Y471" s="39"/>
      <c r="Z471" s="39"/>
    </row>
    <row r="472" spans="1:26" ht="15.75" customHeight="1" x14ac:dyDescent="0.25">
      <c r="A472" s="39"/>
      <c r="B472" s="39"/>
      <c r="C472" s="39"/>
      <c r="D472" s="39"/>
      <c r="E472" s="39"/>
      <c r="F472" s="39"/>
      <c r="G472" s="39"/>
      <c r="H472" s="39"/>
      <c r="I472" s="39"/>
      <c r="J472" s="39"/>
      <c r="K472" s="39"/>
      <c r="L472" s="39"/>
      <c r="M472" s="39"/>
      <c r="N472" s="39"/>
      <c r="O472" s="39"/>
      <c r="P472" s="39"/>
      <c r="Q472" s="39"/>
      <c r="R472" s="39"/>
      <c r="S472" s="39"/>
      <c r="T472" s="39"/>
      <c r="U472" s="39"/>
      <c r="V472" s="39"/>
      <c r="W472" s="39"/>
      <c r="X472" s="39"/>
      <c r="Y472" s="39"/>
      <c r="Z472" s="39"/>
    </row>
    <row r="473" spans="1:26" ht="15.75" customHeight="1" x14ac:dyDescent="0.25">
      <c r="A473" s="39"/>
      <c r="B473" s="39"/>
      <c r="C473" s="39"/>
      <c r="D473" s="39"/>
      <c r="E473" s="39"/>
      <c r="F473" s="39"/>
      <c r="G473" s="39"/>
      <c r="H473" s="39"/>
      <c r="I473" s="39"/>
      <c r="J473" s="39"/>
      <c r="K473" s="39"/>
      <c r="L473" s="39"/>
      <c r="M473" s="39"/>
      <c r="N473" s="39"/>
      <c r="O473" s="39"/>
      <c r="P473" s="39"/>
      <c r="Q473" s="39"/>
      <c r="R473" s="39"/>
      <c r="S473" s="39"/>
      <c r="T473" s="39"/>
      <c r="U473" s="39"/>
      <c r="V473" s="39"/>
      <c r="W473" s="39"/>
      <c r="X473" s="39"/>
      <c r="Y473" s="39"/>
      <c r="Z473" s="39"/>
    </row>
    <row r="474" spans="1:26" ht="15.75" customHeight="1" x14ac:dyDescent="0.25">
      <c r="A474" s="39"/>
      <c r="B474" s="39"/>
      <c r="C474" s="39"/>
      <c r="D474" s="39"/>
      <c r="E474" s="39"/>
      <c r="F474" s="39"/>
      <c r="G474" s="39"/>
      <c r="H474" s="39"/>
      <c r="I474" s="39"/>
      <c r="J474" s="39"/>
      <c r="K474" s="39"/>
      <c r="L474" s="39"/>
      <c r="M474" s="39"/>
      <c r="N474" s="39"/>
      <c r="O474" s="39"/>
      <c r="P474" s="39"/>
      <c r="Q474" s="39"/>
      <c r="R474" s="39"/>
      <c r="S474" s="39"/>
      <c r="T474" s="39"/>
      <c r="U474" s="39"/>
      <c r="V474" s="39"/>
      <c r="W474" s="39"/>
      <c r="X474" s="39"/>
      <c r="Y474" s="39"/>
      <c r="Z474" s="39"/>
    </row>
    <row r="475" spans="1:26" ht="15.75" customHeight="1" x14ac:dyDescent="0.25">
      <c r="A475" s="39"/>
      <c r="B475" s="39"/>
      <c r="C475" s="39"/>
      <c r="D475" s="39"/>
      <c r="E475" s="39"/>
      <c r="F475" s="39"/>
      <c r="G475" s="39"/>
      <c r="H475" s="39"/>
      <c r="I475" s="39"/>
      <c r="J475" s="39"/>
      <c r="K475" s="39"/>
      <c r="L475" s="39"/>
      <c r="M475" s="39"/>
      <c r="N475" s="39"/>
      <c r="O475" s="39"/>
      <c r="P475" s="39"/>
      <c r="Q475" s="39"/>
      <c r="R475" s="39"/>
      <c r="S475" s="39"/>
      <c r="T475" s="39"/>
      <c r="U475" s="39"/>
      <c r="V475" s="39"/>
      <c r="W475" s="39"/>
      <c r="X475" s="39"/>
      <c r="Y475" s="39"/>
      <c r="Z475" s="39"/>
    </row>
    <row r="476" spans="1:26" ht="15.75" customHeight="1" x14ac:dyDescent="0.25">
      <c r="A476" s="39"/>
      <c r="B476" s="39"/>
      <c r="C476" s="39"/>
      <c r="D476" s="39"/>
      <c r="E476" s="39"/>
      <c r="F476" s="39"/>
      <c r="G476" s="39"/>
      <c r="H476" s="39"/>
      <c r="I476" s="39"/>
      <c r="J476" s="39"/>
      <c r="K476" s="39"/>
      <c r="L476" s="39"/>
      <c r="M476" s="39"/>
      <c r="N476" s="39"/>
      <c r="O476" s="39"/>
      <c r="P476" s="39"/>
      <c r="Q476" s="39"/>
      <c r="R476" s="39"/>
      <c r="S476" s="39"/>
      <c r="T476" s="39"/>
      <c r="U476" s="39"/>
      <c r="V476" s="39"/>
      <c r="W476" s="39"/>
      <c r="X476" s="39"/>
      <c r="Y476" s="39"/>
      <c r="Z476" s="39"/>
    </row>
    <row r="477" spans="1:26" ht="15.75" customHeight="1" x14ac:dyDescent="0.25">
      <c r="A477" s="39"/>
      <c r="B477" s="39"/>
      <c r="C477" s="39"/>
      <c r="D477" s="39"/>
      <c r="E477" s="39"/>
      <c r="F477" s="39"/>
      <c r="G477" s="39"/>
      <c r="H477" s="39"/>
      <c r="I477" s="39"/>
      <c r="J477" s="39"/>
      <c r="K477" s="39"/>
      <c r="L477" s="39"/>
      <c r="M477" s="39"/>
      <c r="N477" s="39"/>
      <c r="O477" s="39"/>
      <c r="P477" s="39"/>
      <c r="Q477" s="39"/>
      <c r="R477" s="39"/>
      <c r="S477" s="39"/>
      <c r="T477" s="39"/>
      <c r="U477" s="39"/>
      <c r="V477" s="39"/>
      <c r="W477" s="39"/>
      <c r="X477" s="39"/>
      <c r="Y477" s="39"/>
      <c r="Z477" s="39"/>
    </row>
    <row r="478" spans="1:26" ht="15.75" customHeight="1" x14ac:dyDescent="0.25">
      <c r="A478" s="39"/>
      <c r="B478" s="39"/>
      <c r="C478" s="39"/>
      <c r="D478" s="39"/>
      <c r="E478" s="39"/>
      <c r="F478" s="39"/>
      <c r="G478" s="39"/>
      <c r="H478" s="39"/>
      <c r="I478" s="39"/>
      <c r="J478" s="39"/>
      <c r="K478" s="39"/>
      <c r="L478" s="39"/>
      <c r="M478" s="39"/>
      <c r="N478" s="39"/>
      <c r="O478" s="39"/>
      <c r="P478" s="39"/>
      <c r="Q478" s="39"/>
      <c r="R478" s="39"/>
      <c r="S478" s="39"/>
      <c r="T478" s="39"/>
      <c r="U478" s="39"/>
      <c r="V478" s="39"/>
      <c r="W478" s="39"/>
      <c r="X478" s="39"/>
      <c r="Y478" s="39"/>
      <c r="Z478" s="39"/>
    </row>
    <row r="479" spans="1:26" ht="15.75" customHeight="1" x14ac:dyDescent="0.25">
      <c r="A479" s="39"/>
      <c r="B479" s="39"/>
      <c r="C479" s="39"/>
      <c r="D479" s="39"/>
      <c r="E479" s="39"/>
      <c r="F479" s="39"/>
      <c r="G479" s="39"/>
      <c r="H479" s="39"/>
      <c r="I479" s="39"/>
      <c r="J479" s="39"/>
      <c r="K479" s="39"/>
      <c r="L479" s="39"/>
      <c r="M479" s="39"/>
      <c r="N479" s="39"/>
      <c r="O479" s="39"/>
      <c r="P479" s="39"/>
      <c r="Q479" s="39"/>
      <c r="R479" s="39"/>
      <c r="S479" s="39"/>
      <c r="T479" s="39"/>
      <c r="U479" s="39"/>
      <c r="V479" s="39"/>
      <c r="W479" s="39"/>
      <c r="X479" s="39"/>
      <c r="Y479" s="39"/>
      <c r="Z479" s="39"/>
    </row>
    <row r="480" spans="1:26" ht="15.75" customHeight="1" x14ac:dyDescent="0.25">
      <c r="A480" s="39"/>
      <c r="B480" s="39"/>
      <c r="C480" s="39"/>
      <c r="D480" s="39"/>
      <c r="E480" s="39"/>
      <c r="F480" s="39"/>
      <c r="G480" s="39"/>
      <c r="H480" s="39"/>
      <c r="I480" s="39"/>
      <c r="J480" s="39"/>
      <c r="K480" s="39"/>
      <c r="L480" s="39"/>
      <c r="M480" s="39"/>
      <c r="N480" s="39"/>
      <c r="O480" s="39"/>
      <c r="P480" s="39"/>
      <c r="Q480" s="39"/>
      <c r="R480" s="39"/>
      <c r="S480" s="39"/>
      <c r="T480" s="39"/>
      <c r="U480" s="39"/>
      <c r="V480" s="39"/>
      <c r="W480" s="39"/>
      <c r="X480" s="39"/>
      <c r="Y480" s="39"/>
      <c r="Z480" s="39"/>
    </row>
    <row r="481" spans="1:26" ht="15.75" customHeight="1" x14ac:dyDescent="0.25">
      <c r="A481" s="39"/>
      <c r="B481" s="39"/>
      <c r="C481" s="39"/>
      <c r="D481" s="39"/>
      <c r="E481" s="39"/>
      <c r="F481" s="39"/>
      <c r="G481" s="39"/>
      <c r="H481" s="39"/>
      <c r="I481" s="39"/>
      <c r="J481" s="39"/>
      <c r="K481" s="39"/>
      <c r="L481" s="39"/>
      <c r="M481" s="39"/>
      <c r="N481" s="39"/>
      <c r="O481" s="39"/>
      <c r="P481" s="39"/>
      <c r="Q481" s="39"/>
      <c r="R481" s="39"/>
      <c r="S481" s="39"/>
      <c r="T481" s="39"/>
      <c r="U481" s="39"/>
      <c r="V481" s="39"/>
      <c r="W481" s="39"/>
      <c r="X481" s="39"/>
      <c r="Y481" s="39"/>
      <c r="Z481" s="39"/>
    </row>
    <row r="482" spans="1:26" ht="15.75" customHeight="1" x14ac:dyDescent="0.25">
      <c r="A482" s="39"/>
      <c r="B482" s="39"/>
      <c r="C482" s="39"/>
      <c r="D482" s="39"/>
      <c r="E482" s="39"/>
      <c r="F482" s="39"/>
      <c r="G482" s="39"/>
      <c r="H482" s="39"/>
      <c r="I482" s="39"/>
      <c r="J482" s="39"/>
      <c r="K482" s="39"/>
      <c r="L482" s="39"/>
      <c r="M482" s="39"/>
      <c r="N482" s="39"/>
      <c r="O482" s="39"/>
      <c r="P482" s="39"/>
      <c r="Q482" s="39"/>
      <c r="R482" s="39"/>
      <c r="S482" s="39"/>
      <c r="T482" s="39"/>
      <c r="U482" s="39"/>
      <c r="V482" s="39"/>
      <c r="W482" s="39"/>
      <c r="X482" s="39"/>
      <c r="Y482" s="39"/>
      <c r="Z482" s="39"/>
    </row>
    <row r="483" spans="1:26" ht="15.75" customHeight="1" x14ac:dyDescent="0.25">
      <c r="A483" s="39"/>
      <c r="B483" s="39"/>
      <c r="C483" s="39"/>
      <c r="D483" s="39"/>
      <c r="E483" s="39"/>
      <c r="F483" s="39"/>
      <c r="G483" s="39"/>
      <c r="H483" s="39"/>
      <c r="I483" s="39"/>
      <c r="J483" s="39"/>
      <c r="K483" s="39"/>
      <c r="L483" s="39"/>
      <c r="M483" s="39"/>
      <c r="N483" s="39"/>
      <c r="O483" s="39"/>
      <c r="P483" s="39"/>
      <c r="Q483" s="39"/>
      <c r="R483" s="39"/>
      <c r="S483" s="39"/>
      <c r="T483" s="39"/>
      <c r="U483" s="39"/>
      <c r="V483" s="39"/>
      <c r="W483" s="39"/>
      <c r="X483" s="39"/>
      <c r="Y483" s="39"/>
      <c r="Z483" s="39"/>
    </row>
    <row r="484" spans="1:26" ht="15.75" customHeight="1" x14ac:dyDescent="0.25">
      <c r="A484" s="39"/>
      <c r="B484" s="39"/>
      <c r="C484" s="39"/>
      <c r="D484" s="39"/>
      <c r="E484" s="39"/>
      <c r="F484" s="39"/>
      <c r="G484" s="39"/>
      <c r="H484" s="39"/>
      <c r="I484" s="39"/>
      <c r="J484" s="39"/>
      <c r="K484" s="39"/>
      <c r="L484" s="39"/>
      <c r="M484" s="39"/>
      <c r="N484" s="39"/>
      <c r="O484" s="39"/>
      <c r="P484" s="39"/>
      <c r="Q484" s="39"/>
      <c r="R484" s="39"/>
      <c r="S484" s="39"/>
      <c r="T484" s="39"/>
      <c r="U484" s="39"/>
      <c r="V484" s="39"/>
      <c r="W484" s="39"/>
      <c r="X484" s="39"/>
      <c r="Y484" s="39"/>
      <c r="Z484" s="39"/>
    </row>
    <row r="485" spans="1:26" ht="15.75" customHeight="1" x14ac:dyDescent="0.25">
      <c r="A485" s="39"/>
      <c r="B485" s="39"/>
      <c r="C485" s="39"/>
      <c r="D485" s="39"/>
      <c r="E485" s="39"/>
      <c r="F485" s="39"/>
      <c r="G485" s="39"/>
      <c r="H485" s="39"/>
      <c r="I485" s="39"/>
      <c r="J485" s="39"/>
      <c r="K485" s="39"/>
      <c r="L485" s="39"/>
      <c r="M485" s="39"/>
      <c r="N485" s="39"/>
      <c r="O485" s="39"/>
      <c r="P485" s="39"/>
      <c r="Q485" s="39"/>
      <c r="R485" s="39"/>
      <c r="S485" s="39"/>
      <c r="T485" s="39"/>
      <c r="U485" s="39"/>
      <c r="V485" s="39"/>
      <c r="W485" s="39"/>
      <c r="X485" s="39"/>
      <c r="Y485" s="39"/>
      <c r="Z485" s="39"/>
    </row>
    <row r="486" spans="1:26" ht="15.75" customHeight="1" x14ac:dyDescent="0.25">
      <c r="A486" s="39"/>
      <c r="B486" s="39"/>
      <c r="C486" s="39"/>
      <c r="D486" s="39"/>
      <c r="E486" s="39"/>
      <c r="F486" s="39"/>
      <c r="G486" s="39"/>
      <c r="H486" s="39"/>
      <c r="I486" s="39"/>
      <c r="J486" s="39"/>
      <c r="K486" s="39"/>
      <c r="L486" s="39"/>
      <c r="M486" s="39"/>
      <c r="N486" s="39"/>
      <c r="O486" s="39"/>
      <c r="P486" s="39"/>
      <c r="Q486" s="39"/>
      <c r="R486" s="39"/>
      <c r="S486" s="39"/>
      <c r="T486" s="39"/>
      <c r="U486" s="39"/>
      <c r="V486" s="39"/>
      <c r="W486" s="39"/>
      <c r="X486" s="39"/>
      <c r="Y486" s="39"/>
      <c r="Z486" s="39"/>
    </row>
    <row r="487" spans="1:26" ht="15.75" customHeight="1" x14ac:dyDescent="0.25">
      <c r="A487" s="39"/>
      <c r="B487" s="39"/>
      <c r="C487" s="39"/>
      <c r="D487" s="39"/>
      <c r="E487" s="39"/>
      <c r="F487" s="39"/>
      <c r="G487" s="39"/>
      <c r="H487" s="39"/>
      <c r="I487" s="39"/>
      <c r="J487" s="39"/>
      <c r="K487" s="39"/>
      <c r="L487" s="39"/>
      <c r="M487" s="39"/>
      <c r="N487" s="39"/>
      <c r="O487" s="39"/>
      <c r="P487" s="39"/>
      <c r="Q487" s="39"/>
      <c r="R487" s="39"/>
      <c r="S487" s="39"/>
      <c r="T487" s="39"/>
      <c r="U487" s="39"/>
      <c r="V487" s="39"/>
      <c r="W487" s="39"/>
      <c r="X487" s="39"/>
      <c r="Y487" s="39"/>
      <c r="Z487" s="39"/>
    </row>
    <row r="488" spans="1:26" ht="15.75" customHeight="1" x14ac:dyDescent="0.25">
      <c r="A488" s="39"/>
      <c r="B488" s="39"/>
      <c r="C488" s="39"/>
      <c r="D488" s="39"/>
      <c r="E488" s="39"/>
      <c r="F488" s="39"/>
      <c r="G488" s="39"/>
      <c r="H488" s="39"/>
      <c r="I488" s="39"/>
      <c r="J488" s="39"/>
      <c r="K488" s="39"/>
      <c r="L488" s="39"/>
      <c r="M488" s="39"/>
      <c r="N488" s="39"/>
      <c r="O488" s="39"/>
      <c r="P488" s="39"/>
      <c r="Q488" s="39"/>
      <c r="R488" s="39"/>
      <c r="S488" s="39"/>
      <c r="T488" s="39"/>
      <c r="U488" s="39"/>
      <c r="V488" s="39"/>
      <c r="W488" s="39"/>
      <c r="X488" s="39"/>
      <c r="Y488" s="39"/>
      <c r="Z488" s="39"/>
    </row>
    <row r="489" spans="1:26" ht="15.75" customHeight="1" x14ac:dyDescent="0.25">
      <c r="A489" s="39"/>
      <c r="B489" s="39"/>
      <c r="C489" s="39"/>
      <c r="D489" s="39"/>
      <c r="E489" s="39"/>
      <c r="F489" s="39"/>
      <c r="G489" s="39"/>
      <c r="H489" s="39"/>
      <c r="I489" s="39"/>
      <c r="J489" s="39"/>
      <c r="K489" s="39"/>
      <c r="L489" s="39"/>
      <c r="M489" s="39"/>
      <c r="N489" s="39"/>
      <c r="O489" s="39"/>
      <c r="P489" s="39"/>
      <c r="Q489" s="39"/>
      <c r="R489" s="39"/>
      <c r="S489" s="39"/>
      <c r="T489" s="39"/>
      <c r="U489" s="39"/>
      <c r="V489" s="39"/>
      <c r="W489" s="39"/>
      <c r="X489" s="39"/>
      <c r="Y489" s="39"/>
      <c r="Z489" s="39"/>
    </row>
    <row r="490" spans="1:26" ht="15.75" customHeight="1" x14ac:dyDescent="0.25">
      <c r="A490" s="39"/>
      <c r="B490" s="39"/>
      <c r="C490" s="39"/>
      <c r="D490" s="39"/>
      <c r="E490" s="39"/>
      <c r="F490" s="39"/>
      <c r="G490" s="39"/>
      <c r="H490" s="39"/>
      <c r="I490" s="39"/>
      <c r="J490" s="39"/>
      <c r="K490" s="39"/>
      <c r="L490" s="39"/>
      <c r="M490" s="39"/>
      <c r="N490" s="39"/>
      <c r="O490" s="39"/>
      <c r="P490" s="39"/>
      <c r="Q490" s="39"/>
      <c r="R490" s="39"/>
      <c r="S490" s="39"/>
      <c r="T490" s="39"/>
      <c r="U490" s="39"/>
      <c r="V490" s="39"/>
      <c r="W490" s="39"/>
      <c r="X490" s="39"/>
      <c r="Y490" s="39"/>
      <c r="Z490" s="39"/>
    </row>
    <row r="491" spans="1:26" ht="15.75" customHeight="1" x14ac:dyDescent="0.25">
      <c r="A491" s="39"/>
      <c r="B491" s="39"/>
      <c r="C491" s="39"/>
      <c r="D491" s="39"/>
      <c r="E491" s="39"/>
      <c r="F491" s="39"/>
      <c r="G491" s="39"/>
      <c r="H491" s="39"/>
      <c r="I491" s="39"/>
      <c r="J491" s="39"/>
      <c r="K491" s="39"/>
      <c r="L491" s="39"/>
      <c r="M491" s="39"/>
      <c r="N491" s="39"/>
      <c r="O491" s="39"/>
      <c r="P491" s="39"/>
      <c r="Q491" s="39"/>
      <c r="R491" s="39"/>
      <c r="S491" s="39"/>
      <c r="T491" s="39"/>
      <c r="U491" s="39"/>
      <c r="V491" s="39"/>
      <c r="W491" s="39"/>
      <c r="X491" s="39"/>
      <c r="Y491" s="39"/>
      <c r="Z491" s="39"/>
    </row>
    <row r="492" spans="1:26" ht="15.75" customHeight="1" x14ac:dyDescent="0.25">
      <c r="A492" s="39"/>
      <c r="B492" s="39"/>
      <c r="C492" s="39"/>
      <c r="D492" s="39"/>
      <c r="E492" s="39"/>
      <c r="F492" s="39"/>
      <c r="G492" s="39"/>
      <c r="H492" s="39"/>
      <c r="I492" s="39"/>
      <c r="J492" s="39"/>
      <c r="K492" s="39"/>
      <c r="L492" s="39"/>
      <c r="M492" s="39"/>
      <c r="N492" s="39"/>
      <c r="O492" s="39"/>
      <c r="P492" s="39"/>
      <c r="Q492" s="39"/>
      <c r="R492" s="39"/>
      <c r="S492" s="39"/>
      <c r="T492" s="39"/>
      <c r="U492" s="39"/>
      <c r="V492" s="39"/>
      <c r="W492" s="39"/>
      <c r="X492" s="39"/>
      <c r="Y492" s="39"/>
      <c r="Z492" s="39"/>
    </row>
    <row r="493" spans="1:26" ht="15.75" customHeight="1" x14ac:dyDescent="0.25">
      <c r="A493" s="39"/>
      <c r="B493" s="39"/>
      <c r="C493" s="39"/>
      <c r="D493" s="39"/>
      <c r="E493" s="39"/>
      <c r="F493" s="39"/>
      <c r="G493" s="39"/>
      <c r="H493" s="39"/>
      <c r="I493" s="39"/>
      <c r="J493" s="39"/>
      <c r="K493" s="39"/>
      <c r="L493" s="39"/>
      <c r="M493" s="39"/>
      <c r="N493" s="39"/>
      <c r="O493" s="39"/>
      <c r="P493" s="39"/>
      <c r="Q493" s="39"/>
      <c r="R493" s="39"/>
      <c r="S493" s="39"/>
      <c r="T493" s="39"/>
      <c r="U493" s="39"/>
      <c r="V493" s="39"/>
      <c r="W493" s="39"/>
      <c r="X493" s="39"/>
      <c r="Y493" s="39"/>
      <c r="Z493" s="39"/>
    </row>
    <row r="494" spans="1:26" ht="15.75" customHeight="1" x14ac:dyDescent="0.25">
      <c r="A494" s="39"/>
      <c r="B494" s="39"/>
      <c r="C494" s="39"/>
      <c r="D494" s="39"/>
      <c r="E494" s="39"/>
      <c r="F494" s="39"/>
      <c r="G494" s="39"/>
      <c r="H494" s="39"/>
      <c r="I494" s="39"/>
      <c r="J494" s="39"/>
      <c r="K494" s="39"/>
      <c r="L494" s="39"/>
      <c r="M494" s="39"/>
      <c r="N494" s="39"/>
      <c r="O494" s="39"/>
      <c r="P494" s="39"/>
      <c r="Q494" s="39"/>
      <c r="R494" s="39"/>
      <c r="S494" s="39"/>
      <c r="T494" s="39"/>
      <c r="U494" s="39"/>
      <c r="V494" s="39"/>
      <c r="W494" s="39"/>
      <c r="X494" s="39"/>
      <c r="Y494" s="39"/>
      <c r="Z494" s="39"/>
    </row>
    <row r="495" spans="1:26" ht="15.75" customHeight="1" x14ac:dyDescent="0.25">
      <c r="A495" s="39"/>
      <c r="B495" s="39"/>
      <c r="C495" s="39"/>
      <c r="D495" s="39"/>
      <c r="E495" s="39"/>
      <c r="F495" s="39"/>
      <c r="G495" s="39"/>
      <c r="H495" s="39"/>
      <c r="I495" s="39"/>
      <c r="J495" s="39"/>
      <c r="K495" s="39"/>
      <c r="L495" s="39"/>
      <c r="M495" s="39"/>
      <c r="N495" s="39"/>
      <c r="O495" s="39"/>
      <c r="P495" s="39"/>
      <c r="Q495" s="39"/>
      <c r="R495" s="39"/>
      <c r="S495" s="39"/>
      <c r="T495" s="39"/>
      <c r="U495" s="39"/>
      <c r="V495" s="39"/>
      <c r="W495" s="39"/>
      <c r="X495" s="39"/>
      <c r="Y495" s="39"/>
      <c r="Z495" s="39"/>
    </row>
    <row r="496" spans="1:26" ht="15.75" customHeight="1" x14ac:dyDescent="0.25">
      <c r="A496" s="39"/>
      <c r="B496" s="39"/>
      <c r="C496" s="39"/>
      <c r="D496" s="39"/>
      <c r="E496" s="39"/>
      <c r="F496" s="39"/>
      <c r="G496" s="39"/>
      <c r="H496" s="39"/>
      <c r="I496" s="39"/>
      <c r="J496" s="39"/>
      <c r="K496" s="39"/>
      <c r="L496" s="39"/>
      <c r="M496" s="39"/>
      <c r="N496" s="39"/>
      <c r="O496" s="39"/>
      <c r="P496" s="39"/>
      <c r="Q496" s="39"/>
      <c r="R496" s="39"/>
      <c r="S496" s="39"/>
      <c r="T496" s="39"/>
      <c r="U496" s="39"/>
      <c r="V496" s="39"/>
      <c r="W496" s="39"/>
      <c r="X496" s="39"/>
      <c r="Y496" s="39"/>
      <c r="Z496" s="39"/>
    </row>
    <row r="497" spans="1:26" ht="15.75" customHeight="1" x14ac:dyDescent="0.25">
      <c r="A497" s="39"/>
      <c r="B497" s="39"/>
      <c r="C497" s="39"/>
      <c r="D497" s="39"/>
      <c r="E497" s="39"/>
      <c r="F497" s="39"/>
      <c r="G497" s="39"/>
      <c r="H497" s="39"/>
      <c r="I497" s="39"/>
      <c r="J497" s="39"/>
      <c r="K497" s="39"/>
      <c r="L497" s="39"/>
      <c r="M497" s="39"/>
      <c r="N497" s="39"/>
      <c r="O497" s="39"/>
      <c r="P497" s="39"/>
      <c r="Q497" s="39"/>
      <c r="R497" s="39"/>
      <c r="S497" s="39"/>
      <c r="T497" s="39"/>
      <c r="U497" s="39"/>
      <c r="V497" s="39"/>
      <c r="W497" s="39"/>
      <c r="X497" s="39"/>
      <c r="Y497" s="39"/>
      <c r="Z497" s="39"/>
    </row>
    <row r="498" spans="1:26" ht="15.75" customHeight="1" x14ac:dyDescent="0.25">
      <c r="A498" s="39"/>
      <c r="B498" s="39"/>
      <c r="C498" s="39"/>
      <c r="D498" s="39"/>
      <c r="E498" s="39"/>
      <c r="F498" s="39"/>
      <c r="G498" s="39"/>
      <c r="H498" s="39"/>
      <c r="I498" s="39"/>
      <c r="J498" s="39"/>
      <c r="K498" s="39"/>
      <c r="L498" s="39"/>
      <c r="M498" s="39"/>
      <c r="N498" s="39"/>
      <c r="O498" s="39"/>
      <c r="P498" s="39"/>
      <c r="Q498" s="39"/>
      <c r="R498" s="39"/>
      <c r="S498" s="39"/>
      <c r="T498" s="39"/>
      <c r="U498" s="39"/>
      <c r="V498" s="39"/>
      <c r="W498" s="39"/>
      <c r="X498" s="39"/>
      <c r="Y498" s="39"/>
      <c r="Z498" s="39"/>
    </row>
    <row r="499" spans="1:26" ht="15.75" customHeight="1" x14ac:dyDescent="0.25">
      <c r="A499" s="39"/>
      <c r="B499" s="39"/>
      <c r="C499" s="39"/>
      <c r="D499" s="39"/>
      <c r="E499" s="39"/>
      <c r="F499" s="39"/>
      <c r="G499" s="39"/>
      <c r="H499" s="39"/>
      <c r="I499" s="39"/>
      <c r="J499" s="39"/>
      <c r="K499" s="39"/>
      <c r="L499" s="39"/>
      <c r="M499" s="39"/>
      <c r="N499" s="39"/>
      <c r="O499" s="39"/>
      <c r="P499" s="39"/>
      <c r="Q499" s="39"/>
      <c r="R499" s="39"/>
      <c r="S499" s="39"/>
      <c r="T499" s="39"/>
      <c r="U499" s="39"/>
      <c r="V499" s="39"/>
      <c r="W499" s="39"/>
      <c r="X499" s="39"/>
      <c r="Y499" s="39"/>
      <c r="Z499" s="39"/>
    </row>
    <row r="500" spans="1:26" ht="15.75" customHeight="1" x14ac:dyDescent="0.25">
      <c r="A500" s="39"/>
      <c r="B500" s="39"/>
      <c r="C500" s="39"/>
      <c r="D500" s="39"/>
      <c r="E500" s="39"/>
      <c r="F500" s="39"/>
      <c r="G500" s="39"/>
      <c r="H500" s="39"/>
      <c r="I500" s="39"/>
      <c r="J500" s="39"/>
      <c r="K500" s="39"/>
      <c r="L500" s="39"/>
      <c r="M500" s="39"/>
      <c r="N500" s="39"/>
      <c r="O500" s="39"/>
      <c r="P500" s="39"/>
      <c r="Q500" s="39"/>
      <c r="R500" s="39"/>
      <c r="S500" s="39"/>
      <c r="T500" s="39"/>
      <c r="U500" s="39"/>
      <c r="V500" s="39"/>
      <c r="W500" s="39"/>
      <c r="X500" s="39"/>
      <c r="Y500" s="39"/>
      <c r="Z500" s="39"/>
    </row>
    <row r="501" spans="1:26" ht="15.75" customHeight="1" x14ac:dyDescent="0.25">
      <c r="A501" s="39"/>
      <c r="B501" s="39"/>
      <c r="C501" s="39"/>
      <c r="D501" s="39"/>
      <c r="E501" s="39"/>
      <c r="F501" s="39"/>
      <c r="G501" s="39"/>
      <c r="H501" s="39"/>
      <c r="I501" s="39"/>
      <c r="J501" s="39"/>
      <c r="K501" s="39"/>
      <c r="L501" s="39"/>
      <c r="M501" s="39"/>
      <c r="N501" s="39"/>
      <c r="O501" s="39"/>
      <c r="P501" s="39"/>
      <c r="Q501" s="39"/>
      <c r="R501" s="39"/>
      <c r="S501" s="39"/>
      <c r="T501" s="39"/>
      <c r="U501" s="39"/>
      <c r="V501" s="39"/>
      <c r="W501" s="39"/>
      <c r="X501" s="39"/>
      <c r="Y501" s="39"/>
      <c r="Z501" s="39"/>
    </row>
    <row r="502" spans="1:26" ht="15.75" customHeight="1" x14ac:dyDescent="0.25">
      <c r="A502" s="39"/>
      <c r="B502" s="39"/>
      <c r="C502" s="39"/>
      <c r="D502" s="39"/>
      <c r="E502" s="39"/>
      <c r="F502" s="39"/>
      <c r="G502" s="39"/>
      <c r="H502" s="39"/>
      <c r="I502" s="39"/>
      <c r="J502" s="39"/>
      <c r="K502" s="39"/>
      <c r="L502" s="39"/>
      <c r="M502" s="39"/>
      <c r="N502" s="39"/>
      <c r="O502" s="39"/>
      <c r="P502" s="39"/>
      <c r="Q502" s="39"/>
      <c r="R502" s="39"/>
      <c r="S502" s="39"/>
      <c r="T502" s="39"/>
      <c r="U502" s="39"/>
      <c r="V502" s="39"/>
      <c r="W502" s="39"/>
      <c r="X502" s="39"/>
      <c r="Y502" s="39"/>
      <c r="Z502" s="39"/>
    </row>
    <row r="503" spans="1:26" ht="15.75" customHeight="1" x14ac:dyDescent="0.25">
      <c r="A503" s="39"/>
      <c r="B503" s="39"/>
      <c r="C503" s="39"/>
      <c r="D503" s="39"/>
      <c r="E503" s="39"/>
      <c r="F503" s="39"/>
      <c r="G503" s="39"/>
      <c r="H503" s="39"/>
      <c r="I503" s="39"/>
      <c r="J503" s="39"/>
      <c r="K503" s="39"/>
      <c r="L503" s="39"/>
      <c r="M503" s="39"/>
      <c r="N503" s="39"/>
      <c r="O503" s="39"/>
      <c r="P503" s="39"/>
      <c r="Q503" s="39"/>
      <c r="R503" s="39"/>
      <c r="S503" s="39"/>
      <c r="T503" s="39"/>
      <c r="U503" s="39"/>
      <c r="V503" s="39"/>
      <c r="W503" s="39"/>
      <c r="X503" s="39"/>
      <c r="Y503" s="39"/>
      <c r="Z503" s="39"/>
    </row>
    <row r="504" spans="1:26" ht="15.75" customHeight="1" x14ac:dyDescent="0.25">
      <c r="A504" s="39"/>
      <c r="B504" s="39"/>
      <c r="C504" s="39"/>
      <c r="D504" s="39"/>
      <c r="E504" s="39"/>
      <c r="F504" s="39"/>
      <c r="G504" s="39"/>
      <c r="H504" s="39"/>
      <c r="I504" s="39"/>
      <c r="J504" s="39"/>
      <c r="K504" s="39"/>
      <c r="L504" s="39"/>
      <c r="M504" s="39"/>
      <c r="N504" s="39"/>
      <c r="O504" s="39"/>
      <c r="P504" s="39"/>
      <c r="Q504" s="39"/>
      <c r="R504" s="39"/>
      <c r="S504" s="39"/>
      <c r="T504" s="39"/>
      <c r="U504" s="39"/>
      <c r="V504" s="39"/>
      <c r="W504" s="39"/>
      <c r="X504" s="39"/>
      <c r="Y504" s="39"/>
      <c r="Z504" s="39"/>
    </row>
    <row r="505" spans="1:26" ht="15.75" customHeight="1" x14ac:dyDescent="0.25">
      <c r="A505" s="39"/>
      <c r="B505" s="39"/>
      <c r="C505" s="39"/>
      <c r="D505" s="39"/>
      <c r="E505" s="39"/>
      <c r="F505" s="39"/>
      <c r="G505" s="39"/>
      <c r="H505" s="39"/>
      <c r="I505" s="39"/>
      <c r="J505" s="39"/>
      <c r="K505" s="39"/>
      <c r="L505" s="39"/>
      <c r="M505" s="39"/>
      <c r="N505" s="39"/>
      <c r="O505" s="39"/>
      <c r="P505" s="39"/>
      <c r="Q505" s="39"/>
      <c r="R505" s="39"/>
      <c r="S505" s="39"/>
      <c r="T505" s="39"/>
      <c r="U505" s="39"/>
      <c r="V505" s="39"/>
      <c r="W505" s="39"/>
      <c r="X505" s="39"/>
      <c r="Y505" s="39"/>
      <c r="Z505" s="39"/>
    </row>
    <row r="506" spans="1:26" ht="15.75" customHeight="1" x14ac:dyDescent="0.25">
      <c r="A506" s="39"/>
      <c r="B506" s="39"/>
      <c r="C506" s="39"/>
      <c r="D506" s="39"/>
      <c r="E506" s="39"/>
      <c r="F506" s="39"/>
      <c r="G506" s="39"/>
      <c r="H506" s="39"/>
      <c r="I506" s="39"/>
      <c r="J506" s="39"/>
      <c r="K506" s="39"/>
      <c r="L506" s="39"/>
      <c r="M506" s="39"/>
      <c r="N506" s="39"/>
      <c r="O506" s="39"/>
      <c r="P506" s="39"/>
      <c r="Q506" s="39"/>
      <c r="R506" s="39"/>
      <c r="S506" s="39"/>
      <c r="T506" s="39"/>
      <c r="U506" s="39"/>
      <c r="V506" s="39"/>
      <c r="W506" s="39"/>
      <c r="X506" s="39"/>
      <c r="Y506" s="39"/>
      <c r="Z506" s="39"/>
    </row>
    <row r="507" spans="1:26" ht="15.75" customHeight="1" x14ac:dyDescent="0.25">
      <c r="A507" s="39"/>
      <c r="B507" s="39"/>
      <c r="C507" s="39"/>
      <c r="D507" s="39"/>
      <c r="E507" s="39"/>
      <c r="F507" s="39"/>
      <c r="G507" s="39"/>
      <c r="H507" s="39"/>
      <c r="I507" s="39"/>
      <c r="J507" s="39"/>
      <c r="K507" s="39"/>
      <c r="L507" s="39"/>
      <c r="M507" s="39"/>
      <c r="N507" s="39"/>
      <c r="O507" s="39"/>
      <c r="P507" s="39"/>
      <c r="Q507" s="39"/>
      <c r="R507" s="39"/>
      <c r="S507" s="39"/>
      <c r="T507" s="39"/>
      <c r="U507" s="39"/>
      <c r="V507" s="39"/>
      <c r="W507" s="39"/>
      <c r="X507" s="39"/>
      <c r="Y507" s="39"/>
      <c r="Z507" s="39"/>
    </row>
    <row r="508" spans="1:26" ht="15.75" customHeight="1" x14ac:dyDescent="0.25">
      <c r="A508" s="39"/>
      <c r="B508" s="39"/>
      <c r="C508" s="39"/>
      <c r="D508" s="39"/>
      <c r="E508" s="39"/>
      <c r="F508" s="39"/>
      <c r="G508" s="39"/>
      <c r="H508" s="39"/>
      <c r="I508" s="39"/>
      <c r="J508" s="39"/>
      <c r="K508" s="39"/>
      <c r="L508" s="39"/>
      <c r="M508" s="39"/>
      <c r="N508" s="39"/>
      <c r="O508" s="39"/>
      <c r="P508" s="39"/>
      <c r="Q508" s="39"/>
      <c r="R508" s="39"/>
      <c r="S508" s="39"/>
      <c r="T508" s="39"/>
      <c r="U508" s="39"/>
      <c r="V508" s="39"/>
      <c r="W508" s="39"/>
      <c r="X508" s="39"/>
      <c r="Y508" s="39"/>
      <c r="Z508" s="39"/>
    </row>
    <row r="509" spans="1:26" ht="15.75" customHeight="1" x14ac:dyDescent="0.25">
      <c r="A509" s="39"/>
      <c r="B509" s="39"/>
      <c r="C509" s="39"/>
      <c r="D509" s="39"/>
      <c r="E509" s="39"/>
      <c r="F509" s="39"/>
      <c r="G509" s="39"/>
      <c r="H509" s="39"/>
      <c r="I509" s="39"/>
      <c r="J509" s="39"/>
      <c r="K509" s="39"/>
      <c r="L509" s="39"/>
      <c r="M509" s="39"/>
      <c r="N509" s="39"/>
      <c r="O509" s="39"/>
      <c r="P509" s="39"/>
      <c r="Q509" s="39"/>
      <c r="R509" s="39"/>
      <c r="S509" s="39"/>
      <c r="T509" s="39"/>
      <c r="U509" s="39"/>
      <c r="V509" s="39"/>
      <c r="W509" s="39"/>
      <c r="X509" s="39"/>
      <c r="Y509" s="39"/>
      <c r="Z509" s="39"/>
    </row>
    <row r="510" spans="1:26" ht="15.75" customHeight="1" x14ac:dyDescent="0.25">
      <c r="A510" s="39"/>
      <c r="B510" s="39"/>
      <c r="C510" s="39"/>
      <c r="D510" s="39"/>
      <c r="E510" s="39"/>
      <c r="F510" s="39"/>
      <c r="G510" s="39"/>
      <c r="H510" s="39"/>
      <c r="I510" s="39"/>
      <c r="J510" s="39"/>
      <c r="K510" s="39"/>
      <c r="L510" s="39"/>
      <c r="M510" s="39"/>
      <c r="N510" s="39"/>
      <c r="O510" s="39"/>
      <c r="P510" s="39"/>
      <c r="Q510" s="39"/>
      <c r="R510" s="39"/>
      <c r="S510" s="39"/>
      <c r="T510" s="39"/>
      <c r="U510" s="39"/>
      <c r="V510" s="39"/>
      <c r="W510" s="39"/>
      <c r="X510" s="39"/>
      <c r="Y510" s="39"/>
      <c r="Z510" s="39"/>
    </row>
    <row r="511" spans="1:26" ht="15.75" customHeight="1" x14ac:dyDescent="0.25">
      <c r="A511" s="39"/>
      <c r="B511" s="39"/>
      <c r="C511" s="39"/>
      <c r="D511" s="39"/>
      <c r="E511" s="39"/>
      <c r="F511" s="39"/>
      <c r="G511" s="39"/>
      <c r="H511" s="39"/>
      <c r="I511" s="39"/>
      <c r="J511" s="39"/>
      <c r="K511" s="39"/>
      <c r="L511" s="39"/>
      <c r="M511" s="39"/>
      <c r="N511" s="39"/>
      <c r="O511" s="39"/>
      <c r="P511" s="39"/>
      <c r="Q511" s="39"/>
      <c r="R511" s="39"/>
      <c r="S511" s="39"/>
      <c r="T511" s="39"/>
      <c r="U511" s="39"/>
      <c r="V511" s="39"/>
      <c r="W511" s="39"/>
      <c r="X511" s="39"/>
      <c r="Y511" s="39"/>
      <c r="Z511" s="39"/>
    </row>
    <row r="512" spans="1:26" ht="15.75" customHeight="1" x14ac:dyDescent="0.25">
      <c r="A512" s="39"/>
      <c r="B512" s="39"/>
      <c r="C512" s="39"/>
      <c r="D512" s="39"/>
      <c r="E512" s="39"/>
      <c r="F512" s="39"/>
      <c r="G512" s="39"/>
      <c r="H512" s="39"/>
      <c r="I512" s="39"/>
      <c r="J512" s="39"/>
      <c r="K512" s="39"/>
      <c r="L512" s="39"/>
      <c r="M512" s="39"/>
      <c r="N512" s="39"/>
      <c r="O512" s="39"/>
      <c r="P512" s="39"/>
      <c r="Q512" s="39"/>
      <c r="R512" s="39"/>
      <c r="S512" s="39"/>
      <c r="T512" s="39"/>
      <c r="U512" s="39"/>
      <c r="V512" s="39"/>
      <c r="W512" s="39"/>
      <c r="X512" s="39"/>
      <c r="Y512" s="39"/>
      <c r="Z512" s="39"/>
    </row>
    <row r="513" spans="1:26" ht="15.75" customHeight="1" x14ac:dyDescent="0.25">
      <c r="A513" s="39"/>
      <c r="B513" s="39"/>
      <c r="C513" s="39"/>
      <c r="D513" s="39"/>
      <c r="E513" s="39"/>
      <c r="F513" s="39"/>
      <c r="G513" s="39"/>
      <c r="H513" s="39"/>
      <c r="I513" s="39"/>
      <c r="J513" s="39"/>
      <c r="K513" s="39"/>
      <c r="L513" s="39"/>
      <c r="M513" s="39"/>
      <c r="N513" s="39"/>
      <c r="O513" s="39"/>
      <c r="P513" s="39"/>
      <c r="Q513" s="39"/>
      <c r="R513" s="39"/>
      <c r="S513" s="39"/>
      <c r="T513" s="39"/>
      <c r="U513" s="39"/>
      <c r="V513" s="39"/>
      <c r="W513" s="39"/>
      <c r="X513" s="39"/>
      <c r="Y513" s="39"/>
      <c r="Z513" s="39"/>
    </row>
    <row r="514" spans="1:26" ht="15.75" customHeight="1" x14ac:dyDescent="0.25">
      <c r="A514" s="39"/>
      <c r="B514" s="39"/>
      <c r="C514" s="39"/>
      <c r="D514" s="39"/>
      <c r="E514" s="39"/>
      <c r="F514" s="39"/>
      <c r="G514" s="39"/>
      <c r="H514" s="39"/>
      <c r="I514" s="39"/>
      <c r="J514" s="39"/>
      <c r="K514" s="39"/>
      <c r="L514" s="39"/>
      <c r="M514" s="39"/>
      <c r="N514" s="39"/>
      <c r="O514" s="39"/>
      <c r="P514" s="39"/>
      <c r="Q514" s="39"/>
      <c r="R514" s="39"/>
      <c r="S514" s="39"/>
      <c r="T514" s="39"/>
      <c r="U514" s="39"/>
      <c r="V514" s="39"/>
      <c r="W514" s="39"/>
      <c r="X514" s="39"/>
      <c r="Y514" s="39"/>
      <c r="Z514" s="39"/>
    </row>
    <row r="515" spans="1:26" ht="15.75" customHeight="1" x14ac:dyDescent="0.25">
      <c r="A515" s="39"/>
      <c r="B515" s="39"/>
      <c r="C515" s="39"/>
      <c r="D515" s="39"/>
      <c r="E515" s="39"/>
      <c r="F515" s="39"/>
      <c r="G515" s="39"/>
      <c r="H515" s="39"/>
      <c r="I515" s="39"/>
      <c r="J515" s="39"/>
      <c r="K515" s="39"/>
      <c r="L515" s="39"/>
      <c r="M515" s="39"/>
      <c r="N515" s="39"/>
      <c r="O515" s="39"/>
      <c r="P515" s="39"/>
      <c r="Q515" s="39"/>
      <c r="R515" s="39"/>
      <c r="S515" s="39"/>
      <c r="T515" s="39"/>
      <c r="U515" s="39"/>
      <c r="V515" s="39"/>
      <c r="W515" s="39"/>
      <c r="X515" s="39"/>
      <c r="Y515" s="39"/>
      <c r="Z515" s="39"/>
    </row>
    <row r="516" spans="1:26" ht="15.75" customHeight="1" x14ac:dyDescent="0.25">
      <c r="A516" s="39"/>
      <c r="B516" s="39"/>
      <c r="C516" s="39"/>
      <c r="D516" s="39"/>
      <c r="E516" s="39"/>
      <c r="F516" s="39"/>
      <c r="G516" s="39"/>
      <c r="H516" s="39"/>
      <c r="I516" s="39"/>
      <c r="J516" s="39"/>
      <c r="K516" s="39"/>
      <c r="L516" s="39"/>
      <c r="M516" s="39"/>
      <c r="N516" s="39"/>
      <c r="O516" s="39"/>
      <c r="P516" s="39"/>
      <c r="Q516" s="39"/>
      <c r="R516" s="39"/>
      <c r="S516" s="39"/>
      <c r="T516" s="39"/>
      <c r="U516" s="39"/>
      <c r="V516" s="39"/>
      <c r="W516" s="39"/>
      <c r="X516" s="39"/>
      <c r="Y516" s="39"/>
      <c r="Z516" s="39"/>
    </row>
    <row r="517" spans="1:26" ht="15.75" customHeight="1" x14ac:dyDescent="0.2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row>
    <row r="518" spans="1:26" ht="15.75" customHeight="1" x14ac:dyDescent="0.25">
      <c r="A518" s="39"/>
      <c r="B518" s="39"/>
      <c r="C518" s="39"/>
      <c r="D518" s="39"/>
      <c r="E518" s="39"/>
      <c r="F518" s="39"/>
      <c r="G518" s="39"/>
      <c r="H518" s="39"/>
      <c r="I518" s="39"/>
      <c r="J518" s="39"/>
      <c r="K518" s="39"/>
      <c r="L518" s="39"/>
      <c r="M518" s="39"/>
      <c r="N518" s="39"/>
      <c r="O518" s="39"/>
      <c r="P518" s="39"/>
      <c r="Q518" s="39"/>
      <c r="R518" s="39"/>
      <c r="S518" s="39"/>
      <c r="T518" s="39"/>
      <c r="U518" s="39"/>
      <c r="V518" s="39"/>
      <c r="W518" s="39"/>
      <c r="X518" s="39"/>
      <c r="Y518" s="39"/>
      <c r="Z518" s="39"/>
    </row>
    <row r="519" spans="1:26" ht="15.75" customHeight="1" x14ac:dyDescent="0.25">
      <c r="A519" s="39"/>
      <c r="B519" s="39"/>
      <c r="C519" s="39"/>
      <c r="D519" s="39"/>
      <c r="E519" s="39"/>
      <c r="F519" s="39"/>
      <c r="G519" s="39"/>
      <c r="H519" s="39"/>
      <c r="I519" s="39"/>
      <c r="J519" s="39"/>
      <c r="K519" s="39"/>
      <c r="L519" s="39"/>
      <c r="M519" s="39"/>
      <c r="N519" s="39"/>
      <c r="O519" s="39"/>
      <c r="P519" s="39"/>
      <c r="Q519" s="39"/>
      <c r="R519" s="39"/>
      <c r="S519" s="39"/>
      <c r="T519" s="39"/>
      <c r="U519" s="39"/>
      <c r="V519" s="39"/>
      <c r="W519" s="39"/>
      <c r="X519" s="39"/>
      <c r="Y519" s="39"/>
      <c r="Z519" s="39"/>
    </row>
    <row r="520" spans="1:26" ht="15.75" customHeight="1" x14ac:dyDescent="0.25">
      <c r="A520" s="39"/>
      <c r="B520" s="39"/>
      <c r="C520" s="39"/>
      <c r="D520" s="39"/>
      <c r="E520" s="39"/>
      <c r="F520" s="39"/>
      <c r="G520" s="39"/>
      <c r="H520" s="39"/>
      <c r="I520" s="39"/>
      <c r="J520" s="39"/>
      <c r="K520" s="39"/>
      <c r="L520" s="39"/>
      <c r="M520" s="39"/>
      <c r="N520" s="39"/>
      <c r="O520" s="39"/>
      <c r="P520" s="39"/>
      <c r="Q520" s="39"/>
      <c r="R520" s="39"/>
      <c r="S520" s="39"/>
      <c r="T520" s="39"/>
      <c r="U520" s="39"/>
      <c r="V520" s="39"/>
      <c r="W520" s="39"/>
      <c r="X520" s="39"/>
      <c r="Y520" s="39"/>
      <c r="Z520" s="39"/>
    </row>
    <row r="521" spans="1:26" ht="15.75" customHeight="1" x14ac:dyDescent="0.25">
      <c r="A521" s="39"/>
      <c r="B521" s="39"/>
      <c r="C521" s="39"/>
      <c r="D521" s="39"/>
      <c r="E521" s="39"/>
      <c r="F521" s="39"/>
      <c r="G521" s="39"/>
      <c r="H521" s="39"/>
      <c r="I521" s="39"/>
      <c r="J521" s="39"/>
      <c r="K521" s="39"/>
      <c r="L521" s="39"/>
      <c r="M521" s="39"/>
      <c r="N521" s="39"/>
      <c r="O521" s="39"/>
      <c r="P521" s="39"/>
      <c r="Q521" s="39"/>
      <c r="R521" s="39"/>
      <c r="S521" s="39"/>
      <c r="T521" s="39"/>
      <c r="U521" s="39"/>
      <c r="V521" s="39"/>
      <c r="W521" s="39"/>
      <c r="X521" s="39"/>
      <c r="Y521" s="39"/>
      <c r="Z521" s="39"/>
    </row>
    <row r="522" spans="1:26" ht="15.75" customHeight="1" x14ac:dyDescent="0.25">
      <c r="A522" s="39"/>
      <c r="B522" s="39"/>
      <c r="C522" s="39"/>
      <c r="D522" s="39"/>
      <c r="E522" s="39"/>
      <c r="F522" s="39"/>
      <c r="G522" s="39"/>
      <c r="H522" s="39"/>
      <c r="I522" s="39"/>
      <c r="J522" s="39"/>
      <c r="K522" s="39"/>
      <c r="L522" s="39"/>
      <c r="M522" s="39"/>
      <c r="N522" s="39"/>
      <c r="O522" s="39"/>
      <c r="P522" s="39"/>
      <c r="Q522" s="39"/>
      <c r="R522" s="39"/>
      <c r="S522" s="39"/>
      <c r="T522" s="39"/>
      <c r="U522" s="39"/>
      <c r="V522" s="39"/>
      <c r="W522" s="39"/>
      <c r="X522" s="39"/>
      <c r="Y522" s="39"/>
      <c r="Z522" s="39"/>
    </row>
    <row r="523" spans="1:26" ht="15.75" customHeight="1" x14ac:dyDescent="0.25">
      <c r="A523" s="39"/>
      <c r="B523" s="39"/>
      <c r="C523" s="39"/>
      <c r="D523" s="39"/>
      <c r="E523" s="39"/>
      <c r="F523" s="39"/>
      <c r="G523" s="39"/>
      <c r="H523" s="39"/>
      <c r="I523" s="39"/>
      <c r="J523" s="39"/>
      <c r="K523" s="39"/>
      <c r="L523" s="39"/>
      <c r="M523" s="39"/>
      <c r="N523" s="39"/>
      <c r="O523" s="39"/>
      <c r="P523" s="39"/>
      <c r="Q523" s="39"/>
      <c r="R523" s="39"/>
      <c r="S523" s="39"/>
      <c r="T523" s="39"/>
      <c r="U523" s="39"/>
      <c r="V523" s="39"/>
      <c r="W523" s="39"/>
      <c r="X523" s="39"/>
      <c r="Y523" s="39"/>
      <c r="Z523" s="39"/>
    </row>
    <row r="524" spans="1:26" ht="15.75" customHeight="1" x14ac:dyDescent="0.25">
      <c r="A524" s="39"/>
      <c r="B524" s="39"/>
      <c r="C524" s="39"/>
      <c r="D524" s="39"/>
      <c r="E524" s="39"/>
      <c r="F524" s="39"/>
      <c r="G524" s="39"/>
      <c r="H524" s="39"/>
      <c r="I524" s="39"/>
      <c r="J524" s="39"/>
      <c r="K524" s="39"/>
      <c r="L524" s="39"/>
      <c r="M524" s="39"/>
      <c r="N524" s="39"/>
      <c r="O524" s="39"/>
      <c r="P524" s="39"/>
      <c r="Q524" s="39"/>
      <c r="R524" s="39"/>
      <c r="S524" s="39"/>
      <c r="T524" s="39"/>
      <c r="U524" s="39"/>
      <c r="V524" s="39"/>
      <c r="W524" s="39"/>
      <c r="X524" s="39"/>
      <c r="Y524" s="39"/>
      <c r="Z524" s="39"/>
    </row>
    <row r="525" spans="1:26" ht="15.75" customHeight="1" x14ac:dyDescent="0.25">
      <c r="A525" s="39"/>
      <c r="B525" s="39"/>
      <c r="C525" s="39"/>
      <c r="D525" s="39"/>
      <c r="E525" s="39"/>
      <c r="F525" s="39"/>
      <c r="G525" s="39"/>
      <c r="H525" s="39"/>
      <c r="I525" s="39"/>
      <c r="J525" s="39"/>
      <c r="K525" s="39"/>
      <c r="L525" s="39"/>
      <c r="M525" s="39"/>
      <c r="N525" s="39"/>
      <c r="O525" s="39"/>
      <c r="P525" s="39"/>
      <c r="Q525" s="39"/>
      <c r="R525" s="39"/>
      <c r="S525" s="39"/>
      <c r="T525" s="39"/>
      <c r="U525" s="39"/>
      <c r="V525" s="39"/>
      <c r="W525" s="39"/>
      <c r="X525" s="39"/>
      <c r="Y525" s="39"/>
      <c r="Z525" s="39"/>
    </row>
    <row r="526" spans="1:26" ht="15.75" customHeight="1" x14ac:dyDescent="0.25">
      <c r="A526" s="39"/>
      <c r="B526" s="39"/>
      <c r="C526" s="39"/>
      <c r="D526" s="39"/>
      <c r="E526" s="39"/>
      <c r="F526" s="39"/>
      <c r="G526" s="39"/>
      <c r="H526" s="39"/>
      <c r="I526" s="39"/>
      <c r="J526" s="39"/>
      <c r="K526" s="39"/>
      <c r="L526" s="39"/>
      <c r="M526" s="39"/>
      <c r="N526" s="39"/>
      <c r="O526" s="39"/>
      <c r="P526" s="39"/>
      <c r="Q526" s="39"/>
      <c r="R526" s="39"/>
      <c r="S526" s="39"/>
      <c r="T526" s="39"/>
      <c r="U526" s="39"/>
      <c r="V526" s="39"/>
      <c r="W526" s="39"/>
      <c r="X526" s="39"/>
      <c r="Y526" s="39"/>
      <c r="Z526" s="39"/>
    </row>
    <row r="527" spans="1:26" ht="15.75" customHeight="1" x14ac:dyDescent="0.25">
      <c r="A527" s="39"/>
      <c r="B527" s="39"/>
      <c r="C527" s="39"/>
      <c r="D527" s="39"/>
      <c r="E527" s="39"/>
      <c r="F527" s="39"/>
      <c r="G527" s="39"/>
      <c r="H527" s="39"/>
      <c r="I527" s="39"/>
      <c r="J527" s="39"/>
      <c r="K527" s="39"/>
      <c r="L527" s="39"/>
      <c r="M527" s="39"/>
      <c r="N527" s="39"/>
      <c r="O527" s="39"/>
      <c r="P527" s="39"/>
      <c r="Q527" s="39"/>
      <c r="R527" s="39"/>
      <c r="S527" s="39"/>
      <c r="T527" s="39"/>
      <c r="U527" s="39"/>
      <c r="V527" s="39"/>
      <c r="W527" s="39"/>
      <c r="X527" s="39"/>
      <c r="Y527" s="39"/>
      <c r="Z527" s="39"/>
    </row>
    <row r="528" spans="1:26" ht="15.75" customHeight="1" x14ac:dyDescent="0.25">
      <c r="A528" s="39"/>
      <c r="B528" s="39"/>
      <c r="C528" s="39"/>
      <c r="D528" s="39"/>
      <c r="E528" s="39"/>
      <c r="F528" s="39"/>
      <c r="G528" s="39"/>
      <c r="H528" s="39"/>
      <c r="I528" s="39"/>
      <c r="J528" s="39"/>
      <c r="K528" s="39"/>
      <c r="L528" s="39"/>
      <c r="M528" s="39"/>
      <c r="N528" s="39"/>
      <c r="O528" s="39"/>
      <c r="P528" s="39"/>
      <c r="Q528" s="39"/>
      <c r="R528" s="39"/>
      <c r="S528" s="39"/>
      <c r="T528" s="39"/>
      <c r="U528" s="39"/>
      <c r="V528" s="39"/>
      <c r="W528" s="39"/>
      <c r="X528" s="39"/>
      <c r="Y528" s="39"/>
      <c r="Z528" s="39"/>
    </row>
    <row r="529" spans="1:26" ht="15.75" customHeight="1" x14ac:dyDescent="0.25">
      <c r="A529" s="39"/>
      <c r="B529" s="39"/>
      <c r="C529" s="39"/>
      <c r="D529" s="39"/>
      <c r="E529" s="39"/>
      <c r="F529" s="39"/>
      <c r="G529" s="39"/>
      <c r="H529" s="39"/>
      <c r="I529" s="39"/>
      <c r="J529" s="39"/>
      <c r="K529" s="39"/>
      <c r="L529" s="39"/>
      <c r="M529" s="39"/>
      <c r="N529" s="39"/>
      <c r="O529" s="39"/>
      <c r="P529" s="39"/>
      <c r="Q529" s="39"/>
      <c r="R529" s="39"/>
      <c r="S529" s="39"/>
      <c r="T529" s="39"/>
      <c r="U529" s="39"/>
      <c r="V529" s="39"/>
      <c r="W529" s="39"/>
      <c r="X529" s="39"/>
      <c r="Y529" s="39"/>
      <c r="Z529" s="39"/>
    </row>
    <row r="530" spans="1:26" ht="15.75" customHeight="1" x14ac:dyDescent="0.25">
      <c r="A530" s="39"/>
      <c r="B530" s="39"/>
      <c r="C530" s="39"/>
      <c r="D530" s="39"/>
      <c r="E530" s="39"/>
      <c r="F530" s="39"/>
      <c r="G530" s="39"/>
      <c r="H530" s="39"/>
      <c r="I530" s="39"/>
      <c r="J530" s="39"/>
      <c r="K530" s="39"/>
      <c r="L530" s="39"/>
      <c r="M530" s="39"/>
      <c r="N530" s="39"/>
      <c r="O530" s="39"/>
      <c r="P530" s="39"/>
      <c r="Q530" s="39"/>
      <c r="R530" s="39"/>
      <c r="S530" s="39"/>
      <c r="T530" s="39"/>
      <c r="U530" s="39"/>
      <c r="V530" s="39"/>
      <c r="W530" s="39"/>
      <c r="X530" s="39"/>
      <c r="Y530" s="39"/>
      <c r="Z530" s="39"/>
    </row>
    <row r="531" spans="1:26" ht="15.75" customHeight="1" x14ac:dyDescent="0.25">
      <c r="A531" s="39"/>
      <c r="B531" s="39"/>
      <c r="C531" s="39"/>
      <c r="D531" s="39"/>
      <c r="E531" s="39"/>
      <c r="F531" s="39"/>
      <c r="G531" s="39"/>
      <c r="H531" s="39"/>
      <c r="I531" s="39"/>
      <c r="J531" s="39"/>
      <c r="K531" s="39"/>
      <c r="L531" s="39"/>
      <c r="M531" s="39"/>
      <c r="N531" s="39"/>
      <c r="O531" s="39"/>
      <c r="P531" s="39"/>
      <c r="Q531" s="39"/>
      <c r="R531" s="39"/>
      <c r="S531" s="39"/>
      <c r="T531" s="39"/>
      <c r="U531" s="39"/>
      <c r="V531" s="39"/>
      <c r="W531" s="39"/>
      <c r="X531" s="39"/>
      <c r="Y531" s="39"/>
      <c r="Z531" s="39"/>
    </row>
    <row r="532" spans="1:26" ht="15.75" customHeight="1" x14ac:dyDescent="0.25">
      <c r="A532" s="39"/>
      <c r="B532" s="39"/>
      <c r="C532" s="39"/>
      <c r="D532" s="39"/>
      <c r="E532" s="39"/>
      <c r="F532" s="39"/>
      <c r="G532" s="39"/>
      <c r="H532" s="39"/>
      <c r="I532" s="39"/>
      <c r="J532" s="39"/>
      <c r="K532" s="39"/>
      <c r="L532" s="39"/>
      <c r="M532" s="39"/>
      <c r="N532" s="39"/>
      <c r="O532" s="39"/>
      <c r="P532" s="39"/>
      <c r="Q532" s="39"/>
      <c r="R532" s="39"/>
      <c r="S532" s="39"/>
      <c r="T532" s="39"/>
      <c r="U532" s="39"/>
      <c r="V532" s="39"/>
      <c r="W532" s="39"/>
      <c r="X532" s="39"/>
      <c r="Y532" s="39"/>
      <c r="Z532" s="39"/>
    </row>
    <row r="533" spans="1:26" ht="15.75" customHeight="1" x14ac:dyDescent="0.25">
      <c r="A533" s="39"/>
      <c r="B533" s="39"/>
      <c r="C533" s="39"/>
      <c r="D533" s="39"/>
      <c r="E533" s="39"/>
      <c r="F533" s="39"/>
      <c r="G533" s="39"/>
      <c r="H533" s="39"/>
      <c r="I533" s="39"/>
      <c r="J533" s="39"/>
      <c r="K533" s="39"/>
      <c r="L533" s="39"/>
      <c r="M533" s="39"/>
      <c r="N533" s="39"/>
      <c r="O533" s="39"/>
      <c r="P533" s="39"/>
      <c r="Q533" s="39"/>
      <c r="R533" s="39"/>
      <c r="S533" s="39"/>
      <c r="T533" s="39"/>
      <c r="U533" s="39"/>
      <c r="V533" s="39"/>
      <c r="W533" s="39"/>
      <c r="X533" s="39"/>
      <c r="Y533" s="39"/>
      <c r="Z533" s="39"/>
    </row>
    <row r="534" spans="1:26" ht="15.75" customHeight="1" x14ac:dyDescent="0.25">
      <c r="A534" s="39"/>
      <c r="B534" s="39"/>
      <c r="C534" s="39"/>
      <c r="D534" s="39"/>
      <c r="E534" s="39"/>
      <c r="F534" s="39"/>
      <c r="G534" s="39"/>
      <c r="H534" s="39"/>
      <c r="I534" s="39"/>
      <c r="J534" s="39"/>
      <c r="K534" s="39"/>
      <c r="L534" s="39"/>
      <c r="M534" s="39"/>
      <c r="N534" s="39"/>
      <c r="O534" s="39"/>
      <c r="P534" s="39"/>
      <c r="Q534" s="39"/>
      <c r="R534" s="39"/>
      <c r="S534" s="39"/>
      <c r="T534" s="39"/>
      <c r="U534" s="39"/>
      <c r="V534" s="39"/>
      <c r="W534" s="39"/>
      <c r="X534" s="39"/>
      <c r="Y534" s="39"/>
      <c r="Z534" s="39"/>
    </row>
    <row r="535" spans="1:26" ht="15.75" customHeight="1" x14ac:dyDescent="0.25">
      <c r="A535" s="39"/>
      <c r="B535" s="39"/>
      <c r="C535" s="39"/>
      <c r="D535" s="39"/>
      <c r="E535" s="39"/>
      <c r="F535" s="39"/>
      <c r="G535" s="39"/>
      <c r="H535" s="39"/>
      <c r="I535" s="39"/>
      <c r="J535" s="39"/>
      <c r="K535" s="39"/>
      <c r="L535" s="39"/>
      <c r="M535" s="39"/>
      <c r="N535" s="39"/>
      <c r="O535" s="39"/>
      <c r="P535" s="39"/>
      <c r="Q535" s="39"/>
      <c r="R535" s="39"/>
      <c r="S535" s="39"/>
      <c r="T535" s="39"/>
      <c r="U535" s="39"/>
      <c r="V535" s="39"/>
      <c r="W535" s="39"/>
      <c r="X535" s="39"/>
      <c r="Y535" s="39"/>
      <c r="Z535" s="39"/>
    </row>
    <row r="536" spans="1:26" ht="15.75" customHeight="1" x14ac:dyDescent="0.25">
      <c r="A536" s="39"/>
      <c r="B536" s="39"/>
      <c r="C536" s="39"/>
      <c r="D536" s="39"/>
      <c r="E536" s="39"/>
      <c r="F536" s="39"/>
      <c r="G536" s="39"/>
      <c r="H536" s="39"/>
      <c r="I536" s="39"/>
      <c r="J536" s="39"/>
      <c r="K536" s="39"/>
      <c r="L536" s="39"/>
      <c r="M536" s="39"/>
      <c r="N536" s="39"/>
      <c r="O536" s="39"/>
      <c r="P536" s="39"/>
      <c r="Q536" s="39"/>
      <c r="R536" s="39"/>
      <c r="S536" s="39"/>
      <c r="T536" s="39"/>
      <c r="U536" s="39"/>
      <c r="V536" s="39"/>
      <c r="W536" s="39"/>
      <c r="X536" s="39"/>
      <c r="Y536" s="39"/>
      <c r="Z536" s="39"/>
    </row>
    <row r="537" spans="1:26" ht="15.75" customHeight="1" x14ac:dyDescent="0.25">
      <c r="A537" s="39"/>
      <c r="B537" s="39"/>
      <c r="C537" s="39"/>
      <c r="D537" s="39"/>
      <c r="E537" s="39"/>
      <c r="F537" s="39"/>
      <c r="G537" s="39"/>
      <c r="H537" s="39"/>
      <c r="I537" s="39"/>
      <c r="J537" s="39"/>
      <c r="K537" s="39"/>
      <c r="L537" s="39"/>
      <c r="M537" s="39"/>
      <c r="N537" s="39"/>
      <c r="O537" s="39"/>
      <c r="P537" s="39"/>
      <c r="Q537" s="39"/>
      <c r="R537" s="39"/>
      <c r="S537" s="39"/>
      <c r="T537" s="39"/>
      <c r="U537" s="39"/>
      <c r="V537" s="39"/>
      <c r="W537" s="39"/>
      <c r="X537" s="39"/>
      <c r="Y537" s="39"/>
      <c r="Z537" s="39"/>
    </row>
    <row r="538" spans="1:26" ht="15.75" customHeight="1" x14ac:dyDescent="0.25">
      <c r="A538" s="39"/>
      <c r="B538" s="39"/>
      <c r="C538" s="39"/>
      <c r="D538" s="39"/>
      <c r="E538" s="39"/>
      <c r="F538" s="39"/>
      <c r="G538" s="39"/>
      <c r="H538" s="39"/>
      <c r="I538" s="39"/>
      <c r="J538" s="39"/>
      <c r="K538" s="39"/>
      <c r="L538" s="39"/>
      <c r="M538" s="39"/>
      <c r="N538" s="39"/>
      <c r="O538" s="39"/>
      <c r="P538" s="39"/>
      <c r="Q538" s="39"/>
      <c r="R538" s="39"/>
      <c r="S538" s="39"/>
      <c r="T538" s="39"/>
      <c r="U538" s="39"/>
      <c r="V538" s="39"/>
      <c r="W538" s="39"/>
      <c r="X538" s="39"/>
      <c r="Y538" s="39"/>
      <c r="Z538" s="39"/>
    </row>
    <row r="539" spans="1:26" ht="15.75" customHeight="1" x14ac:dyDescent="0.25">
      <c r="A539" s="39"/>
      <c r="B539" s="39"/>
      <c r="C539" s="39"/>
      <c r="D539" s="39"/>
      <c r="E539" s="39"/>
      <c r="F539" s="39"/>
      <c r="G539" s="39"/>
      <c r="H539" s="39"/>
      <c r="I539" s="39"/>
      <c r="J539" s="39"/>
      <c r="K539" s="39"/>
      <c r="L539" s="39"/>
      <c r="M539" s="39"/>
      <c r="N539" s="39"/>
      <c r="O539" s="39"/>
      <c r="P539" s="39"/>
      <c r="Q539" s="39"/>
      <c r="R539" s="39"/>
      <c r="S539" s="39"/>
      <c r="T539" s="39"/>
      <c r="U539" s="39"/>
      <c r="V539" s="39"/>
      <c r="W539" s="39"/>
      <c r="X539" s="39"/>
      <c r="Y539" s="39"/>
      <c r="Z539" s="39"/>
    </row>
    <row r="540" spans="1:26" ht="15.75" customHeight="1" x14ac:dyDescent="0.25">
      <c r="A540" s="39"/>
      <c r="B540" s="39"/>
      <c r="C540" s="39"/>
      <c r="D540" s="39"/>
      <c r="E540" s="39"/>
      <c r="F540" s="39"/>
      <c r="G540" s="39"/>
      <c r="H540" s="39"/>
      <c r="I540" s="39"/>
      <c r="J540" s="39"/>
      <c r="K540" s="39"/>
      <c r="L540" s="39"/>
      <c r="M540" s="39"/>
      <c r="N540" s="39"/>
      <c r="O540" s="39"/>
      <c r="P540" s="39"/>
      <c r="Q540" s="39"/>
      <c r="R540" s="39"/>
      <c r="S540" s="39"/>
      <c r="T540" s="39"/>
      <c r="U540" s="39"/>
      <c r="V540" s="39"/>
      <c r="W540" s="39"/>
      <c r="X540" s="39"/>
      <c r="Y540" s="39"/>
      <c r="Z540" s="39"/>
    </row>
    <row r="541" spans="1:26" ht="15.75" customHeight="1" x14ac:dyDescent="0.25">
      <c r="A541" s="39"/>
      <c r="B541" s="39"/>
      <c r="C541" s="39"/>
      <c r="D541" s="39"/>
      <c r="E541" s="39"/>
      <c r="F541" s="39"/>
      <c r="G541" s="39"/>
      <c r="H541" s="39"/>
      <c r="I541" s="39"/>
      <c r="J541" s="39"/>
      <c r="K541" s="39"/>
      <c r="L541" s="39"/>
      <c r="M541" s="39"/>
      <c r="N541" s="39"/>
      <c r="O541" s="39"/>
      <c r="P541" s="39"/>
      <c r="Q541" s="39"/>
      <c r="R541" s="39"/>
      <c r="S541" s="39"/>
      <c r="T541" s="39"/>
      <c r="U541" s="39"/>
      <c r="V541" s="39"/>
      <c r="W541" s="39"/>
      <c r="X541" s="39"/>
      <c r="Y541" s="39"/>
      <c r="Z541" s="39"/>
    </row>
    <row r="542" spans="1:26" ht="15.75" customHeight="1" x14ac:dyDescent="0.25">
      <c r="A542" s="39"/>
      <c r="B542" s="39"/>
      <c r="C542" s="39"/>
      <c r="D542" s="39"/>
      <c r="E542" s="39"/>
      <c r="F542" s="39"/>
      <c r="G542" s="39"/>
      <c r="H542" s="39"/>
      <c r="I542" s="39"/>
      <c r="J542" s="39"/>
      <c r="K542" s="39"/>
      <c r="L542" s="39"/>
      <c r="M542" s="39"/>
      <c r="N542" s="39"/>
      <c r="O542" s="39"/>
      <c r="P542" s="39"/>
      <c r="Q542" s="39"/>
      <c r="R542" s="39"/>
      <c r="S542" s="39"/>
      <c r="T542" s="39"/>
      <c r="U542" s="39"/>
      <c r="V542" s="39"/>
      <c r="W542" s="39"/>
      <c r="X542" s="39"/>
      <c r="Y542" s="39"/>
      <c r="Z542" s="39"/>
    </row>
    <row r="543" spans="1:26" ht="15.75" customHeight="1" x14ac:dyDescent="0.25">
      <c r="A543" s="39"/>
      <c r="B543" s="39"/>
      <c r="C543" s="39"/>
      <c r="D543" s="39"/>
      <c r="E543" s="39"/>
      <c r="F543" s="39"/>
      <c r="G543" s="39"/>
      <c r="H543" s="39"/>
      <c r="I543" s="39"/>
      <c r="J543" s="39"/>
      <c r="K543" s="39"/>
      <c r="L543" s="39"/>
      <c r="M543" s="39"/>
      <c r="N543" s="39"/>
      <c r="O543" s="39"/>
      <c r="P543" s="39"/>
      <c r="Q543" s="39"/>
      <c r="R543" s="39"/>
      <c r="S543" s="39"/>
      <c r="T543" s="39"/>
      <c r="U543" s="39"/>
      <c r="V543" s="39"/>
      <c r="W543" s="39"/>
      <c r="X543" s="39"/>
      <c r="Y543" s="39"/>
      <c r="Z543" s="39"/>
    </row>
    <row r="544" spans="1:26" ht="15.75" customHeight="1" x14ac:dyDescent="0.25">
      <c r="A544" s="39"/>
      <c r="B544" s="39"/>
      <c r="C544" s="39"/>
      <c r="D544" s="39"/>
      <c r="E544" s="39"/>
      <c r="F544" s="39"/>
      <c r="G544" s="39"/>
      <c r="H544" s="39"/>
      <c r="I544" s="39"/>
      <c r="J544" s="39"/>
      <c r="K544" s="39"/>
      <c r="L544" s="39"/>
      <c r="M544" s="39"/>
      <c r="N544" s="39"/>
      <c r="O544" s="39"/>
      <c r="P544" s="39"/>
      <c r="Q544" s="39"/>
      <c r="R544" s="39"/>
      <c r="S544" s="39"/>
      <c r="T544" s="39"/>
      <c r="U544" s="39"/>
      <c r="V544" s="39"/>
      <c r="W544" s="39"/>
      <c r="X544" s="39"/>
      <c r="Y544" s="39"/>
      <c r="Z544" s="39"/>
    </row>
    <row r="545" spans="1:26" ht="15.75" customHeight="1" x14ac:dyDescent="0.25">
      <c r="A545" s="39"/>
      <c r="B545" s="39"/>
      <c r="C545" s="39"/>
      <c r="D545" s="39"/>
      <c r="E545" s="39"/>
      <c r="F545" s="39"/>
      <c r="G545" s="39"/>
      <c r="H545" s="39"/>
      <c r="I545" s="39"/>
      <c r="J545" s="39"/>
      <c r="K545" s="39"/>
      <c r="L545" s="39"/>
      <c r="M545" s="39"/>
      <c r="N545" s="39"/>
      <c r="O545" s="39"/>
      <c r="P545" s="39"/>
      <c r="Q545" s="39"/>
      <c r="R545" s="39"/>
      <c r="S545" s="39"/>
      <c r="T545" s="39"/>
      <c r="U545" s="39"/>
      <c r="V545" s="39"/>
      <c r="W545" s="39"/>
      <c r="X545" s="39"/>
      <c r="Y545" s="39"/>
      <c r="Z545" s="39"/>
    </row>
    <row r="546" spans="1:26" ht="15.75" customHeight="1" x14ac:dyDescent="0.25">
      <c r="A546" s="39"/>
      <c r="B546" s="39"/>
      <c r="C546" s="39"/>
      <c r="D546" s="39"/>
      <c r="E546" s="39"/>
      <c r="F546" s="39"/>
      <c r="G546" s="39"/>
      <c r="H546" s="39"/>
      <c r="I546" s="39"/>
      <c r="J546" s="39"/>
      <c r="K546" s="39"/>
      <c r="L546" s="39"/>
      <c r="M546" s="39"/>
      <c r="N546" s="39"/>
      <c r="O546" s="39"/>
      <c r="P546" s="39"/>
      <c r="Q546" s="39"/>
      <c r="R546" s="39"/>
      <c r="S546" s="39"/>
      <c r="T546" s="39"/>
      <c r="U546" s="39"/>
      <c r="V546" s="39"/>
      <c r="W546" s="39"/>
      <c r="X546" s="39"/>
      <c r="Y546" s="39"/>
      <c r="Z546" s="39"/>
    </row>
    <row r="547" spans="1:26" ht="15.75" customHeight="1" x14ac:dyDescent="0.25">
      <c r="A547" s="39"/>
      <c r="B547" s="39"/>
      <c r="C547" s="39"/>
      <c r="D547" s="39"/>
      <c r="E547" s="39"/>
      <c r="F547" s="39"/>
      <c r="G547" s="39"/>
      <c r="H547" s="39"/>
      <c r="I547" s="39"/>
      <c r="J547" s="39"/>
      <c r="K547" s="39"/>
      <c r="L547" s="39"/>
      <c r="M547" s="39"/>
      <c r="N547" s="39"/>
      <c r="O547" s="39"/>
      <c r="P547" s="39"/>
      <c r="Q547" s="39"/>
      <c r="R547" s="39"/>
      <c r="S547" s="39"/>
      <c r="T547" s="39"/>
      <c r="U547" s="39"/>
      <c r="V547" s="39"/>
      <c r="W547" s="39"/>
      <c r="X547" s="39"/>
      <c r="Y547" s="39"/>
      <c r="Z547" s="39"/>
    </row>
    <row r="548" spans="1:26" ht="15.75" customHeight="1" x14ac:dyDescent="0.25">
      <c r="A548" s="39"/>
      <c r="B548" s="39"/>
      <c r="C548" s="39"/>
      <c r="D548" s="39"/>
      <c r="E548" s="39"/>
      <c r="F548" s="39"/>
      <c r="G548" s="39"/>
      <c r="H548" s="39"/>
      <c r="I548" s="39"/>
      <c r="J548" s="39"/>
      <c r="K548" s="39"/>
      <c r="L548" s="39"/>
      <c r="M548" s="39"/>
      <c r="N548" s="39"/>
      <c r="O548" s="39"/>
      <c r="P548" s="39"/>
      <c r="Q548" s="39"/>
      <c r="R548" s="39"/>
      <c r="S548" s="39"/>
      <c r="T548" s="39"/>
      <c r="U548" s="39"/>
      <c r="V548" s="39"/>
      <c r="W548" s="39"/>
      <c r="X548" s="39"/>
      <c r="Y548" s="39"/>
      <c r="Z548" s="39"/>
    </row>
    <row r="549" spans="1:26" ht="15.75" customHeight="1" x14ac:dyDescent="0.25">
      <c r="A549" s="39"/>
      <c r="B549" s="39"/>
      <c r="C549" s="39"/>
      <c r="D549" s="39"/>
      <c r="E549" s="39"/>
      <c r="F549" s="39"/>
      <c r="G549" s="39"/>
      <c r="H549" s="39"/>
      <c r="I549" s="39"/>
      <c r="J549" s="39"/>
      <c r="K549" s="39"/>
      <c r="L549" s="39"/>
      <c r="M549" s="39"/>
      <c r="N549" s="39"/>
      <c r="O549" s="39"/>
      <c r="P549" s="39"/>
      <c r="Q549" s="39"/>
      <c r="R549" s="39"/>
      <c r="S549" s="39"/>
      <c r="T549" s="39"/>
      <c r="U549" s="39"/>
      <c r="V549" s="39"/>
      <c r="W549" s="39"/>
      <c r="X549" s="39"/>
      <c r="Y549" s="39"/>
      <c r="Z549" s="39"/>
    </row>
    <row r="550" spans="1:26" ht="15.75" customHeight="1" x14ac:dyDescent="0.25">
      <c r="A550" s="39"/>
      <c r="B550" s="39"/>
      <c r="C550" s="39"/>
      <c r="D550" s="39"/>
      <c r="E550" s="39"/>
      <c r="F550" s="39"/>
      <c r="G550" s="39"/>
      <c r="H550" s="39"/>
      <c r="I550" s="39"/>
      <c r="J550" s="39"/>
      <c r="K550" s="39"/>
      <c r="L550" s="39"/>
      <c r="M550" s="39"/>
      <c r="N550" s="39"/>
      <c r="O550" s="39"/>
      <c r="P550" s="39"/>
      <c r="Q550" s="39"/>
      <c r="R550" s="39"/>
      <c r="S550" s="39"/>
      <c r="T550" s="39"/>
      <c r="U550" s="39"/>
      <c r="V550" s="39"/>
      <c r="W550" s="39"/>
      <c r="X550" s="39"/>
      <c r="Y550" s="39"/>
      <c r="Z550" s="39"/>
    </row>
    <row r="551" spans="1:26" ht="15.75" customHeight="1" x14ac:dyDescent="0.25">
      <c r="A551" s="39"/>
      <c r="B551" s="39"/>
      <c r="C551" s="39"/>
      <c r="D551" s="39"/>
      <c r="E551" s="39"/>
      <c r="F551" s="39"/>
      <c r="G551" s="39"/>
      <c r="H551" s="39"/>
      <c r="I551" s="39"/>
      <c r="J551" s="39"/>
      <c r="K551" s="39"/>
      <c r="L551" s="39"/>
      <c r="M551" s="39"/>
      <c r="N551" s="39"/>
      <c r="O551" s="39"/>
      <c r="P551" s="39"/>
      <c r="Q551" s="39"/>
      <c r="R551" s="39"/>
      <c r="S551" s="39"/>
      <c r="T551" s="39"/>
      <c r="U551" s="39"/>
      <c r="V551" s="39"/>
      <c r="W551" s="39"/>
      <c r="X551" s="39"/>
      <c r="Y551" s="39"/>
      <c r="Z551" s="39"/>
    </row>
    <row r="552" spans="1:26" ht="15.75" customHeight="1" x14ac:dyDescent="0.25">
      <c r="A552" s="39"/>
      <c r="B552" s="39"/>
      <c r="C552" s="39"/>
      <c r="D552" s="39"/>
      <c r="E552" s="39"/>
      <c r="F552" s="39"/>
      <c r="G552" s="39"/>
      <c r="H552" s="39"/>
      <c r="I552" s="39"/>
      <c r="J552" s="39"/>
      <c r="K552" s="39"/>
      <c r="L552" s="39"/>
      <c r="M552" s="39"/>
      <c r="N552" s="39"/>
      <c r="O552" s="39"/>
      <c r="P552" s="39"/>
      <c r="Q552" s="39"/>
      <c r="R552" s="39"/>
      <c r="S552" s="39"/>
      <c r="T552" s="39"/>
      <c r="U552" s="39"/>
      <c r="V552" s="39"/>
      <c r="W552" s="39"/>
      <c r="X552" s="39"/>
      <c r="Y552" s="39"/>
      <c r="Z552" s="39"/>
    </row>
    <row r="553" spans="1:26" ht="15.75" customHeight="1" x14ac:dyDescent="0.25">
      <c r="A553" s="39"/>
      <c r="B553" s="39"/>
      <c r="C553" s="39"/>
      <c r="D553" s="39"/>
      <c r="E553" s="39"/>
      <c r="F553" s="39"/>
      <c r="G553" s="39"/>
      <c r="H553" s="39"/>
      <c r="I553" s="39"/>
      <c r="J553" s="39"/>
      <c r="K553" s="39"/>
      <c r="L553" s="39"/>
      <c r="M553" s="39"/>
      <c r="N553" s="39"/>
      <c r="O553" s="39"/>
      <c r="P553" s="39"/>
      <c r="Q553" s="39"/>
      <c r="R553" s="39"/>
      <c r="S553" s="39"/>
      <c r="T553" s="39"/>
      <c r="U553" s="39"/>
      <c r="V553" s="39"/>
      <c r="W553" s="39"/>
      <c r="X553" s="39"/>
      <c r="Y553" s="39"/>
      <c r="Z553" s="39"/>
    </row>
    <row r="554" spans="1:26" ht="15.75" customHeight="1" x14ac:dyDescent="0.25">
      <c r="A554" s="39"/>
      <c r="B554" s="39"/>
      <c r="C554" s="39"/>
      <c r="D554" s="39"/>
      <c r="E554" s="39"/>
      <c r="F554" s="39"/>
      <c r="G554" s="39"/>
      <c r="H554" s="39"/>
      <c r="I554" s="39"/>
      <c r="J554" s="39"/>
      <c r="K554" s="39"/>
      <c r="L554" s="39"/>
      <c r="M554" s="39"/>
      <c r="N554" s="39"/>
      <c r="O554" s="39"/>
      <c r="P554" s="39"/>
      <c r="Q554" s="39"/>
      <c r="R554" s="39"/>
      <c r="S554" s="39"/>
      <c r="T554" s="39"/>
      <c r="U554" s="39"/>
      <c r="V554" s="39"/>
      <c r="W554" s="39"/>
      <c r="X554" s="39"/>
      <c r="Y554" s="39"/>
      <c r="Z554" s="39"/>
    </row>
    <row r="555" spans="1:26" ht="15.75" customHeight="1" x14ac:dyDescent="0.25">
      <c r="A555" s="39"/>
      <c r="B555" s="39"/>
      <c r="C555" s="39"/>
      <c r="D555" s="39"/>
      <c r="E555" s="39"/>
      <c r="F555" s="39"/>
      <c r="G555" s="39"/>
      <c r="H555" s="39"/>
      <c r="I555" s="39"/>
      <c r="J555" s="39"/>
      <c r="K555" s="39"/>
      <c r="L555" s="39"/>
      <c r="M555" s="39"/>
      <c r="N555" s="39"/>
      <c r="O555" s="39"/>
      <c r="P555" s="39"/>
      <c r="Q555" s="39"/>
      <c r="R555" s="39"/>
      <c r="S555" s="39"/>
      <c r="T555" s="39"/>
      <c r="U555" s="39"/>
      <c r="V555" s="39"/>
      <c r="W555" s="39"/>
      <c r="X555" s="39"/>
      <c r="Y555" s="39"/>
      <c r="Z555" s="39"/>
    </row>
    <row r="556" spans="1:26" ht="15.75" customHeight="1" x14ac:dyDescent="0.25">
      <c r="A556" s="39"/>
      <c r="B556" s="39"/>
      <c r="C556" s="39"/>
      <c r="D556" s="39"/>
      <c r="E556" s="39"/>
      <c r="F556" s="39"/>
      <c r="G556" s="39"/>
      <c r="H556" s="39"/>
      <c r="I556" s="39"/>
      <c r="J556" s="39"/>
      <c r="K556" s="39"/>
      <c r="L556" s="39"/>
      <c r="M556" s="39"/>
      <c r="N556" s="39"/>
      <c r="O556" s="39"/>
      <c r="P556" s="39"/>
      <c r="Q556" s="39"/>
      <c r="R556" s="39"/>
      <c r="S556" s="39"/>
      <c r="T556" s="39"/>
      <c r="U556" s="39"/>
      <c r="V556" s="39"/>
      <c r="W556" s="39"/>
      <c r="X556" s="39"/>
      <c r="Y556" s="39"/>
      <c r="Z556" s="39"/>
    </row>
    <row r="557" spans="1:26" ht="15.75" customHeight="1" x14ac:dyDescent="0.25">
      <c r="A557" s="39"/>
      <c r="B557" s="39"/>
      <c r="C557" s="39"/>
      <c r="D557" s="39"/>
      <c r="E557" s="39"/>
      <c r="F557" s="39"/>
      <c r="G557" s="39"/>
      <c r="H557" s="39"/>
      <c r="I557" s="39"/>
      <c r="J557" s="39"/>
      <c r="K557" s="39"/>
      <c r="L557" s="39"/>
      <c r="M557" s="39"/>
      <c r="N557" s="39"/>
      <c r="O557" s="39"/>
      <c r="P557" s="39"/>
      <c r="Q557" s="39"/>
      <c r="R557" s="39"/>
      <c r="S557" s="39"/>
      <c r="T557" s="39"/>
      <c r="U557" s="39"/>
      <c r="V557" s="39"/>
      <c r="W557" s="39"/>
      <c r="X557" s="39"/>
      <c r="Y557" s="39"/>
      <c r="Z557" s="39"/>
    </row>
    <row r="558" spans="1:26" ht="15.75" customHeight="1" x14ac:dyDescent="0.25">
      <c r="A558" s="39"/>
      <c r="B558" s="39"/>
      <c r="C558" s="39"/>
      <c r="D558" s="39"/>
      <c r="E558" s="39"/>
      <c r="F558" s="39"/>
      <c r="G558" s="39"/>
      <c r="H558" s="39"/>
      <c r="I558" s="39"/>
      <c r="J558" s="39"/>
      <c r="K558" s="39"/>
      <c r="L558" s="39"/>
      <c r="M558" s="39"/>
      <c r="N558" s="39"/>
      <c r="O558" s="39"/>
      <c r="P558" s="39"/>
      <c r="Q558" s="39"/>
      <c r="R558" s="39"/>
      <c r="S558" s="39"/>
      <c r="T558" s="39"/>
      <c r="U558" s="39"/>
      <c r="V558" s="39"/>
      <c r="W558" s="39"/>
      <c r="X558" s="39"/>
      <c r="Y558" s="39"/>
      <c r="Z558" s="39"/>
    </row>
    <row r="559" spans="1:26" ht="15.75" customHeight="1" x14ac:dyDescent="0.25">
      <c r="A559" s="39"/>
      <c r="B559" s="39"/>
      <c r="C559" s="39"/>
      <c r="D559" s="39"/>
      <c r="E559" s="39"/>
      <c r="F559" s="39"/>
      <c r="G559" s="39"/>
      <c r="H559" s="39"/>
      <c r="I559" s="39"/>
      <c r="J559" s="39"/>
      <c r="K559" s="39"/>
      <c r="L559" s="39"/>
      <c r="M559" s="39"/>
      <c r="N559" s="39"/>
      <c r="O559" s="39"/>
      <c r="P559" s="39"/>
      <c r="Q559" s="39"/>
      <c r="R559" s="39"/>
      <c r="S559" s="39"/>
      <c r="T559" s="39"/>
      <c r="U559" s="39"/>
      <c r="V559" s="39"/>
      <c r="W559" s="39"/>
      <c r="X559" s="39"/>
      <c r="Y559" s="39"/>
      <c r="Z559" s="39"/>
    </row>
    <row r="560" spans="1:26" ht="15.75" customHeight="1" x14ac:dyDescent="0.25">
      <c r="A560" s="39"/>
      <c r="B560" s="39"/>
      <c r="C560" s="39"/>
      <c r="D560" s="39"/>
      <c r="E560" s="39"/>
      <c r="F560" s="39"/>
      <c r="G560" s="39"/>
      <c r="H560" s="39"/>
      <c r="I560" s="39"/>
      <c r="J560" s="39"/>
      <c r="K560" s="39"/>
      <c r="L560" s="39"/>
      <c r="M560" s="39"/>
      <c r="N560" s="39"/>
      <c r="O560" s="39"/>
      <c r="P560" s="39"/>
      <c r="Q560" s="39"/>
      <c r="R560" s="39"/>
      <c r="S560" s="39"/>
      <c r="T560" s="39"/>
      <c r="U560" s="39"/>
      <c r="V560" s="39"/>
      <c r="W560" s="39"/>
      <c r="X560" s="39"/>
      <c r="Y560" s="39"/>
      <c r="Z560" s="39"/>
    </row>
    <row r="561" spans="1:26" ht="15.75" customHeight="1" x14ac:dyDescent="0.25">
      <c r="A561" s="39"/>
      <c r="B561" s="39"/>
      <c r="C561" s="39"/>
      <c r="D561" s="39"/>
      <c r="E561" s="39"/>
      <c r="F561" s="39"/>
      <c r="G561" s="39"/>
      <c r="H561" s="39"/>
      <c r="I561" s="39"/>
      <c r="J561" s="39"/>
      <c r="K561" s="39"/>
      <c r="L561" s="39"/>
      <c r="M561" s="39"/>
      <c r="N561" s="39"/>
      <c r="O561" s="39"/>
      <c r="P561" s="39"/>
      <c r="Q561" s="39"/>
      <c r="R561" s="39"/>
      <c r="S561" s="39"/>
      <c r="T561" s="39"/>
      <c r="U561" s="39"/>
      <c r="V561" s="39"/>
      <c r="W561" s="39"/>
      <c r="X561" s="39"/>
      <c r="Y561" s="39"/>
      <c r="Z561" s="39"/>
    </row>
    <row r="562" spans="1:26" ht="15.75" customHeight="1" x14ac:dyDescent="0.25">
      <c r="A562" s="39"/>
      <c r="B562" s="39"/>
      <c r="C562" s="39"/>
      <c r="D562" s="39"/>
      <c r="E562" s="39"/>
      <c r="F562" s="39"/>
      <c r="G562" s="39"/>
      <c r="H562" s="39"/>
      <c r="I562" s="39"/>
      <c r="J562" s="39"/>
      <c r="K562" s="39"/>
      <c r="L562" s="39"/>
      <c r="M562" s="39"/>
      <c r="N562" s="39"/>
      <c r="O562" s="39"/>
      <c r="P562" s="39"/>
      <c r="Q562" s="39"/>
      <c r="R562" s="39"/>
      <c r="S562" s="39"/>
      <c r="T562" s="39"/>
      <c r="U562" s="39"/>
      <c r="V562" s="39"/>
      <c r="W562" s="39"/>
      <c r="X562" s="39"/>
      <c r="Y562" s="39"/>
      <c r="Z562" s="39"/>
    </row>
    <row r="563" spans="1:26" ht="15.75" customHeight="1" x14ac:dyDescent="0.25">
      <c r="A563" s="39"/>
      <c r="B563" s="39"/>
      <c r="C563" s="39"/>
      <c r="D563" s="39"/>
      <c r="E563" s="39"/>
      <c r="F563" s="39"/>
      <c r="G563" s="39"/>
      <c r="H563" s="39"/>
      <c r="I563" s="39"/>
      <c r="J563" s="39"/>
      <c r="K563" s="39"/>
      <c r="L563" s="39"/>
      <c r="M563" s="39"/>
      <c r="N563" s="39"/>
      <c r="O563" s="39"/>
      <c r="P563" s="39"/>
      <c r="Q563" s="39"/>
      <c r="R563" s="39"/>
      <c r="S563" s="39"/>
      <c r="T563" s="39"/>
      <c r="U563" s="39"/>
      <c r="V563" s="39"/>
      <c r="W563" s="39"/>
      <c r="X563" s="39"/>
      <c r="Y563" s="39"/>
      <c r="Z563" s="39"/>
    </row>
    <row r="564" spans="1:26" ht="15.75" customHeight="1" x14ac:dyDescent="0.25">
      <c r="A564" s="39"/>
      <c r="B564" s="39"/>
      <c r="C564" s="39"/>
      <c r="D564" s="39"/>
      <c r="E564" s="39"/>
      <c r="F564" s="39"/>
      <c r="G564" s="39"/>
      <c r="H564" s="39"/>
      <c r="I564" s="39"/>
      <c r="J564" s="39"/>
      <c r="K564" s="39"/>
      <c r="L564" s="39"/>
      <c r="M564" s="39"/>
      <c r="N564" s="39"/>
      <c r="O564" s="39"/>
      <c r="P564" s="39"/>
      <c r="Q564" s="39"/>
      <c r="R564" s="39"/>
      <c r="S564" s="39"/>
      <c r="T564" s="39"/>
      <c r="U564" s="39"/>
      <c r="V564" s="39"/>
      <c r="W564" s="39"/>
      <c r="X564" s="39"/>
      <c r="Y564" s="39"/>
      <c r="Z564" s="39"/>
    </row>
    <row r="565" spans="1:26" ht="15.75" customHeight="1" x14ac:dyDescent="0.25">
      <c r="A565" s="39"/>
      <c r="B565" s="39"/>
      <c r="C565" s="39"/>
      <c r="D565" s="39"/>
      <c r="E565" s="39"/>
      <c r="F565" s="39"/>
      <c r="G565" s="39"/>
      <c r="H565" s="39"/>
      <c r="I565" s="39"/>
      <c r="J565" s="39"/>
      <c r="K565" s="39"/>
      <c r="L565" s="39"/>
      <c r="M565" s="39"/>
      <c r="N565" s="39"/>
      <c r="O565" s="39"/>
      <c r="P565" s="39"/>
      <c r="Q565" s="39"/>
      <c r="R565" s="39"/>
      <c r="S565" s="39"/>
      <c r="T565" s="39"/>
      <c r="U565" s="39"/>
      <c r="V565" s="39"/>
      <c r="W565" s="39"/>
      <c r="X565" s="39"/>
      <c r="Y565" s="39"/>
      <c r="Z565" s="39"/>
    </row>
    <row r="566" spans="1:26" ht="15.75" customHeight="1" x14ac:dyDescent="0.25">
      <c r="A566" s="39"/>
      <c r="B566" s="39"/>
      <c r="C566" s="39"/>
      <c r="D566" s="39"/>
      <c r="E566" s="39"/>
      <c r="F566" s="39"/>
      <c r="G566" s="39"/>
      <c r="H566" s="39"/>
      <c r="I566" s="39"/>
      <c r="J566" s="39"/>
      <c r="K566" s="39"/>
      <c r="L566" s="39"/>
      <c r="M566" s="39"/>
      <c r="N566" s="39"/>
      <c r="O566" s="39"/>
      <c r="P566" s="39"/>
      <c r="Q566" s="39"/>
      <c r="R566" s="39"/>
      <c r="S566" s="39"/>
      <c r="T566" s="39"/>
      <c r="U566" s="39"/>
      <c r="V566" s="39"/>
      <c r="W566" s="39"/>
      <c r="X566" s="39"/>
      <c r="Y566" s="39"/>
      <c r="Z566" s="39"/>
    </row>
    <row r="567" spans="1:26" ht="15.75" customHeight="1" x14ac:dyDescent="0.25">
      <c r="A567" s="39"/>
      <c r="B567" s="39"/>
      <c r="C567" s="39"/>
      <c r="D567" s="39"/>
      <c r="E567" s="39"/>
      <c r="F567" s="39"/>
      <c r="G567" s="39"/>
      <c r="H567" s="39"/>
      <c r="I567" s="39"/>
      <c r="J567" s="39"/>
      <c r="K567" s="39"/>
      <c r="L567" s="39"/>
      <c r="M567" s="39"/>
      <c r="N567" s="39"/>
      <c r="O567" s="39"/>
      <c r="P567" s="39"/>
      <c r="Q567" s="39"/>
      <c r="R567" s="39"/>
      <c r="S567" s="39"/>
      <c r="T567" s="39"/>
      <c r="U567" s="39"/>
      <c r="V567" s="39"/>
      <c r="W567" s="39"/>
      <c r="X567" s="39"/>
      <c r="Y567" s="39"/>
      <c r="Z567" s="39"/>
    </row>
    <row r="568" spans="1:26" ht="15.75" customHeight="1" x14ac:dyDescent="0.25">
      <c r="A568" s="39"/>
      <c r="B568" s="39"/>
      <c r="C568" s="39"/>
      <c r="D568" s="39"/>
      <c r="E568" s="39"/>
      <c r="F568" s="39"/>
      <c r="G568" s="39"/>
      <c r="H568" s="39"/>
      <c r="I568" s="39"/>
      <c r="J568" s="39"/>
      <c r="K568" s="39"/>
      <c r="L568" s="39"/>
      <c r="M568" s="39"/>
      <c r="N568" s="39"/>
      <c r="O568" s="39"/>
      <c r="P568" s="39"/>
      <c r="Q568" s="39"/>
      <c r="R568" s="39"/>
      <c r="S568" s="39"/>
      <c r="T568" s="39"/>
      <c r="U568" s="39"/>
      <c r="V568" s="39"/>
      <c r="W568" s="39"/>
      <c r="X568" s="39"/>
      <c r="Y568" s="39"/>
      <c r="Z568" s="39"/>
    </row>
    <row r="569" spans="1:26" ht="15.75" customHeight="1" x14ac:dyDescent="0.25">
      <c r="A569" s="39"/>
      <c r="B569" s="39"/>
      <c r="C569" s="39"/>
      <c r="D569" s="39"/>
      <c r="E569" s="39"/>
      <c r="F569" s="39"/>
      <c r="G569" s="39"/>
      <c r="H569" s="39"/>
      <c r="I569" s="39"/>
      <c r="J569" s="39"/>
      <c r="K569" s="39"/>
      <c r="L569" s="39"/>
      <c r="M569" s="39"/>
      <c r="N569" s="39"/>
      <c r="O569" s="39"/>
      <c r="P569" s="39"/>
      <c r="Q569" s="39"/>
      <c r="R569" s="39"/>
      <c r="S569" s="39"/>
      <c r="T569" s="39"/>
      <c r="U569" s="39"/>
      <c r="V569" s="39"/>
      <c r="W569" s="39"/>
      <c r="X569" s="39"/>
      <c r="Y569" s="39"/>
      <c r="Z569" s="39"/>
    </row>
    <row r="570" spans="1:26" ht="15.75" customHeight="1" x14ac:dyDescent="0.25">
      <c r="A570" s="39"/>
      <c r="B570" s="39"/>
      <c r="C570" s="39"/>
      <c r="D570" s="39"/>
      <c r="E570" s="39"/>
      <c r="F570" s="39"/>
      <c r="G570" s="39"/>
      <c r="H570" s="39"/>
      <c r="I570" s="39"/>
      <c r="J570" s="39"/>
      <c r="K570" s="39"/>
      <c r="L570" s="39"/>
      <c r="M570" s="39"/>
      <c r="N570" s="39"/>
      <c r="O570" s="39"/>
      <c r="P570" s="39"/>
      <c r="Q570" s="39"/>
      <c r="R570" s="39"/>
      <c r="S570" s="39"/>
      <c r="T570" s="39"/>
      <c r="U570" s="39"/>
      <c r="V570" s="39"/>
      <c r="W570" s="39"/>
      <c r="X570" s="39"/>
      <c r="Y570" s="39"/>
      <c r="Z570" s="39"/>
    </row>
    <row r="571" spans="1:26" ht="15.75" customHeight="1" x14ac:dyDescent="0.25">
      <c r="A571" s="39"/>
      <c r="B571" s="39"/>
      <c r="C571" s="39"/>
      <c r="D571" s="39"/>
      <c r="E571" s="39"/>
      <c r="F571" s="39"/>
      <c r="G571" s="39"/>
      <c r="H571" s="39"/>
      <c r="I571" s="39"/>
      <c r="J571" s="39"/>
      <c r="K571" s="39"/>
      <c r="L571" s="39"/>
      <c r="M571" s="39"/>
      <c r="N571" s="39"/>
      <c r="O571" s="39"/>
      <c r="P571" s="39"/>
      <c r="Q571" s="39"/>
      <c r="R571" s="39"/>
      <c r="S571" s="39"/>
      <c r="T571" s="39"/>
      <c r="U571" s="39"/>
      <c r="V571" s="39"/>
      <c r="W571" s="39"/>
      <c r="X571" s="39"/>
      <c r="Y571" s="39"/>
      <c r="Z571" s="39"/>
    </row>
    <row r="572" spans="1:26" ht="15.75" customHeight="1" x14ac:dyDescent="0.25">
      <c r="A572" s="39"/>
      <c r="B572" s="39"/>
      <c r="C572" s="39"/>
      <c r="D572" s="39"/>
      <c r="E572" s="39"/>
      <c r="F572" s="39"/>
      <c r="G572" s="39"/>
      <c r="H572" s="39"/>
      <c r="I572" s="39"/>
      <c r="J572" s="39"/>
      <c r="K572" s="39"/>
      <c r="L572" s="39"/>
      <c r="M572" s="39"/>
      <c r="N572" s="39"/>
      <c r="O572" s="39"/>
      <c r="P572" s="39"/>
      <c r="Q572" s="39"/>
      <c r="R572" s="39"/>
      <c r="S572" s="39"/>
      <c r="T572" s="39"/>
      <c r="U572" s="39"/>
      <c r="V572" s="39"/>
      <c r="W572" s="39"/>
      <c r="X572" s="39"/>
      <c r="Y572" s="39"/>
      <c r="Z572" s="39"/>
    </row>
    <row r="573" spans="1:26" ht="15.75" customHeight="1" x14ac:dyDescent="0.25">
      <c r="A573" s="39"/>
      <c r="B573" s="39"/>
      <c r="C573" s="39"/>
      <c r="D573" s="39"/>
      <c r="E573" s="39"/>
      <c r="F573" s="39"/>
      <c r="G573" s="39"/>
      <c r="H573" s="39"/>
      <c r="I573" s="39"/>
      <c r="J573" s="39"/>
      <c r="K573" s="39"/>
      <c r="L573" s="39"/>
      <c r="M573" s="39"/>
      <c r="N573" s="39"/>
      <c r="O573" s="39"/>
      <c r="P573" s="39"/>
      <c r="Q573" s="39"/>
      <c r="R573" s="39"/>
      <c r="S573" s="39"/>
      <c r="T573" s="39"/>
      <c r="U573" s="39"/>
      <c r="V573" s="39"/>
      <c r="W573" s="39"/>
      <c r="X573" s="39"/>
      <c r="Y573" s="39"/>
      <c r="Z573" s="39"/>
    </row>
    <row r="574" spans="1:26" ht="15.75" customHeight="1" x14ac:dyDescent="0.25">
      <c r="A574" s="39"/>
      <c r="B574" s="39"/>
      <c r="C574" s="39"/>
      <c r="D574" s="39"/>
      <c r="E574" s="39"/>
      <c r="F574" s="39"/>
      <c r="G574" s="39"/>
      <c r="H574" s="39"/>
      <c r="I574" s="39"/>
      <c r="J574" s="39"/>
      <c r="K574" s="39"/>
      <c r="L574" s="39"/>
      <c r="M574" s="39"/>
      <c r="N574" s="39"/>
      <c r="O574" s="39"/>
      <c r="P574" s="39"/>
      <c r="Q574" s="39"/>
      <c r="R574" s="39"/>
      <c r="S574" s="39"/>
      <c r="T574" s="39"/>
      <c r="U574" s="39"/>
      <c r="V574" s="39"/>
      <c r="W574" s="39"/>
      <c r="X574" s="39"/>
      <c r="Y574" s="39"/>
      <c r="Z574" s="39"/>
    </row>
    <row r="575" spans="1:26" ht="15.75" customHeight="1" x14ac:dyDescent="0.25">
      <c r="A575" s="39"/>
      <c r="B575" s="39"/>
      <c r="C575" s="39"/>
      <c r="D575" s="39"/>
      <c r="E575" s="39"/>
      <c r="F575" s="39"/>
      <c r="G575" s="39"/>
      <c r="H575" s="39"/>
      <c r="I575" s="39"/>
      <c r="J575" s="39"/>
      <c r="K575" s="39"/>
      <c r="L575" s="39"/>
      <c r="M575" s="39"/>
      <c r="N575" s="39"/>
      <c r="O575" s="39"/>
      <c r="P575" s="39"/>
      <c r="Q575" s="39"/>
      <c r="R575" s="39"/>
      <c r="S575" s="39"/>
      <c r="T575" s="39"/>
      <c r="U575" s="39"/>
      <c r="V575" s="39"/>
      <c r="W575" s="39"/>
      <c r="X575" s="39"/>
      <c r="Y575" s="39"/>
      <c r="Z575" s="39"/>
    </row>
    <row r="576" spans="1:26" ht="15.75" customHeight="1" x14ac:dyDescent="0.25">
      <c r="A576" s="39"/>
      <c r="B576" s="39"/>
      <c r="C576" s="39"/>
      <c r="D576" s="39"/>
      <c r="E576" s="39"/>
      <c r="F576" s="39"/>
      <c r="G576" s="39"/>
      <c r="H576" s="39"/>
      <c r="I576" s="39"/>
      <c r="J576" s="39"/>
      <c r="K576" s="39"/>
      <c r="L576" s="39"/>
      <c r="M576" s="39"/>
      <c r="N576" s="39"/>
      <c r="O576" s="39"/>
      <c r="P576" s="39"/>
      <c r="Q576" s="39"/>
      <c r="R576" s="39"/>
      <c r="S576" s="39"/>
      <c r="T576" s="39"/>
      <c r="U576" s="39"/>
      <c r="V576" s="39"/>
      <c r="W576" s="39"/>
      <c r="X576" s="39"/>
      <c r="Y576" s="39"/>
      <c r="Z576" s="39"/>
    </row>
    <row r="577" spans="1:26" ht="15.75" customHeight="1" x14ac:dyDescent="0.25">
      <c r="A577" s="39"/>
      <c r="B577" s="39"/>
      <c r="C577" s="39"/>
      <c r="D577" s="39"/>
      <c r="E577" s="39"/>
      <c r="F577" s="39"/>
      <c r="G577" s="39"/>
      <c r="H577" s="39"/>
      <c r="I577" s="39"/>
      <c r="J577" s="39"/>
      <c r="K577" s="39"/>
      <c r="L577" s="39"/>
      <c r="M577" s="39"/>
      <c r="N577" s="39"/>
      <c r="O577" s="39"/>
      <c r="P577" s="39"/>
      <c r="Q577" s="39"/>
      <c r="R577" s="39"/>
      <c r="S577" s="39"/>
      <c r="T577" s="39"/>
      <c r="U577" s="39"/>
      <c r="V577" s="39"/>
      <c r="W577" s="39"/>
      <c r="X577" s="39"/>
      <c r="Y577" s="39"/>
      <c r="Z577" s="39"/>
    </row>
    <row r="578" spans="1:26" ht="15.75" customHeight="1" x14ac:dyDescent="0.25">
      <c r="A578" s="39"/>
      <c r="B578" s="39"/>
      <c r="C578" s="39"/>
      <c r="D578" s="39"/>
      <c r="E578" s="39"/>
      <c r="F578" s="39"/>
      <c r="G578" s="39"/>
      <c r="H578" s="39"/>
      <c r="I578" s="39"/>
      <c r="J578" s="39"/>
      <c r="K578" s="39"/>
      <c r="L578" s="39"/>
      <c r="M578" s="39"/>
      <c r="N578" s="39"/>
      <c r="O578" s="39"/>
      <c r="P578" s="39"/>
      <c r="Q578" s="39"/>
      <c r="R578" s="39"/>
      <c r="S578" s="39"/>
      <c r="T578" s="39"/>
      <c r="U578" s="39"/>
      <c r="V578" s="39"/>
      <c r="W578" s="39"/>
      <c r="X578" s="39"/>
      <c r="Y578" s="39"/>
      <c r="Z578" s="39"/>
    </row>
    <row r="579" spans="1:26" ht="15.75" customHeight="1" x14ac:dyDescent="0.25">
      <c r="A579" s="39"/>
      <c r="B579" s="39"/>
      <c r="C579" s="39"/>
      <c r="D579" s="39"/>
      <c r="E579" s="39"/>
      <c r="F579" s="39"/>
      <c r="G579" s="39"/>
      <c r="H579" s="39"/>
      <c r="I579" s="39"/>
      <c r="J579" s="39"/>
      <c r="K579" s="39"/>
      <c r="L579" s="39"/>
      <c r="M579" s="39"/>
      <c r="N579" s="39"/>
      <c r="O579" s="39"/>
      <c r="P579" s="39"/>
      <c r="Q579" s="39"/>
      <c r="R579" s="39"/>
      <c r="S579" s="39"/>
      <c r="T579" s="39"/>
      <c r="U579" s="39"/>
      <c r="V579" s="39"/>
      <c r="W579" s="39"/>
      <c r="X579" s="39"/>
      <c r="Y579" s="39"/>
      <c r="Z579" s="39"/>
    </row>
    <row r="580" spans="1:26" ht="15.75" customHeight="1" x14ac:dyDescent="0.25">
      <c r="A580" s="39"/>
      <c r="B580" s="39"/>
      <c r="C580" s="39"/>
      <c r="D580" s="39"/>
      <c r="E580" s="39"/>
      <c r="F580" s="39"/>
      <c r="G580" s="39"/>
      <c r="H580" s="39"/>
      <c r="I580" s="39"/>
      <c r="J580" s="39"/>
      <c r="K580" s="39"/>
      <c r="L580" s="39"/>
      <c r="M580" s="39"/>
      <c r="N580" s="39"/>
      <c r="O580" s="39"/>
      <c r="P580" s="39"/>
      <c r="Q580" s="39"/>
      <c r="R580" s="39"/>
      <c r="S580" s="39"/>
      <c r="T580" s="39"/>
      <c r="U580" s="39"/>
      <c r="V580" s="39"/>
      <c r="W580" s="39"/>
      <c r="X580" s="39"/>
      <c r="Y580" s="39"/>
      <c r="Z580" s="39"/>
    </row>
    <row r="581" spans="1:26" ht="15.75" customHeight="1" x14ac:dyDescent="0.25">
      <c r="A581" s="39"/>
      <c r="B581" s="39"/>
      <c r="C581" s="39"/>
      <c r="D581" s="39"/>
      <c r="E581" s="39"/>
      <c r="F581" s="39"/>
      <c r="G581" s="39"/>
      <c r="H581" s="39"/>
      <c r="I581" s="39"/>
      <c r="J581" s="39"/>
      <c r="K581" s="39"/>
      <c r="L581" s="39"/>
      <c r="M581" s="39"/>
      <c r="N581" s="39"/>
      <c r="O581" s="39"/>
      <c r="P581" s="39"/>
      <c r="Q581" s="39"/>
      <c r="R581" s="39"/>
      <c r="S581" s="39"/>
      <c r="T581" s="39"/>
      <c r="U581" s="39"/>
      <c r="V581" s="39"/>
      <c r="W581" s="39"/>
      <c r="X581" s="39"/>
      <c r="Y581" s="39"/>
      <c r="Z581" s="39"/>
    </row>
    <row r="582" spans="1:26" ht="15.75" customHeight="1" x14ac:dyDescent="0.25">
      <c r="A582" s="39"/>
      <c r="B582" s="39"/>
      <c r="C582" s="39"/>
      <c r="D582" s="39"/>
      <c r="E582" s="39"/>
      <c r="F582" s="39"/>
      <c r="G582" s="39"/>
      <c r="H582" s="39"/>
      <c r="I582" s="39"/>
      <c r="J582" s="39"/>
      <c r="K582" s="39"/>
      <c r="L582" s="39"/>
      <c r="M582" s="39"/>
      <c r="N582" s="39"/>
      <c r="O582" s="39"/>
      <c r="P582" s="39"/>
      <c r="Q582" s="39"/>
      <c r="R582" s="39"/>
      <c r="S582" s="39"/>
      <c r="T582" s="39"/>
      <c r="U582" s="39"/>
      <c r="V582" s="39"/>
      <c r="W582" s="39"/>
      <c r="X582" s="39"/>
      <c r="Y582" s="39"/>
      <c r="Z582" s="39"/>
    </row>
    <row r="583" spans="1:26" ht="15.75" customHeight="1" x14ac:dyDescent="0.25">
      <c r="A583" s="39"/>
      <c r="B583" s="39"/>
      <c r="C583" s="39"/>
      <c r="D583" s="39"/>
      <c r="E583" s="39"/>
      <c r="F583" s="39"/>
      <c r="G583" s="39"/>
      <c r="H583" s="39"/>
      <c r="I583" s="39"/>
      <c r="J583" s="39"/>
      <c r="K583" s="39"/>
      <c r="L583" s="39"/>
      <c r="M583" s="39"/>
      <c r="N583" s="39"/>
      <c r="O583" s="39"/>
      <c r="P583" s="39"/>
      <c r="Q583" s="39"/>
      <c r="R583" s="39"/>
      <c r="S583" s="39"/>
      <c r="T583" s="39"/>
      <c r="U583" s="39"/>
      <c r="V583" s="39"/>
      <c r="W583" s="39"/>
      <c r="X583" s="39"/>
      <c r="Y583" s="39"/>
      <c r="Z583" s="39"/>
    </row>
    <row r="584" spans="1:26" ht="15.75" customHeight="1" x14ac:dyDescent="0.25">
      <c r="A584" s="39"/>
      <c r="B584" s="39"/>
      <c r="C584" s="39"/>
      <c r="D584" s="39"/>
      <c r="E584" s="39"/>
      <c r="F584" s="39"/>
      <c r="G584" s="39"/>
      <c r="H584" s="39"/>
      <c r="I584" s="39"/>
      <c r="J584" s="39"/>
      <c r="K584" s="39"/>
      <c r="L584" s="39"/>
      <c r="M584" s="39"/>
      <c r="N584" s="39"/>
      <c r="O584" s="39"/>
      <c r="P584" s="39"/>
      <c r="Q584" s="39"/>
      <c r="R584" s="39"/>
      <c r="S584" s="39"/>
      <c r="T584" s="39"/>
      <c r="U584" s="39"/>
      <c r="V584" s="39"/>
      <c r="W584" s="39"/>
      <c r="X584" s="39"/>
      <c r="Y584" s="39"/>
      <c r="Z584" s="39"/>
    </row>
    <row r="585" spans="1:26" ht="15.75" customHeight="1" x14ac:dyDescent="0.25">
      <c r="A585" s="39"/>
      <c r="B585" s="39"/>
      <c r="C585" s="39"/>
      <c r="D585" s="39"/>
      <c r="E585" s="39"/>
      <c r="F585" s="39"/>
      <c r="G585" s="39"/>
      <c r="H585" s="39"/>
      <c r="I585" s="39"/>
      <c r="J585" s="39"/>
      <c r="K585" s="39"/>
      <c r="L585" s="39"/>
      <c r="M585" s="39"/>
      <c r="N585" s="39"/>
      <c r="O585" s="39"/>
      <c r="P585" s="39"/>
      <c r="Q585" s="39"/>
      <c r="R585" s="39"/>
      <c r="S585" s="39"/>
      <c r="T585" s="39"/>
      <c r="U585" s="39"/>
      <c r="V585" s="39"/>
      <c r="W585" s="39"/>
      <c r="X585" s="39"/>
      <c r="Y585" s="39"/>
      <c r="Z585" s="39"/>
    </row>
    <row r="586" spans="1:26" ht="15.75" customHeight="1" x14ac:dyDescent="0.25">
      <c r="A586" s="39"/>
      <c r="B586" s="39"/>
      <c r="C586" s="39"/>
      <c r="D586" s="39"/>
      <c r="E586" s="39"/>
      <c r="F586" s="39"/>
      <c r="G586" s="39"/>
      <c r="H586" s="39"/>
      <c r="I586" s="39"/>
      <c r="J586" s="39"/>
      <c r="K586" s="39"/>
      <c r="L586" s="39"/>
      <c r="M586" s="39"/>
      <c r="N586" s="39"/>
      <c r="O586" s="39"/>
      <c r="P586" s="39"/>
      <c r="Q586" s="39"/>
      <c r="R586" s="39"/>
      <c r="S586" s="39"/>
      <c r="T586" s="39"/>
      <c r="U586" s="39"/>
      <c r="V586" s="39"/>
      <c r="W586" s="39"/>
      <c r="X586" s="39"/>
      <c r="Y586" s="39"/>
      <c r="Z586" s="39"/>
    </row>
    <row r="587" spans="1:26" ht="15.75" customHeight="1" x14ac:dyDescent="0.25">
      <c r="A587" s="39"/>
      <c r="B587" s="39"/>
      <c r="C587" s="39"/>
      <c r="D587" s="39"/>
      <c r="E587" s="39"/>
      <c r="F587" s="39"/>
      <c r="G587" s="39"/>
      <c r="H587" s="39"/>
      <c r="I587" s="39"/>
      <c r="J587" s="39"/>
      <c r="K587" s="39"/>
      <c r="L587" s="39"/>
      <c r="M587" s="39"/>
      <c r="N587" s="39"/>
      <c r="O587" s="39"/>
      <c r="P587" s="39"/>
      <c r="Q587" s="39"/>
      <c r="R587" s="39"/>
      <c r="S587" s="39"/>
      <c r="T587" s="39"/>
      <c r="U587" s="39"/>
      <c r="V587" s="39"/>
      <c r="W587" s="39"/>
      <c r="X587" s="39"/>
      <c r="Y587" s="39"/>
      <c r="Z587" s="39"/>
    </row>
    <row r="588" spans="1:26" ht="15.75" customHeight="1" x14ac:dyDescent="0.25">
      <c r="A588" s="39"/>
      <c r="B588" s="39"/>
      <c r="C588" s="39"/>
      <c r="D588" s="39"/>
      <c r="E588" s="39"/>
      <c r="F588" s="39"/>
      <c r="G588" s="39"/>
      <c r="H588" s="39"/>
      <c r="I588" s="39"/>
      <c r="J588" s="39"/>
      <c r="K588" s="39"/>
      <c r="L588" s="39"/>
      <c r="M588" s="39"/>
      <c r="N588" s="39"/>
      <c r="O588" s="39"/>
      <c r="P588" s="39"/>
      <c r="Q588" s="39"/>
      <c r="R588" s="39"/>
      <c r="S588" s="39"/>
      <c r="T588" s="39"/>
      <c r="U588" s="39"/>
      <c r="V588" s="39"/>
      <c r="W588" s="39"/>
      <c r="X588" s="39"/>
      <c r="Y588" s="39"/>
      <c r="Z588" s="39"/>
    </row>
    <row r="589" spans="1:26" ht="15.75" customHeight="1" x14ac:dyDescent="0.25">
      <c r="A589" s="39"/>
      <c r="B589" s="39"/>
      <c r="C589" s="39"/>
      <c r="D589" s="39"/>
      <c r="E589" s="39"/>
      <c r="F589" s="39"/>
      <c r="G589" s="39"/>
      <c r="H589" s="39"/>
      <c r="I589" s="39"/>
      <c r="J589" s="39"/>
      <c r="K589" s="39"/>
      <c r="L589" s="39"/>
      <c r="M589" s="39"/>
      <c r="N589" s="39"/>
      <c r="O589" s="39"/>
      <c r="P589" s="39"/>
      <c r="Q589" s="39"/>
      <c r="R589" s="39"/>
      <c r="S589" s="39"/>
      <c r="T589" s="39"/>
      <c r="U589" s="39"/>
      <c r="V589" s="39"/>
      <c r="W589" s="39"/>
      <c r="X589" s="39"/>
      <c r="Y589" s="39"/>
      <c r="Z589" s="39"/>
    </row>
    <row r="590" spans="1:26" ht="15.75" customHeight="1" x14ac:dyDescent="0.25">
      <c r="A590" s="39"/>
      <c r="B590" s="39"/>
      <c r="C590" s="39"/>
      <c r="D590" s="39"/>
      <c r="E590" s="39"/>
      <c r="F590" s="39"/>
      <c r="G590" s="39"/>
      <c r="H590" s="39"/>
      <c r="I590" s="39"/>
      <c r="J590" s="39"/>
      <c r="K590" s="39"/>
      <c r="L590" s="39"/>
      <c r="M590" s="39"/>
      <c r="N590" s="39"/>
      <c r="O590" s="39"/>
      <c r="P590" s="39"/>
      <c r="Q590" s="39"/>
      <c r="R590" s="39"/>
      <c r="S590" s="39"/>
      <c r="T590" s="39"/>
      <c r="U590" s="39"/>
      <c r="V590" s="39"/>
      <c r="W590" s="39"/>
      <c r="X590" s="39"/>
      <c r="Y590" s="39"/>
      <c r="Z590" s="39"/>
    </row>
    <row r="591" spans="1:26" ht="15.75" customHeight="1" x14ac:dyDescent="0.25">
      <c r="A591" s="39"/>
      <c r="B591" s="39"/>
      <c r="C591" s="39"/>
      <c r="D591" s="39"/>
      <c r="E591" s="39"/>
      <c r="F591" s="39"/>
      <c r="G591" s="39"/>
      <c r="H591" s="39"/>
      <c r="I591" s="39"/>
      <c r="J591" s="39"/>
      <c r="K591" s="39"/>
      <c r="L591" s="39"/>
      <c r="M591" s="39"/>
      <c r="N591" s="39"/>
      <c r="O591" s="39"/>
      <c r="P591" s="39"/>
      <c r="Q591" s="39"/>
      <c r="R591" s="39"/>
      <c r="S591" s="39"/>
      <c r="T591" s="39"/>
      <c r="U591" s="39"/>
      <c r="V591" s="39"/>
      <c r="W591" s="39"/>
      <c r="X591" s="39"/>
      <c r="Y591" s="39"/>
      <c r="Z591" s="39"/>
    </row>
    <row r="592" spans="1:26" ht="15.75" customHeight="1" x14ac:dyDescent="0.25">
      <c r="A592" s="39"/>
      <c r="B592" s="39"/>
      <c r="C592" s="39"/>
      <c r="D592" s="39"/>
      <c r="E592" s="39"/>
      <c r="F592" s="39"/>
      <c r="G592" s="39"/>
      <c r="H592" s="39"/>
      <c r="I592" s="39"/>
      <c r="J592" s="39"/>
      <c r="K592" s="39"/>
      <c r="L592" s="39"/>
      <c r="M592" s="39"/>
      <c r="N592" s="39"/>
      <c r="O592" s="39"/>
      <c r="P592" s="39"/>
      <c r="Q592" s="39"/>
      <c r="R592" s="39"/>
      <c r="S592" s="39"/>
      <c r="T592" s="39"/>
      <c r="U592" s="39"/>
      <c r="V592" s="39"/>
      <c r="W592" s="39"/>
      <c r="X592" s="39"/>
      <c r="Y592" s="39"/>
      <c r="Z592" s="39"/>
    </row>
    <row r="593" spans="1:26" ht="15.75" customHeight="1" x14ac:dyDescent="0.25">
      <c r="A593" s="39"/>
      <c r="B593" s="39"/>
      <c r="C593" s="39"/>
      <c r="D593" s="39"/>
      <c r="E593" s="39"/>
      <c r="F593" s="39"/>
      <c r="G593" s="39"/>
      <c r="H593" s="39"/>
      <c r="I593" s="39"/>
      <c r="J593" s="39"/>
      <c r="K593" s="39"/>
      <c r="L593" s="39"/>
      <c r="M593" s="39"/>
      <c r="N593" s="39"/>
      <c r="O593" s="39"/>
      <c r="P593" s="39"/>
      <c r="Q593" s="39"/>
      <c r="R593" s="39"/>
      <c r="S593" s="39"/>
      <c r="T593" s="39"/>
      <c r="U593" s="39"/>
      <c r="V593" s="39"/>
      <c r="W593" s="39"/>
      <c r="X593" s="39"/>
      <c r="Y593" s="39"/>
      <c r="Z593" s="39"/>
    </row>
    <row r="594" spans="1:26" ht="15.75" customHeight="1" x14ac:dyDescent="0.25">
      <c r="A594" s="39"/>
      <c r="B594" s="39"/>
      <c r="C594" s="39"/>
      <c r="D594" s="39"/>
      <c r="E594" s="39"/>
      <c r="F594" s="39"/>
      <c r="G594" s="39"/>
      <c r="H594" s="39"/>
      <c r="I594" s="39"/>
      <c r="J594" s="39"/>
      <c r="K594" s="39"/>
      <c r="L594" s="39"/>
      <c r="M594" s="39"/>
      <c r="N594" s="39"/>
      <c r="O594" s="39"/>
      <c r="P594" s="39"/>
      <c r="Q594" s="39"/>
      <c r="R594" s="39"/>
      <c r="S594" s="39"/>
      <c r="T594" s="39"/>
      <c r="U594" s="39"/>
      <c r="V594" s="39"/>
      <c r="W594" s="39"/>
      <c r="X594" s="39"/>
      <c r="Y594" s="39"/>
      <c r="Z594" s="39"/>
    </row>
    <row r="595" spans="1:26" ht="15.75" customHeight="1" x14ac:dyDescent="0.25">
      <c r="A595" s="39"/>
      <c r="B595" s="39"/>
      <c r="C595" s="39"/>
      <c r="D595" s="39"/>
      <c r="E595" s="39"/>
      <c r="F595" s="39"/>
      <c r="G595" s="39"/>
      <c r="H595" s="39"/>
      <c r="I595" s="39"/>
      <c r="J595" s="39"/>
      <c r="K595" s="39"/>
      <c r="L595" s="39"/>
      <c r="M595" s="39"/>
      <c r="N595" s="39"/>
      <c r="O595" s="39"/>
      <c r="P595" s="39"/>
      <c r="Q595" s="39"/>
      <c r="R595" s="39"/>
      <c r="S595" s="39"/>
      <c r="T595" s="39"/>
      <c r="U595" s="39"/>
      <c r="V595" s="39"/>
      <c r="W595" s="39"/>
      <c r="X595" s="39"/>
      <c r="Y595" s="39"/>
      <c r="Z595" s="39"/>
    </row>
    <row r="596" spans="1:26" ht="15.75" customHeight="1" x14ac:dyDescent="0.25">
      <c r="A596" s="39"/>
      <c r="B596" s="39"/>
      <c r="C596" s="39"/>
      <c r="D596" s="39"/>
      <c r="E596" s="39"/>
      <c r="F596" s="39"/>
      <c r="G596" s="39"/>
      <c r="H596" s="39"/>
      <c r="I596" s="39"/>
      <c r="J596" s="39"/>
      <c r="K596" s="39"/>
      <c r="L596" s="39"/>
      <c r="M596" s="39"/>
      <c r="N596" s="39"/>
      <c r="O596" s="39"/>
      <c r="P596" s="39"/>
      <c r="Q596" s="39"/>
      <c r="R596" s="39"/>
      <c r="S596" s="39"/>
      <c r="T596" s="39"/>
      <c r="U596" s="39"/>
      <c r="V596" s="39"/>
      <c r="W596" s="39"/>
      <c r="X596" s="39"/>
      <c r="Y596" s="39"/>
      <c r="Z596" s="39"/>
    </row>
    <row r="597" spans="1:26" ht="15.75" customHeight="1" x14ac:dyDescent="0.25">
      <c r="A597" s="39"/>
      <c r="B597" s="39"/>
      <c r="C597" s="39"/>
      <c r="D597" s="39"/>
      <c r="E597" s="39"/>
      <c r="F597" s="39"/>
      <c r="G597" s="39"/>
      <c r="H597" s="39"/>
      <c r="I597" s="39"/>
      <c r="J597" s="39"/>
      <c r="K597" s="39"/>
      <c r="L597" s="39"/>
      <c r="M597" s="39"/>
      <c r="N597" s="39"/>
      <c r="O597" s="39"/>
      <c r="P597" s="39"/>
      <c r="Q597" s="39"/>
      <c r="R597" s="39"/>
      <c r="S597" s="39"/>
      <c r="T597" s="39"/>
      <c r="U597" s="39"/>
      <c r="V597" s="39"/>
      <c r="W597" s="39"/>
      <c r="X597" s="39"/>
      <c r="Y597" s="39"/>
      <c r="Z597" s="39"/>
    </row>
    <row r="598" spans="1:26" ht="15.75" customHeight="1" x14ac:dyDescent="0.25">
      <c r="A598" s="39"/>
      <c r="B598" s="39"/>
      <c r="C598" s="39"/>
      <c r="D598" s="39"/>
      <c r="E598" s="39"/>
      <c r="F598" s="39"/>
      <c r="G598" s="39"/>
      <c r="H598" s="39"/>
      <c r="I598" s="39"/>
      <c r="J598" s="39"/>
      <c r="K598" s="39"/>
      <c r="L598" s="39"/>
      <c r="M598" s="39"/>
      <c r="N598" s="39"/>
      <c r="O598" s="39"/>
      <c r="P598" s="39"/>
      <c r="Q598" s="39"/>
      <c r="R598" s="39"/>
      <c r="S598" s="39"/>
      <c r="T598" s="39"/>
      <c r="U598" s="39"/>
      <c r="V598" s="39"/>
      <c r="W598" s="39"/>
      <c r="X598" s="39"/>
      <c r="Y598" s="39"/>
      <c r="Z598" s="39"/>
    </row>
    <row r="599" spans="1:26" ht="15.75" customHeight="1" x14ac:dyDescent="0.25">
      <c r="A599" s="39"/>
      <c r="B599" s="39"/>
      <c r="C599" s="39"/>
      <c r="D599" s="39"/>
      <c r="E599" s="39"/>
      <c r="F599" s="39"/>
      <c r="G599" s="39"/>
      <c r="H599" s="39"/>
      <c r="I599" s="39"/>
      <c r="J599" s="39"/>
      <c r="K599" s="39"/>
      <c r="L599" s="39"/>
      <c r="M599" s="39"/>
      <c r="N599" s="39"/>
      <c r="O599" s="39"/>
      <c r="P599" s="39"/>
      <c r="Q599" s="39"/>
      <c r="R599" s="39"/>
      <c r="S599" s="39"/>
      <c r="T599" s="39"/>
      <c r="U599" s="39"/>
      <c r="V599" s="39"/>
      <c r="W599" s="39"/>
      <c r="X599" s="39"/>
      <c r="Y599" s="39"/>
      <c r="Z599" s="39"/>
    </row>
    <row r="600" spans="1:26" ht="15.75" customHeight="1" x14ac:dyDescent="0.25">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row>
    <row r="601" spans="1:26" ht="15.75" customHeight="1" x14ac:dyDescent="0.25">
      <c r="A601" s="39"/>
      <c r="B601" s="39"/>
      <c r="C601" s="39"/>
      <c r="D601" s="39"/>
      <c r="E601" s="39"/>
      <c r="F601" s="39"/>
      <c r="G601" s="39"/>
      <c r="H601" s="39"/>
      <c r="I601" s="39"/>
      <c r="J601" s="39"/>
      <c r="K601" s="39"/>
      <c r="L601" s="39"/>
      <c r="M601" s="39"/>
      <c r="N601" s="39"/>
      <c r="O601" s="39"/>
      <c r="P601" s="39"/>
      <c r="Q601" s="39"/>
      <c r="R601" s="39"/>
      <c r="S601" s="39"/>
      <c r="T601" s="39"/>
      <c r="U601" s="39"/>
      <c r="V601" s="39"/>
      <c r="W601" s="39"/>
      <c r="X601" s="39"/>
      <c r="Y601" s="39"/>
      <c r="Z601" s="39"/>
    </row>
    <row r="602" spans="1:26" ht="15.75" customHeight="1" x14ac:dyDescent="0.25">
      <c r="A602" s="39"/>
      <c r="B602" s="39"/>
      <c r="C602" s="39"/>
      <c r="D602" s="39"/>
      <c r="E602" s="39"/>
      <c r="F602" s="39"/>
      <c r="G602" s="39"/>
      <c r="H602" s="39"/>
      <c r="I602" s="39"/>
      <c r="J602" s="39"/>
      <c r="K602" s="39"/>
      <c r="L602" s="39"/>
      <c r="M602" s="39"/>
      <c r="N602" s="39"/>
      <c r="O602" s="39"/>
      <c r="P602" s="39"/>
      <c r="Q602" s="39"/>
      <c r="R602" s="39"/>
      <c r="S602" s="39"/>
      <c r="T602" s="39"/>
      <c r="U602" s="39"/>
      <c r="V602" s="39"/>
      <c r="W602" s="39"/>
      <c r="X602" s="39"/>
      <c r="Y602" s="39"/>
      <c r="Z602" s="39"/>
    </row>
    <row r="603" spans="1:26" ht="15.75" customHeight="1" x14ac:dyDescent="0.25">
      <c r="A603" s="39"/>
      <c r="B603" s="39"/>
      <c r="C603" s="39"/>
      <c r="D603" s="39"/>
      <c r="E603" s="39"/>
      <c r="F603" s="39"/>
      <c r="G603" s="39"/>
      <c r="H603" s="39"/>
      <c r="I603" s="39"/>
      <c r="J603" s="39"/>
      <c r="K603" s="39"/>
      <c r="L603" s="39"/>
      <c r="M603" s="39"/>
      <c r="N603" s="39"/>
      <c r="O603" s="39"/>
      <c r="P603" s="39"/>
      <c r="Q603" s="39"/>
      <c r="R603" s="39"/>
      <c r="S603" s="39"/>
      <c r="T603" s="39"/>
      <c r="U603" s="39"/>
      <c r="V603" s="39"/>
      <c r="W603" s="39"/>
      <c r="X603" s="39"/>
      <c r="Y603" s="39"/>
      <c r="Z603" s="39"/>
    </row>
    <row r="604" spans="1:26" ht="15.75" customHeight="1" x14ac:dyDescent="0.25">
      <c r="A604" s="39"/>
      <c r="B604" s="39"/>
      <c r="C604" s="39"/>
      <c r="D604" s="39"/>
      <c r="E604" s="39"/>
      <c r="F604" s="39"/>
      <c r="G604" s="39"/>
      <c r="H604" s="39"/>
      <c r="I604" s="39"/>
      <c r="J604" s="39"/>
      <c r="K604" s="39"/>
      <c r="L604" s="39"/>
      <c r="M604" s="39"/>
      <c r="N604" s="39"/>
      <c r="O604" s="39"/>
      <c r="P604" s="39"/>
      <c r="Q604" s="39"/>
      <c r="R604" s="39"/>
      <c r="S604" s="39"/>
      <c r="T604" s="39"/>
      <c r="U604" s="39"/>
      <c r="V604" s="39"/>
      <c r="W604" s="39"/>
      <c r="X604" s="39"/>
      <c r="Y604" s="39"/>
      <c r="Z604" s="39"/>
    </row>
    <row r="605" spans="1:26" ht="15.75" customHeight="1" x14ac:dyDescent="0.25">
      <c r="A605" s="39"/>
      <c r="B605" s="39"/>
      <c r="C605" s="39"/>
      <c r="D605" s="39"/>
      <c r="E605" s="39"/>
      <c r="F605" s="39"/>
      <c r="G605" s="39"/>
      <c r="H605" s="39"/>
      <c r="I605" s="39"/>
      <c r="J605" s="39"/>
      <c r="K605" s="39"/>
      <c r="L605" s="39"/>
      <c r="M605" s="39"/>
      <c r="N605" s="39"/>
      <c r="O605" s="39"/>
      <c r="P605" s="39"/>
      <c r="Q605" s="39"/>
      <c r="R605" s="39"/>
      <c r="S605" s="39"/>
      <c r="T605" s="39"/>
      <c r="U605" s="39"/>
      <c r="V605" s="39"/>
      <c r="W605" s="39"/>
      <c r="X605" s="39"/>
      <c r="Y605" s="39"/>
      <c r="Z605" s="39"/>
    </row>
    <row r="606" spans="1:26" ht="15.75" customHeight="1" x14ac:dyDescent="0.25">
      <c r="A606" s="39"/>
      <c r="B606" s="39"/>
      <c r="C606" s="39"/>
      <c r="D606" s="39"/>
      <c r="E606" s="39"/>
      <c r="F606" s="39"/>
      <c r="G606" s="39"/>
      <c r="H606" s="39"/>
      <c r="I606" s="39"/>
      <c r="J606" s="39"/>
      <c r="K606" s="39"/>
      <c r="L606" s="39"/>
      <c r="M606" s="39"/>
      <c r="N606" s="39"/>
      <c r="O606" s="39"/>
      <c r="P606" s="39"/>
      <c r="Q606" s="39"/>
      <c r="R606" s="39"/>
      <c r="S606" s="39"/>
      <c r="T606" s="39"/>
      <c r="U606" s="39"/>
      <c r="V606" s="39"/>
      <c r="W606" s="39"/>
      <c r="X606" s="39"/>
      <c r="Y606" s="39"/>
      <c r="Z606" s="39"/>
    </row>
    <row r="607" spans="1:26" ht="15.75" customHeight="1" x14ac:dyDescent="0.25">
      <c r="A607" s="39"/>
      <c r="B607" s="39"/>
      <c r="C607" s="39"/>
      <c r="D607" s="39"/>
      <c r="E607" s="39"/>
      <c r="F607" s="39"/>
      <c r="G607" s="39"/>
      <c r="H607" s="39"/>
      <c r="I607" s="39"/>
      <c r="J607" s="39"/>
      <c r="K607" s="39"/>
      <c r="L607" s="39"/>
      <c r="M607" s="39"/>
      <c r="N607" s="39"/>
      <c r="O607" s="39"/>
      <c r="P607" s="39"/>
      <c r="Q607" s="39"/>
      <c r="R607" s="39"/>
      <c r="S607" s="39"/>
      <c r="T607" s="39"/>
      <c r="U607" s="39"/>
      <c r="V607" s="39"/>
      <c r="W607" s="39"/>
      <c r="X607" s="39"/>
      <c r="Y607" s="39"/>
      <c r="Z607" s="39"/>
    </row>
    <row r="608" spans="1:26" ht="15.75" customHeight="1" x14ac:dyDescent="0.25">
      <c r="A608" s="39"/>
      <c r="B608" s="39"/>
      <c r="C608" s="39"/>
      <c r="D608" s="39"/>
      <c r="E608" s="39"/>
      <c r="F608" s="39"/>
      <c r="G608" s="39"/>
      <c r="H608" s="39"/>
      <c r="I608" s="39"/>
      <c r="J608" s="39"/>
      <c r="K608" s="39"/>
      <c r="L608" s="39"/>
      <c r="M608" s="39"/>
      <c r="N608" s="39"/>
      <c r="O608" s="39"/>
      <c r="P608" s="39"/>
      <c r="Q608" s="39"/>
      <c r="R608" s="39"/>
      <c r="S608" s="39"/>
      <c r="T608" s="39"/>
      <c r="U608" s="39"/>
      <c r="V608" s="39"/>
      <c r="W608" s="39"/>
      <c r="X608" s="39"/>
      <c r="Y608" s="39"/>
      <c r="Z608" s="39"/>
    </row>
    <row r="609" spans="1:26" ht="15.75" customHeight="1" x14ac:dyDescent="0.25">
      <c r="A609" s="39"/>
      <c r="B609" s="39"/>
      <c r="C609" s="39"/>
      <c r="D609" s="39"/>
      <c r="E609" s="39"/>
      <c r="F609" s="39"/>
      <c r="G609" s="39"/>
      <c r="H609" s="39"/>
      <c r="I609" s="39"/>
      <c r="J609" s="39"/>
      <c r="K609" s="39"/>
      <c r="L609" s="39"/>
      <c r="M609" s="39"/>
      <c r="N609" s="39"/>
      <c r="O609" s="39"/>
      <c r="P609" s="39"/>
      <c r="Q609" s="39"/>
      <c r="R609" s="39"/>
      <c r="S609" s="39"/>
      <c r="T609" s="39"/>
      <c r="U609" s="39"/>
      <c r="V609" s="39"/>
      <c r="W609" s="39"/>
      <c r="X609" s="39"/>
      <c r="Y609" s="39"/>
      <c r="Z609" s="39"/>
    </row>
    <row r="610" spans="1:26" ht="15.75" customHeight="1" x14ac:dyDescent="0.25">
      <c r="A610" s="39"/>
      <c r="B610" s="39"/>
      <c r="C610" s="39"/>
      <c r="D610" s="39"/>
      <c r="E610" s="39"/>
      <c r="F610" s="39"/>
      <c r="G610" s="39"/>
      <c r="H610" s="39"/>
      <c r="I610" s="39"/>
      <c r="J610" s="39"/>
      <c r="K610" s="39"/>
      <c r="L610" s="39"/>
      <c r="M610" s="39"/>
      <c r="N610" s="39"/>
      <c r="O610" s="39"/>
      <c r="P610" s="39"/>
      <c r="Q610" s="39"/>
      <c r="R610" s="39"/>
      <c r="S610" s="39"/>
      <c r="T610" s="39"/>
      <c r="U610" s="39"/>
      <c r="V610" s="39"/>
      <c r="W610" s="39"/>
      <c r="X610" s="39"/>
      <c r="Y610" s="39"/>
      <c r="Z610" s="39"/>
    </row>
    <row r="611" spans="1:26" ht="15.75" customHeight="1" x14ac:dyDescent="0.25">
      <c r="A611" s="39"/>
      <c r="B611" s="39"/>
      <c r="C611" s="39"/>
      <c r="D611" s="39"/>
      <c r="E611" s="39"/>
      <c r="F611" s="39"/>
      <c r="G611" s="39"/>
      <c r="H611" s="39"/>
      <c r="I611" s="39"/>
      <c r="J611" s="39"/>
      <c r="K611" s="39"/>
      <c r="L611" s="39"/>
      <c r="M611" s="39"/>
      <c r="N611" s="39"/>
      <c r="O611" s="39"/>
      <c r="P611" s="39"/>
      <c r="Q611" s="39"/>
      <c r="R611" s="39"/>
      <c r="S611" s="39"/>
      <c r="T611" s="39"/>
      <c r="U611" s="39"/>
      <c r="V611" s="39"/>
      <c r="W611" s="39"/>
      <c r="X611" s="39"/>
      <c r="Y611" s="39"/>
      <c r="Z611" s="39"/>
    </row>
    <row r="612" spans="1:26" ht="15.75" customHeight="1" x14ac:dyDescent="0.25">
      <c r="A612" s="39"/>
      <c r="B612" s="39"/>
      <c r="C612" s="39"/>
      <c r="D612" s="39"/>
      <c r="E612" s="39"/>
      <c r="F612" s="39"/>
      <c r="G612" s="39"/>
      <c r="H612" s="39"/>
      <c r="I612" s="39"/>
      <c r="J612" s="39"/>
      <c r="K612" s="39"/>
      <c r="L612" s="39"/>
      <c r="M612" s="39"/>
      <c r="N612" s="39"/>
      <c r="O612" s="39"/>
      <c r="P612" s="39"/>
      <c r="Q612" s="39"/>
      <c r="R612" s="39"/>
      <c r="S612" s="39"/>
      <c r="T612" s="39"/>
      <c r="U612" s="39"/>
      <c r="V612" s="39"/>
      <c r="W612" s="39"/>
      <c r="X612" s="39"/>
      <c r="Y612" s="39"/>
      <c r="Z612" s="39"/>
    </row>
    <row r="613" spans="1:26" ht="15.75" customHeight="1" x14ac:dyDescent="0.25">
      <c r="A613" s="39"/>
      <c r="B613" s="39"/>
      <c r="C613" s="39"/>
      <c r="D613" s="39"/>
      <c r="E613" s="39"/>
      <c r="F613" s="39"/>
      <c r="G613" s="39"/>
      <c r="H613" s="39"/>
      <c r="I613" s="39"/>
      <c r="J613" s="39"/>
      <c r="K613" s="39"/>
      <c r="L613" s="39"/>
      <c r="M613" s="39"/>
      <c r="N613" s="39"/>
      <c r="O613" s="39"/>
      <c r="P613" s="39"/>
      <c r="Q613" s="39"/>
      <c r="R613" s="39"/>
      <c r="S613" s="39"/>
      <c r="T613" s="39"/>
      <c r="U613" s="39"/>
      <c r="V613" s="39"/>
      <c r="W613" s="39"/>
      <c r="X613" s="39"/>
      <c r="Y613" s="39"/>
      <c r="Z613" s="39"/>
    </row>
    <row r="614" spans="1:26" ht="15.75" customHeight="1" x14ac:dyDescent="0.25">
      <c r="A614" s="39"/>
      <c r="B614" s="39"/>
      <c r="C614" s="39"/>
      <c r="D614" s="39"/>
      <c r="E614" s="39"/>
      <c r="F614" s="39"/>
      <c r="G614" s="39"/>
      <c r="H614" s="39"/>
      <c r="I614" s="39"/>
      <c r="J614" s="39"/>
      <c r="K614" s="39"/>
      <c r="L614" s="39"/>
      <c r="M614" s="39"/>
      <c r="N614" s="39"/>
      <c r="O614" s="39"/>
      <c r="P614" s="39"/>
      <c r="Q614" s="39"/>
      <c r="R614" s="39"/>
      <c r="S614" s="39"/>
      <c r="T614" s="39"/>
      <c r="U614" s="39"/>
      <c r="V614" s="39"/>
      <c r="W614" s="39"/>
      <c r="X614" s="39"/>
      <c r="Y614" s="39"/>
      <c r="Z614" s="39"/>
    </row>
    <row r="615" spans="1:26" ht="15.75" customHeight="1" x14ac:dyDescent="0.25">
      <c r="A615" s="39"/>
      <c r="B615" s="39"/>
      <c r="C615" s="39"/>
      <c r="D615" s="39"/>
      <c r="E615" s="39"/>
      <c r="F615" s="39"/>
      <c r="G615" s="39"/>
      <c r="H615" s="39"/>
      <c r="I615" s="39"/>
      <c r="J615" s="39"/>
      <c r="K615" s="39"/>
      <c r="L615" s="39"/>
      <c r="M615" s="39"/>
      <c r="N615" s="39"/>
      <c r="O615" s="39"/>
      <c r="P615" s="39"/>
      <c r="Q615" s="39"/>
      <c r="R615" s="39"/>
      <c r="S615" s="39"/>
      <c r="T615" s="39"/>
      <c r="U615" s="39"/>
      <c r="V615" s="39"/>
      <c r="W615" s="39"/>
      <c r="X615" s="39"/>
      <c r="Y615" s="39"/>
      <c r="Z615" s="39"/>
    </row>
    <row r="616" spans="1:26" ht="15.75" customHeight="1" x14ac:dyDescent="0.25">
      <c r="A616" s="39"/>
      <c r="B616" s="39"/>
      <c r="C616" s="39"/>
      <c r="D616" s="39"/>
      <c r="E616" s="39"/>
      <c r="F616" s="39"/>
      <c r="G616" s="39"/>
      <c r="H616" s="39"/>
      <c r="I616" s="39"/>
      <c r="J616" s="39"/>
      <c r="K616" s="39"/>
      <c r="L616" s="39"/>
      <c r="M616" s="39"/>
      <c r="N616" s="39"/>
      <c r="O616" s="39"/>
      <c r="P616" s="39"/>
      <c r="Q616" s="39"/>
      <c r="R616" s="39"/>
      <c r="S616" s="39"/>
      <c r="T616" s="39"/>
      <c r="U616" s="39"/>
      <c r="V616" s="39"/>
      <c r="W616" s="39"/>
      <c r="X616" s="39"/>
      <c r="Y616" s="39"/>
      <c r="Z616" s="39"/>
    </row>
    <row r="617" spans="1:26" ht="15.75" customHeight="1" x14ac:dyDescent="0.25">
      <c r="A617" s="39"/>
      <c r="B617" s="39"/>
      <c r="C617" s="39"/>
      <c r="D617" s="39"/>
      <c r="E617" s="39"/>
      <c r="F617" s="39"/>
      <c r="G617" s="39"/>
      <c r="H617" s="39"/>
      <c r="I617" s="39"/>
      <c r="J617" s="39"/>
      <c r="K617" s="39"/>
      <c r="L617" s="39"/>
      <c r="M617" s="39"/>
      <c r="N617" s="39"/>
      <c r="O617" s="39"/>
      <c r="P617" s="39"/>
      <c r="Q617" s="39"/>
      <c r="R617" s="39"/>
      <c r="S617" s="39"/>
      <c r="T617" s="39"/>
      <c r="U617" s="39"/>
      <c r="V617" s="39"/>
      <c r="W617" s="39"/>
      <c r="X617" s="39"/>
      <c r="Y617" s="39"/>
      <c r="Z617" s="39"/>
    </row>
    <row r="618" spans="1:26" ht="15.75" customHeight="1" x14ac:dyDescent="0.25">
      <c r="A618" s="39"/>
      <c r="B618" s="39"/>
      <c r="C618" s="39"/>
      <c r="D618" s="39"/>
      <c r="E618" s="39"/>
      <c r="F618" s="39"/>
      <c r="G618" s="39"/>
      <c r="H618" s="39"/>
      <c r="I618" s="39"/>
      <c r="J618" s="39"/>
      <c r="K618" s="39"/>
      <c r="L618" s="39"/>
      <c r="M618" s="39"/>
      <c r="N618" s="39"/>
      <c r="O618" s="39"/>
      <c r="P618" s="39"/>
      <c r="Q618" s="39"/>
      <c r="R618" s="39"/>
      <c r="S618" s="39"/>
      <c r="T618" s="39"/>
      <c r="U618" s="39"/>
      <c r="V618" s="39"/>
      <c r="W618" s="39"/>
      <c r="X618" s="39"/>
      <c r="Y618" s="39"/>
      <c r="Z618" s="39"/>
    </row>
    <row r="619" spans="1:26" ht="15.75" customHeight="1" x14ac:dyDescent="0.25">
      <c r="A619" s="39"/>
      <c r="B619" s="39"/>
      <c r="C619" s="39"/>
      <c r="D619" s="39"/>
      <c r="E619" s="39"/>
      <c r="F619" s="39"/>
      <c r="G619" s="39"/>
      <c r="H619" s="39"/>
      <c r="I619" s="39"/>
      <c r="J619" s="39"/>
      <c r="K619" s="39"/>
      <c r="L619" s="39"/>
      <c r="M619" s="39"/>
      <c r="N619" s="39"/>
      <c r="O619" s="39"/>
      <c r="P619" s="39"/>
      <c r="Q619" s="39"/>
      <c r="R619" s="39"/>
      <c r="S619" s="39"/>
      <c r="T619" s="39"/>
      <c r="U619" s="39"/>
      <c r="V619" s="39"/>
      <c r="W619" s="39"/>
      <c r="X619" s="39"/>
      <c r="Y619" s="39"/>
      <c r="Z619" s="39"/>
    </row>
    <row r="620" spans="1:26" ht="15.75" customHeight="1" x14ac:dyDescent="0.25">
      <c r="A620" s="39"/>
      <c r="B620" s="39"/>
      <c r="C620" s="39"/>
      <c r="D620" s="39"/>
      <c r="E620" s="39"/>
      <c r="F620" s="39"/>
      <c r="G620" s="39"/>
      <c r="H620" s="39"/>
      <c r="I620" s="39"/>
      <c r="J620" s="39"/>
      <c r="K620" s="39"/>
      <c r="L620" s="39"/>
      <c r="M620" s="39"/>
      <c r="N620" s="39"/>
      <c r="O620" s="39"/>
      <c r="P620" s="39"/>
      <c r="Q620" s="39"/>
      <c r="R620" s="39"/>
      <c r="S620" s="39"/>
      <c r="T620" s="39"/>
      <c r="U620" s="39"/>
      <c r="V620" s="39"/>
      <c r="W620" s="39"/>
      <c r="X620" s="39"/>
      <c r="Y620" s="39"/>
      <c r="Z620" s="39"/>
    </row>
    <row r="621" spans="1:26" ht="15.75" customHeight="1" x14ac:dyDescent="0.25">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row>
    <row r="622" spans="1:26" ht="15.75" customHeight="1" x14ac:dyDescent="0.25">
      <c r="A622" s="39"/>
      <c r="B622" s="39"/>
      <c r="C622" s="39"/>
      <c r="D622" s="39"/>
      <c r="E622" s="39"/>
      <c r="F622" s="39"/>
      <c r="G622" s="39"/>
      <c r="H622" s="39"/>
      <c r="I622" s="39"/>
      <c r="J622" s="39"/>
      <c r="K622" s="39"/>
      <c r="L622" s="39"/>
      <c r="M622" s="39"/>
      <c r="N622" s="39"/>
      <c r="O622" s="39"/>
      <c r="P622" s="39"/>
      <c r="Q622" s="39"/>
      <c r="R622" s="39"/>
      <c r="S622" s="39"/>
      <c r="T622" s="39"/>
      <c r="U622" s="39"/>
      <c r="V622" s="39"/>
      <c r="W622" s="39"/>
      <c r="X622" s="39"/>
      <c r="Y622" s="39"/>
      <c r="Z622" s="39"/>
    </row>
    <row r="623" spans="1:26" ht="15.75" customHeight="1" x14ac:dyDescent="0.25">
      <c r="A623" s="39"/>
      <c r="B623" s="39"/>
      <c r="C623" s="39"/>
      <c r="D623" s="39"/>
      <c r="E623" s="39"/>
      <c r="F623" s="39"/>
      <c r="G623" s="39"/>
      <c r="H623" s="39"/>
      <c r="I623" s="39"/>
      <c r="J623" s="39"/>
      <c r="K623" s="39"/>
      <c r="L623" s="39"/>
      <c r="M623" s="39"/>
      <c r="N623" s="39"/>
      <c r="O623" s="39"/>
      <c r="P623" s="39"/>
      <c r="Q623" s="39"/>
      <c r="R623" s="39"/>
      <c r="S623" s="39"/>
      <c r="T623" s="39"/>
      <c r="U623" s="39"/>
      <c r="V623" s="39"/>
      <c r="W623" s="39"/>
      <c r="X623" s="39"/>
      <c r="Y623" s="39"/>
      <c r="Z623" s="39"/>
    </row>
    <row r="624" spans="1:26" ht="15.75" customHeight="1" x14ac:dyDescent="0.25">
      <c r="A624" s="39"/>
      <c r="B624" s="39"/>
      <c r="C624" s="39"/>
      <c r="D624" s="39"/>
      <c r="E624" s="39"/>
      <c r="F624" s="39"/>
      <c r="G624" s="39"/>
      <c r="H624" s="39"/>
      <c r="I624" s="39"/>
      <c r="J624" s="39"/>
      <c r="K624" s="39"/>
      <c r="L624" s="39"/>
      <c r="M624" s="39"/>
      <c r="N624" s="39"/>
      <c r="O624" s="39"/>
      <c r="P624" s="39"/>
      <c r="Q624" s="39"/>
      <c r="R624" s="39"/>
      <c r="S624" s="39"/>
      <c r="T624" s="39"/>
      <c r="U624" s="39"/>
      <c r="V624" s="39"/>
      <c r="W624" s="39"/>
      <c r="X624" s="39"/>
      <c r="Y624" s="39"/>
      <c r="Z624" s="39"/>
    </row>
    <row r="625" spans="1:26" ht="15.75" customHeight="1" x14ac:dyDescent="0.25">
      <c r="A625" s="39"/>
      <c r="B625" s="39"/>
      <c r="C625" s="39"/>
      <c r="D625" s="39"/>
      <c r="E625" s="39"/>
      <c r="F625" s="39"/>
      <c r="G625" s="39"/>
      <c r="H625" s="39"/>
      <c r="I625" s="39"/>
      <c r="J625" s="39"/>
      <c r="K625" s="39"/>
      <c r="L625" s="39"/>
      <c r="M625" s="39"/>
      <c r="N625" s="39"/>
      <c r="O625" s="39"/>
      <c r="P625" s="39"/>
      <c r="Q625" s="39"/>
      <c r="R625" s="39"/>
      <c r="S625" s="39"/>
      <c r="T625" s="39"/>
      <c r="U625" s="39"/>
      <c r="V625" s="39"/>
      <c r="W625" s="39"/>
      <c r="X625" s="39"/>
      <c r="Y625" s="39"/>
      <c r="Z625" s="39"/>
    </row>
    <row r="626" spans="1:26" ht="15.75" customHeight="1" x14ac:dyDescent="0.25">
      <c r="A626" s="39"/>
      <c r="B626" s="39"/>
      <c r="C626" s="39"/>
      <c r="D626" s="39"/>
      <c r="E626" s="39"/>
      <c r="F626" s="39"/>
      <c r="G626" s="39"/>
      <c r="H626" s="39"/>
      <c r="I626" s="39"/>
      <c r="J626" s="39"/>
      <c r="K626" s="39"/>
      <c r="L626" s="39"/>
      <c r="M626" s="39"/>
      <c r="N626" s="39"/>
      <c r="O626" s="39"/>
      <c r="P626" s="39"/>
      <c r="Q626" s="39"/>
      <c r="R626" s="39"/>
      <c r="S626" s="39"/>
      <c r="T626" s="39"/>
      <c r="U626" s="39"/>
      <c r="V626" s="39"/>
      <c r="W626" s="39"/>
      <c r="X626" s="39"/>
      <c r="Y626" s="39"/>
      <c r="Z626" s="39"/>
    </row>
    <row r="627" spans="1:26" ht="15.75" customHeight="1" x14ac:dyDescent="0.25">
      <c r="A627" s="39"/>
      <c r="B627" s="39"/>
      <c r="C627" s="39"/>
      <c r="D627" s="39"/>
      <c r="E627" s="39"/>
      <c r="F627" s="39"/>
      <c r="G627" s="39"/>
      <c r="H627" s="39"/>
      <c r="I627" s="39"/>
      <c r="J627" s="39"/>
      <c r="K627" s="39"/>
      <c r="L627" s="39"/>
      <c r="M627" s="39"/>
      <c r="N627" s="39"/>
      <c r="O627" s="39"/>
      <c r="P627" s="39"/>
      <c r="Q627" s="39"/>
      <c r="R627" s="39"/>
      <c r="S627" s="39"/>
      <c r="T627" s="39"/>
      <c r="U627" s="39"/>
      <c r="V627" s="39"/>
      <c r="W627" s="39"/>
      <c r="X627" s="39"/>
      <c r="Y627" s="39"/>
      <c r="Z627" s="39"/>
    </row>
    <row r="628" spans="1:26" ht="15.75" customHeight="1" x14ac:dyDescent="0.25">
      <c r="A628" s="39"/>
      <c r="B628" s="39"/>
      <c r="C628" s="39"/>
      <c r="D628" s="39"/>
      <c r="E628" s="39"/>
      <c r="F628" s="39"/>
      <c r="G628" s="39"/>
      <c r="H628" s="39"/>
      <c r="I628" s="39"/>
      <c r="J628" s="39"/>
      <c r="K628" s="39"/>
      <c r="L628" s="39"/>
      <c r="M628" s="39"/>
      <c r="N628" s="39"/>
      <c r="O628" s="39"/>
      <c r="P628" s="39"/>
      <c r="Q628" s="39"/>
      <c r="R628" s="39"/>
      <c r="S628" s="39"/>
      <c r="T628" s="39"/>
      <c r="U628" s="39"/>
      <c r="V628" s="39"/>
      <c r="W628" s="39"/>
      <c r="X628" s="39"/>
      <c r="Y628" s="39"/>
      <c r="Z628" s="39"/>
    </row>
    <row r="629" spans="1:26" ht="15.75" customHeight="1" x14ac:dyDescent="0.25">
      <c r="A629" s="39"/>
      <c r="B629" s="39"/>
      <c r="C629" s="39"/>
      <c r="D629" s="39"/>
      <c r="E629" s="39"/>
      <c r="F629" s="39"/>
      <c r="G629" s="39"/>
      <c r="H629" s="39"/>
      <c r="I629" s="39"/>
      <c r="J629" s="39"/>
      <c r="K629" s="39"/>
      <c r="L629" s="39"/>
      <c r="M629" s="39"/>
      <c r="N629" s="39"/>
      <c r="O629" s="39"/>
      <c r="P629" s="39"/>
      <c r="Q629" s="39"/>
      <c r="R629" s="39"/>
      <c r="S629" s="39"/>
      <c r="T629" s="39"/>
      <c r="U629" s="39"/>
      <c r="V629" s="39"/>
      <c r="W629" s="39"/>
      <c r="X629" s="39"/>
      <c r="Y629" s="39"/>
      <c r="Z629" s="39"/>
    </row>
    <row r="630" spans="1:26" ht="15.75" customHeight="1" x14ac:dyDescent="0.25">
      <c r="A630" s="39"/>
      <c r="B630" s="39"/>
      <c r="C630" s="39"/>
      <c r="D630" s="39"/>
      <c r="E630" s="39"/>
      <c r="F630" s="39"/>
      <c r="G630" s="39"/>
      <c r="H630" s="39"/>
      <c r="I630" s="39"/>
      <c r="J630" s="39"/>
      <c r="K630" s="39"/>
      <c r="L630" s="39"/>
      <c r="M630" s="39"/>
      <c r="N630" s="39"/>
      <c r="O630" s="39"/>
      <c r="P630" s="39"/>
      <c r="Q630" s="39"/>
      <c r="R630" s="39"/>
      <c r="S630" s="39"/>
      <c r="T630" s="39"/>
      <c r="U630" s="39"/>
      <c r="V630" s="39"/>
      <c r="W630" s="39"/>
      <c r="X630" s="39"/>
      <c r="Y630" s="39"/>
      <c r="Z630" s="39"/>
    </row>
    <row r="631" spans="1:26" ht="15.75" customHeight="1" x14ac:dyDescent="0.25">
      <c r="A631" s="39"/>
      <c r="B631" s="39"/>
      <c r="C631" s="39"/>
      <c r="D631" s="39"/>
      <c r="E631" s="39"/>
      <c r="F631" s="39"/>
      <c r="G631" s="39"/>
      <c r="H631" s="39"/>
      <c r="I631" s="39"/>
      <c r="J631" s="39"/>
      <c r="K631" s="39"/>
      <c r="L631" s="39"/>
      <c r="M631" s="39"/>
      <c r="N631" s="39"/>
      <c r="O631" s="39"/>
      <c r="P631" s="39"/>
      <c r="Q631" s="39"/>
      <c r="R631" s="39"/>
      <c r="S631" s="39"/>
      <c r="T631" s="39"/>
      <c r="U631" s="39"/>
      <c r="V631" s="39"/>
      <c r="W631" s="39"/>
      <c r="X631" s="39"/>
      <c r="Y631" s="39"/>
      <c r="Z631" s="39"/>
    </row>
    <row r="632" spans="1:26" ht="15.75" customHeight="1" x14ac:dyDescent="0.25">
      <c r="A632" s="39"/>
      <c r="B632" s="39"/>
      <c r="C632" s="39"/>
      <c r="D632" s="39"/>
      <c r="E632" s="39"/>
      <c r="F632" s="39"/>
      <c r="G632" s="39"/>
      <c r="H632" s="39"/>
      <c r="I632" s="39"/>
      <c r="J632" s="39"/>
      <c r="K632" s="39"/>
      <c r="L632" s="39"/>
      <c r="M632" s="39"/>
      <c r="N632" s="39"/>
      <c r="O632" s="39"/>
      <c r="P632" s="39"/>
      <c r="Q632" s="39"/>
      <c r="R632" s="39"/>
      <c r="S632" s="39"/>
      <c r="T632" s="39"/>
      <c r="U632" s="39"/>
      <c r="V632" s="39"/>
      <c r="W632" s="39"/>
      <c r="X632" s="39"/>
      <c r="Y632" s="39"/>
      <c r="Z632" s="39"/>
    </row>
    <row r="633" spans="1:26" ht="15.75" customHeight="1" x14ac:dyDescent="0.25">
      <c r="A633" s="39"/>
      <c r="B633" s="39"/>
      <c r="C633" s="39"/>
      <c r="D633" s="39"/>
      <c r="E633" s="39"/>
      <c r="F633" s="39"/>
      <c r="G633" s="39"/>
      <c r="H633" s="39"/>
      <c r="I633" s="39"/>
      <c r="J633" s="39"/>
      <c r="K633" s="39"/>
      <c r="L633" s="39"/>
      <c r="M633" s="39"/>
      <c r="N633" s="39"/>
      <c r="O633" s="39"/>
      <c r="P633" s="39"/>
      <c r="Q633" s="39"/>
      <c r="R633" s="39"/>
      <c r="S633" s="39"/>
      <c r="T633" s="39"/>
      <c r="U633" s="39"/>
      <c r="V633" s="39"/>
      <c r="W633" s="39"/>
      <c r="X633" s="39"/>
      <c r="Y633" s="39"/>
      <c r="Z633" s="39"/>
    </row>
    <row r="634" spans="1:26" ht="15.75" customHeight="1" x14ac:dyDescent="0.25">
      <c r="A634" s="39"/>
      <c r="B634" s="39"/>
      <c r="C634" s="39"/>
      <c r="D634" s="39"/>
      <c r="E634" s="39"/>
      <c r="F634" s="39"/>
      <c r="G634" s="39"/>
      <c r="H634" s="39"/>
      <c r="I634" s="39"/>
      <c r="J634" s="39"/>
      <c r="K634" s="39"/>
      <c r="L634" s="39"/>
      <c r="M634" s="39"/>
      <c r="N634" s="39"/>
      <c r="O634" s="39"/>
      <c r="P634" s="39"/>
      <c r="Q634" s="39"/>
      <c r="R634" s="39"/>
      <c r="S634" s="39"/>
      <c r="T634" s="39"/>
      <c r="U634" s="39"/>
      <c r="V634" s="39"/>
      <c r="W634" s="39"/>
      <c r="X634" s="39"/>
      <c r="Y634" s="39"/>
      <c r="Z634" s="39"/>
    </row>
    <row r="635" spans="1:26" ht="15.75" customHeight="1" x14ac:dyDescent="0.25">
      <c r="A635" s="39"/>
      <c r="B635" s="39"/>
      <c r="C635" s="39"/>
      <c r="D635" s="39"/>
      <c r="E635" s="39"/>
      <c r="F635" s="39"/>
      <c r="G635" s="39"/>
      <c r="H635" s="39"/>
      <c r="I635" s="39"/>
      <c r="J635" s="39"/>
      <c r="K635" s="39"/>
      <c r="L635" s="39"/>
      <c r="M635" s="39"/>
      <c r="N635" s="39"/>
      <c r="O635" s="39"/>
      <c r="P635" s="39"/>
      <c r="Q635" s="39"/>
      <c r="R635" s="39"/>
      <c r="S635" s="39"/>
      <c r="T635" s="39"/>
      <c r="U635" s="39"/>
      <c r="V635" s="39"/>
      <c r="W635" s="39"/>
      <c r="X635" s="39"/>
      <c r="Y635" s="39"/>
      <c r="Z635" s="39"/>
    </row>
    <row r="636" spans="1:26" ht="15.75" customHeight="1" x14ac:dyDescent="0.25">
      <c r="A636" s="39"/>
      <c r="B636" s="39"/>
      <c r="C636" s="39"/>
      <c r="D636" s="39"/>
      <c r="E636" s="39"/>
      <c r="F636" s="39"/>
      <c r="G636" s="39"/>
      <c r="H636" s="39"/>
      <c r="I636" s="39"/>
      <c r="J636" s="39"/>
      <c r="K636" s="39"/>
      <c r="L636" s="39"/>
      <c r="M636" s="39"/>
      <c r="N636" s="39"/>
      <c r="O636" s="39"/>
      <c r="P636" s="39"/>
      <c r="Q636" s="39"/>
      <c r="R636" s="39"/>
      <c r="S636" s="39"/>
      <c r="T636" s="39"/>
      <c r="U636" s="39"/>
      <c r="V636" s="39"/>
      <c r="W636" s="39"/>
      <c r="X636" s="39"/>
      <c r="Y636" s="39"/>
      <c r="Z636" s="39"/>
    </row>
    <row r="637" spans="1:26" ht="15.75" customHeight="1" x14ac:dyDescent="0.25">
      <c r="A637" s="39"/>
      <c r="B637" s="39"/>
      <c r="C637" s="39"/>
      <c r="D637" s="39"/>
      <c r="E637" s="39"/>
      <c r="F637" s="39"/>
      <c r="G637" s="39"/>
      <c r="H637" s="39"/>
      <c r="I637" s="39"/>
      <c r="J637" s="39"/>
      <c r="K637" s="39"/>
      <c r="L637" s="39"/>
      <c r="M637" s="39"/>
      <c r="N637" s="39"/>
      <c r="O637" s="39"/>
      <c r="P637" s="39"/>
      <c r="Q637" s="39"/>
      <c r="R637" s="39"/>
      <c r="S637" s="39"/>
      <c r="T637" s="39"/>
      <c r="U637" s="39"/>
      <c r="V637" s="39"/>
      <c r="W637" s="39"/>
      <c r="X637" s="39"/>
      <c r="Y637" s="39"/>
      <c r="Z637" s="39"/>
    </row>
    <row r="638" spans="1:26" ht="15.75" customHeight="1" x14ac:dyDescent="0.25">
      <c r="A638" s="39"/>
      <c r="B638" s="39"/>
      <c r="C638" s="39"/>
      <c r="D638" s="39"/>
      <c r="E638" s="39"/>
      <c r="F638" s="39"/>
      <c r="G638" s="39"/>
      <c r="H638" s="39"/>
      <c r="I638" s="39"/>
      <c r="J638" s="39"/>
      <c r="K638" s="39"/>
      <c r="L638" s="39"/>
      <c r="M638" s="39"/>
      <c r="N638" s="39"/>
      <c r="O638" s="39"/>
      <c r="P638" s="39"/>
      <c r="Q638" s="39"/>
      <c r="R638" s="39"/>
      <c r="S638" s="39"/>
      <c r="T638" s="39"/>
      <c r="U638" s="39"/>
      <c r="V638" s="39"/>
      <c r="W638" s="39"/>
      <c r="X638" s="39"/>
      <c r="Y638" s="39"/>
      <c r="Z638" s="39"/>
    </row>
    <row r="639" spans="1:26" ht="15.75" customHeight="1" x14ac:dyDescent="0.25">
      <c r="A639" s="39"/>
      <c r="B639" s="39"/>
      <c r="C639" s="39"/>
      <c r="D639" s="39"/>
      <c r="E639" s="39"/>
      <c r="F639" s="39"/>
      <c r="G639" s="39"/>
      <c r="H639" s="39"/>
      <c r="I639" s="39"/>
      <c r="J639" s="39"/>
      <c r="K639" s="39"/>
      <c r="L639" s="39"/>
      <c r="M639" s="39"/>
      <c r="N639" s="39"/>
      <c r="O639" s="39"/>
      <c r="P639" s="39"/>
      <c r="Q639" s="39"/>
      <c r="R639" s="39"/>
      <c r="S639" s="39"/>
      <c r="T639" s="39"/>
      <c r="U639" s="39"/>
      <c r="V639" s="39"/>
      <c r="W639" s="39"/>
      <c r="X639" s="39"/>
      <c r="Y639" s="39"/>
      <c r="Z639" s="39"/>
    </row>
    <row r="640" spans="1:26" ht="15.75" customHeight="1" x14ac:dyDescent="0.25">
      <c r="A640" s="39"/>
      <c r="B640" s="39"/>
      <c r="C640" s="39"/>
      <c r="D640" s="39"/>
      <c r="E640" s="39"/>
      <c r="F640" s="39"/>
      <c r="G640" s="39"/>
      <c r="H640" s="39"/>
      <c r="I640" s="39"/>
      <c r="J640" s="39"/>
      <c r="K640" s="39"/>
      <c r="L640" s="39"/>
      <c r="M640" s="39"/>
      <c r="N640" s="39"/>
      <c r="O640" s="39"/>
      <c r="P640" s="39"/>
      <c r="Q640" s="39"/>
      <c r="R640" s="39"/>
      <c r="S640" s="39"/>
      <c r="T640" s="39"/>
      <c r="U640" s="39"/>
      <c r="V640" s="39"/>
      <c r="W640" s="39"/>
      <c r="X640" s="39"/>
      <c r="Y640" s="39"/>
      <c r="Z640" s="39"/>
    </row>
    <row r="641" spans="1:26" ht="15.75" customHeight="1" x14ac:dyDescent="0.25">
      <c r="A641" s="39"/>
      <c r="B641" s="39"/>
      <c r="C641" s="39"/>
      <c r="D641" s="39"/>
      <c r="E641" s="39"/>
      <c r="F641" s="39"/>
      <c r="G641" s="39"/>
      <c r="H641" s="39"/>
      <c r="I641" s="39"/>
      <c r="J641" s="39"/>
      <c r="K641" s="39"/>
      <c r="L641" s="39"/>
      <c r="M641" s="39"/>
      <c r="N641" s="39"/>
      <c r="O641" s="39"/>
      <c r="P641" s="39"/>
      <c r="Q641" s="39"/>
      <c r="R641" s="39"/>
      <c r="S641" s="39"/>
      <c r="T641" s="39"/>
      <c r="U641" s="39"/>
      <c r="V641" s="39"/>
      <c r="W641" s="39"/>
      <c r="X641" s="39"/>
      <c r="Y641" s="39"/>
      <c r="Z641" s="39"/>
    </row>
    <row r="642" spans="1:26" ht="15.75" customHeight="1" x14ac:dyDescent="0.25">
      <c r="A642" s="39"/>
      <c r="B642" s="39"/>
      <c r="C642" s="39"/>
      <c r="D642" s="39"/>
      <c r="E642" s="39"/>
      <c r="F642" s="39"/>
      <c r="G642" s="39"/>
      <c r="H642" s="39"/>
      <c r="I642" s="39"/>
      <c r="J642" s="39"/>
      <c r="K642" s="39"/>
      <c r="L642" s="39"/>
      <c r="M642" s="39"/>
      <c r="N642" s="39"/>
      <c r="O642" s="39"/>
      <c r="P642" s="39"/>
      <c r="Q642" s="39"/>
      <c r="R642" s="39"/>
      <c r="S642" s="39"/>
      <c r="T642" s="39"/>
      <c r="U642" s="39"/>
      <c r="V642" s="39"/>
      <c r="W642" s="39"/>
      <c r="X642" s="39"/>
      <c r="Y642" s="39"/>
      <c r="Z642" s="39"/>
    </row>
    <row r="643" spans="1:26" ht="15.75" customHeight="1" x14ac:dyDescent="0.25">
      <c r="A643" s="39"/>
      <c r="B643" s="39"/>
      <c r="C643" s="39"/>
      <c r="D643" s="39"/>
      <c r="E643" s="39"/>
      <c r="F643" s="39"/>
      <c r="G643" s="39"/>
      <c r="H643" s="39"/>
      <c r="I643" s="39"/>
      <c r="J643" s="39"/>
      <c r="K643" s="39"/>
      <c r="L643" s="39"/>
      <c r="M643" s="39"/>
      <c r="N643" s="39"/>
      <c r="O643" s="39"/>
      <c r="P643" s="39"/>
      <c r="Q643" s="39"/>
      <c r="R643" s="39"/>
      <c r="S643" s="39"/>
      <c r="T643" s="39"/>
      <c r="U643" s="39"/>
      <c r="V643" s="39"/>
      <c r="W643" s="39"/>
      <c r="X643" s="39"/>
      <c r="Y643" s="39"/>
      <c r="Z643" s="39"/>
    </row>
    <row r="644" spans="1:26" ht="15.75" customHeight="1" x14ac:dyDescent="0.25">
      <c r="A644" s="39"/>
      <c r="B644" s="39"/>
      <c r="C644" s="39"/>
      <c r="D644" s="39"/>
      <c r="E644" s="39"/>
      <c r="F644" s="39"/>
      <c r="G644" s="39"/>
      <c r="H644" s="39"/>
      <c r="I644" s="39"/>
      <c r="J644" s="39"/>
      <c r="K644" s="39"/>
      <c r="L644" s="39"/>
      <c r="M644" s="39"/>
      <c r="N644" s="39"/>
      <c r="O644" s="39"/>
      <c r="P644" s="39"/>
      <c r="Q644" s="39"/>
      <c r="R644" s="39"/>
      <c r="S644" s="39"/>
      <c r="T644" s="39"/>
      <c r="U644" s="39"/>
      <c r="V644" s="39"/>
      <c r="W644" s="39"/>
      <c r="X644" s="39"/>
      <c r="Y644" s="39"/>
      <c r="Z644" s="39"/>
    </row>
    <row r="645" spans="1:26" ht="15.75" customHeight="1" x14ac:dyDescent="0.25">
      <c r="A645" s="39"/>
      <c r="B645" s="39"/>
      <c r="C645" s="39"/>
      <c r="D645" s="39"/>
      <c r="E645" s="39"/>
      <c r="F645" s="39"/>
      <c r="G645" s="39"/>
      <c r="H645" s="39"/>
      <c r="I645" s="39"/>
      <c r="J645" s="39"/>
      <c r="K645" s="39"/>
      <c r="L645" s="39"/>
      <c r="M645" s="39"/>
      <c r="N645" s="39"/>
      <c r="O645" s="39"/>
      <c r="P645" s="39"/>
      <c r="Q645" s="39"/>
      <c r="R645" s="39"/>
      <c r="S645" s="39"/>
      <c r="T645" s="39"/>
      <c r="U645" s="39"/>
      <c r="V645" s="39"/>
      <c r="W645" s="39"/>
      <c r="X645" s="39"/>
      <c r="Y645" s="39"/>
      <c r="Z645" s="39"/>
    </row>
    <row r="646" spans="1:26" ht="15.75" customHeight="1" x14ac:dyDescent="0.25">
      <c r="A646" s="39"/>
      <c r="B646" s="39"/>
      <c r="C646" s="39"/>
      <c r="D646" s="39"/>
      <c r="E646" s="39"/>
      <c r="F646" s="39"/>
      <c r="G646" s="39"/>
      <c r="H646" s="39"/>
      <c r="I646" s="39"/>
      <c r="J646" s="39"/>
      <c r="K646" s="39"/>
      <c r="L646" s="39"/>
      <c r="M646" s="39"/>
      <c r="N646" s="39"/>
      <c r="O646" s="39"/>
      <c r="P646" s="39"/>
      <c r="Q646" s="39"/>
      <c r="R646" s="39"/>
      <c r="S646" s="39"/>
      <c r="T646" s="39"/>
      <c r="U646" s="39"/>
      <c r="V646" s="39"/>
      <c r="W646" s="39"/>
      <c r="X646" s="39"/>
      <c r="Y646" s="39"/>
      <c r="Z646" s="39"/>
    </row>
    <row r="647" spans="1:26" ht="15.75" customHeight="1" x14ac:dyDescent="0.25">
      <c r="A647" s="39"/>
      <c r="B647" s="39"/>
      <c r="C647" s="39"/>
      <c r="D647" s="39"/>
      <c r="E647" s="39"/>
      <c r="F647" s="39"/>
      <c r="G647" s="39"/>
      <c r="H647" s="39"/>
      <c r="I647" s="39"/>
      <c r="J647" s="39"/>
      <c r="K647" s="39"/>
      <c r="L647" s="39"/>
      <c r="M647" s="39"/>
      <c r="N647" s="39"/>
      <c r="O647" s="39"/>
      <c r="P647" s="39"/>
      <c r="Q647" s="39"/>
      <c r="R647" s="39"/>
      <c r="S647" s="39"/>
      <c r="T647" s="39"/>
      <c r="U647" s="39"/>
      <c r="V647" s="39"/>
      <c r="W647" s="39"/>
      <c r="X647" s="39"/>
      <c r="Y647" s="39"/>
      <c r="Z647" s="39"/>
    </row>
    <row r="648" spans="1:26" ht="15.75" customHeight="1" x14ac:dyDescent="0.25">
      <c r="A648" s="39"/>
      <c r="B648" s="39"/>
      <c r="C648" s="39"/>
      <c r="D648" s="39"/>
      <c r="E648" s="39"/>
      <c r="F648" s="39"/>
      <c r="G648" s="39"/>
      <c r="H648" s="39"/>
      <c r="I648" s="39"/>
      <c r="J648" s="39"/>
      <c r="K648" s="39"/>
      <c r="L648" s="39"/>
      <c r="M648" s="39"/>
      <c r="N648" s="39"/>
      <c r="O648" s="39"/>
      <c r="P648" s="39"/>
      <c r="Q648" s="39"/>
      <c r="R648" s="39"/>
      <c r="S648" s="39"/>
      <c r="T648" s="39"/>
      <c r="U648" s="39"/>
      <c r="V648" s="39"/>
      <c r="W648" s="39"/>
      <c r="X648" s="39"/>
      <c r="Y648" s="39"/>
      <c r="Z648" s="39"/>
    </row>
    <row r="649" spans="1:26" ht="15.75" customHeight="1" x14ac:dyDescent="0.25">
      <c r="A649" s="39"/>
      <c r="B649" s="39"/>
      <c r="C649" s="39"/>
      <c r="D649" s="39"/>
      <c r="E649" s="39"/>
      <c r="F649" s="39"/>
      <c r="G649" s="39"/>
      <c r="H649" s="39"/>
      <c r="I649" s="39"/>
      <c r="J649" s="39"/>
      <c r="K649" s="39"/>
      <c r="L649" s="39"/>
      <c r="M649" s="39"/>
      <c r="N649" s="39"/>
      <c r="O649" s="39"/>
      <c r="P649" s="39"/>
      <c r="Q649" s="39"/>
      <c r="R649" s="39"/>
      <c r="S649" s="39"/>
      <c r="T649" s="39"/>
      <c r="U649" s="39"/>
      <c r="V649" s="39"/>
      <c r="W649" s="39"/>
      <c r="X649" s="39"/>
      <c r="Y649" s="39"/>
      <c r="Z649" s="39"/>
    </row>
    <row r="650" spans="1:26" ht="15.75" customHeight="1" x14ac:dyDescent="0.25">
      <c r="A650" s="39"/>
      <c r="B650" s="39"/>
      <c r="C650" s="39"/>
      <c r="D650" s="39"/>
      <c r="E650" s="39"/>
      <c r="F650" s="39"/>
      <c r="G650" s="39"/>
      <c r="H650" s="39"/>
      <c r="I650" s="39"/>
      <c r="J650" s="39"/>
      <c r="K650" s="39"/>
      <c r="L650" s="39"/>
      <c r="M650" s="39"/>
      <c r="N650" s="39"/>
      <c r="O650" s="39"/>
      <c r="P650" s="39"/>
      <c r="Q650" s="39"/>
      <c r="R650" s="39"/>
      <c r="S650" s="39"/>
      <c r="T650" s="39"/>
      <c r="U650" s="39"/>
      <c r="V650" s="39"/>
      <c r="W650" s="39"/>
      <c r="X650" s="39"/>
      <c r="Y650" s="39"/>
      <c r="Z650" s="39"/>
    </row>
    <row r="651" spans="1:26" ht="15.75" customHeight="1" x14ac:dyDescent="0.25">
      <c r="A651" s="39"/>
      <c r="B651" s="39"/>
      <c r="C651" s="39"/>
      <c r="D651" s="39"/>
      <c r="E651" s="39"/>
      <c r="F651" s="39"/>
      <c r="G651" s="39"/>
      <c r="H651" s="39"/>
      <c r="I651" s="39"/>
      <c r="J651" s="39"/>
      <c r="K651" s="39"/>
      <c r="L651" s="39"/>
      <c r="M651" s="39"/>
      <c r="N651" s="39"/>
      <c r="O651" s="39"/>
      <c r="P651" s="39"/>
      <c r="Q651" s="39"/>
      <c r="R651" s="39"/>
      <c r="S651" s="39"/>
      <c r="T651" s="39"/>
      <c r="U651" s="39"/>
      <c r="V651" s="39"/>
      <c r="W651" s="39"/>
      <c r="X651" s="39"/>
      <c r="Y651" s="39"/>
      <c r="Z651" s="39"/>
    </row>
    <row r="652" spans="1:26" ht="15.75" customHeight="1" x14ac:dyDescent="0.25">
      <c r="A652" s="39"/>
      <c r="B652" s="39"/>
      <c r="C652" s="39"/>
      <c r="D652" s="39"/>
      <c r="E652" s="39"/>
      <c r="F652" s="39"/>
      <c r="G652" s="39"/>
      <c r="H652" s="39"/>
      <c r="I652" s="39"/>
      <c r="J652" s="39"/>
      <c r="K652" s="39"/>
      <c r="L652" s="39"/>
      <c r="M652" s="39"/>
      <c r="N652" s="39"/>
      <c r="O652" s="39"/>
      <c r="P652" s="39"/>
      <c r="Q652" s="39"/>
      <c r="R652" s="39"/>
      <c r="S652" s="39"/>
      <c r="T652" s="39"/>
      <c r="U652" s="39"/>
      <c r="V652" s="39"/>
      <c r="W652" s="39"/>
      <c r="X652" s="39"/>
      <c r="Y652" s="39"/>
      <c r="Z652" s="39"/>
    </row>
    <row r="653" spans="1:26" ht="15.75" customHeight="1" x14ac:dyDescent="0.25">
      <c r="A653" s="39"/>
      <c r="B653" s="39"/>
      <c r="C653" s="39"/>
      <c r="D653" s="39"/>
      <c r="E653" s="39"/>
      <c r="F653" s="39"/>
      <c r="G653" s="39"/>
      <c r="H653" s="39"/>
      <c r="I653" s="39"/>
      <c r="J653" s="39"/>
      <c r="K653" s="39"/>
      <c r="L653" s="39"/>
      <c r="M653" s="39"/>
      <c r="N653" s="39"/>
      <c r="O653" s="39"/>
      <c r="P653" s="39"/>
      <c r="Q653" s="39"/>
      <c r="R653" s="39"/>
      <c r="S653" s="39"/>
      <c r="T653" s="39"/>
      <c r="U653" s="39"/>
      <c r="V653" s="39"/>
      <c r="W653" s="39"/>
      <c r="X653" s="39"/>
      <c r="Y653" s="39"/>
      <c r="Z653" s="39"/>
    </row>
    <row r="654" spans="1:26" ht="15.75" customHeight="1" x14ac:dyDescent="0.25">
      <c r="A654" s="39"/>
      <c r="B654" s="39"/>
      <c r="C654" s="39"/>
      <c r="D654" s="39"/>
      <c r="E654" s="39"/>
      <c r="F654" s="39"/>
      <c r="G654" s="39"/>
      <c r="H654" s="39"/>
      <c r="I654" s="39"/>
      <c r="J654" s="39"/>
      <c r="K654" s="39"/>
      <c r="L654" s="39"/>
      <c r="M654" s="39"/>
      <c r="N654" s="39"/>
      <c r="O654" s="39"/>
      <c r="P654" s="39"/>
      <c r="Q654" s="39"/>
      <c r="R654" s="39"/>
      <c r="S654" s="39"/>
      <c r="T654" s="39"/>
      <c r="U654" s="39"/>
      <c r="V654" s="39"/>
      <c r="W654" s="39"/>
      <c r="X654" s="39"/>
      <c r="Y654" s="39"/>
      <c r="Z654" s="39"/>
    </row>
    <row r="655" spans="1:26" ht="15.75" customHeight="1" x14ac:dyDescent="0.25">
      <c r="A655" s="39"/>
      <c r="B655" s="39"/>
      <c r="C655" s="39"/>
      <c r="D655" s="39"/>
      <c r="E655" s="39"/>
      <c r="F655" s="39"/>
      <c r="G655" s="39"/>
      <c r="H655" s="39"/>
      <c r="I655" s="39"/>
      <c r="J655" s="39"/>
      <c r="K655" s="39"/>
      <c r="L655" s="39"/>
      <c r="M655" s="39"/>
      <c r="N655" s="39"/>
      <c r="O655" s="39"/>
      <c r="P655" s="39"/>
      <c r="Q655" s="39"/>
      <c r="R655" s="39"/>
      <c r="S655" s="39"/>
      <c r="T655" s="39"/>
      <c r="U655" s="39"/>
      <c r="V655" s="39"/>
      <c r="W655" s="39"/>
      <c r="X655" s="39"/>
      <c r="Y655" s="39"/>
      <c r="Z655" s="39"/>
    </row>
    <row r="656" spans="1:26" ht="15.75" customHeight="1" x14ac:dyDescent="0.25">
      <c r="A656" s="39"/>
      <c r="B656" s="39"/>
      <c r="C656" s="39"/>
      <c r="D656" s="39"/>
      <c r="E656" s="39"/>
      <c r="F656" s="39"/>
      <c r="G656" s="39"/>
      <c r="H656" s="39"/>
      <c r="I656" s="39"/>
      <c r="J656" s="39"/>
      <c r="K656" s="39"/>
      <c r="L656" s="39"/>
      <c r="M656" s="39"/>
      <c r="N656" s="39"/>
      <c r="O656" s="39"/>
      <c r="P656" s="39"/>
      <c r="Q656" s="39"/>
      <c r="R656" s="39"/>
      <c r="S656" s="39"/>
      <c r="T656" s="39"/>
      <c r="U656" s="39"/>
      <c r="V656" s="39"/>
      <c r="W656" s="39"/>
      <c r="X656" s="39"/>
      <c r="Y656" s="39"/>
      <c r="Z656" s="39"/>
    </row>
    <row r="657" spans="1:26" ht="15.75" customHeight="1" x14ac:dyDescent="0.25">
      <c r="A657" s="39"/>
      <c r="B657" s="39"/>
      <c r="C657" s="39"/>
      <c r="D657" s="39"/>
      <c r="E657" s="39"/>
      <c r="F657" s="39"/>
      <c r="G657" s="39"/>
      <c r="H657" s="39"/>
      <c r="I657" s="39"/>
      <c r="J657" s="39"/>
      <c r="K657" s="39"/>
      <c r="L657" s="39"/>
      <c r="M657" s="39"/>
      <c r="N657" s="39"/>
      <c r="O657" s="39"/>
      <c r="P657" s="39"/>
      <c r="Q657" s="39"/>
      <c r="R657" s="39"/>
      <c r="S657" s="39"/>
      <c r="T657" s="39"/>
      <c r="U657" s="39"/>
      <c r="V657" s="39"/>
      <c r="W657" s="39"/>
      <c r="X657" s="39"/>
      <c r="Y657" s="39"/>
      <c r="Z657" s="39"/>
    </row>
    <row r="658" spans="1:26" ht="15.75" customHeight="1" x14ac:dyDescent="0.25">
      <c r="A658" s="39"/>
      <c r="B658" s="39"/>
      <c r="C658" s="39"/>
      <c r="D658" s="39"/>
      <c r="E658" s="39"/>
      <c r="F658" s="39"/>
      <c r="G658" s="39"/>
      <c r="H658" s="39"/>
      <c r="I658" s="39"/>
      <c r="J658" s="39"/>
      <c r="K658" s="39"/>
      <c r="L658" s="39"/>
      <c r="M658" s="39"/>
      <c r="N658" s="39"/>
      <c r="O658" s="39"/>
      <c r="P658" s="39"/>
      <c r="Q658" s="39"/>
      <c r="R658" s="39"/>
      <c r="S658" s="39"/>
      <c r="T658" s="39"/>
      <c r="U658" s="39"/>
      <c r="V658" s="39"/>
      <c r="W658" s="39"/>
      <c r="X658" s="39"/>
      <c r="Y658" s="39"/>
      <c r="Z658" s="39"/>
    </row>
    <row r="659" spans="1:26" ht="15.75" customHeight="1" x14ac:dyDescent="0.25">
      <c r="A659" s="39"/>
      <c r="B659" s="39"/>
      <c r="C659" s="39"/>
      <c r="D659" s="39"/>
      <c r="E659" s="39"/>
      <c r="F659" s="39"/>
      <c r="G659" s="39"/>
      <c r="H659" s="39"/>
      <c r="I659" s="39"/>
      <c r="J659" s="39"/>
      <c r="K659" s="39"/>
      <c r="L659" s="39"/>
      <c r="M659" s="39"/>
      <c r="N659" s="39"/>
      <c r="O659" s="39"/>
      <c r="P659" s="39"/>
      <c r="Q659" s="39"/>
      <c r="R659" s="39"/>
      <c r="S659" s="39"/>
      <c r="T659" s="39"/>
      <c r="U659" s="39"/>
      <c r="V659" s="39"/>
      <c r="W659" s="39"/>
      <c r="X659" s="39"/>
      <c r="Y659" s="39"/>
      <c r="Z659" s="39"/>
    </row>
    <row r="660" spans="1:26" ht="15.75" customHeight="1" x14ac:dyDescent="0.25">
      <c r="A660" s="39"/>
      <c r="B660" s="39"/>
      <c r="C660" s="39"/>
      <c r="D660" s="39"/>
      <c r="E660" s="39"/>
      <c r="F660" s="39"/>
      <c r="G660" s="39"/>
      <c r="H660" s="39"/>
      <c r="I660" s="39"/>
      <c r="J660" s="39"/>
      <c r="K660" s="39"/>
      <c r="L660" s="39"/>
      <c r="M660" s="39"/>
      <c r="N660" s="39"/>
      <c r="O660" s="39"/>
      <c r="P660" s="39"/>
      <c r="Q660" s="39"/>
      <c r="R660" s="39"/>
      <c r="S660" s="39"/>
      <c r="T660" s="39"/>
      <c r="U660" s="39"/>
      <c r="V660" s="39"/>
      <c r="W660" s="39"/>
      <c r="X660" s="39"/>
      <c r="Y660" s="39"/>
      <c r="Z660" s="39"/>
    </row>
    <row r="661" spans="1:26" ht="15.75" customHeight="1" x14ac:dyDescent="0.25">
      <c r="A661" s="39"/>
      <c r="B661" s="39"/>
      <c r="C661" s="39"/>
      <c r="D661" s="39"/>
      <c r="E661" s="39"/>
      <c r="F661" s="39"/>
      <c r="G661" s="39"/>
      <c r="H661" s="39"/>
      <c r="I661" s="39"/>
      <c r="J661" s="39"/>
      <c r="K661" s="39"/>
      <c r="L661" s="39"/>
      <c r="M661" s="39"/>
      <c r="N661" s="39"/>
      <c r="O661" s="39"/>
      <c r="P661" s="39"/>
      <c r="Q661" s="39"/>
      <c r="R661" s="39"/>
      <c r="S661" s="39"/>
      <c r="T661" s="39"/>
      <c r="U661" s="39"/>
      <c r="V661" s="39"/>
      <c r="W661" s="39"/>
      <c r="X661" s="39"/>
      <c r="Y661" s="39"/>
      <c r="Z661" s="39"/>
    </row>
    <row r="662" spans="1:26" ht="15.75" customHeight="1" x14ac:dyDescent="0.25">
      <c r="A662" s="39"/>
      <c r="B662" s="39"/>
      <c r="C662" s="39"/>
      <c r="D662" s="39"/>
      <c r="E662" s="39"/>
      <c r="F662" s="39"/>
      <c r="G662" s="39"/>
      <c r="H662" s="39"/>
      <c r="I662" s="39"/>
      <c r="J662" s="39"/>
      <c r="K662" s="39"/>
      <c r="L662" s="39"/>
      <c r="M662" s="39"/>
      <c r="N662" s="39"/>
      <c r="O662" s="39"/>
      <c r="P662" s="39"/>
      <c r="Q662" s="39"/>
      <c r="R662" s="39"/>
      <c r="S662" s="39"/>
      <c r="T662" s="39"/>
      <c r="U662" s="39"/>
      <c r="V662" s="39"/>
      <c r="W662" s="39"/>
      <c r="X662" s="39"/>
      <c r="Y662" s="39"/>
      <c r="Z662" s="39"/>
    </row>
    <row r="663" spans="1:26" ht="15.75" customHeight="1" x14ac:dyDescent="0.25">
      <c r="A663" s="39"/>
      <c r="B663" s="39"/>
      <c r="C663" s="39"/>
      <c r="D663" s="39"/>
      <c r="E663" s="39"/>
      <c r="F663" s="39"/>
      <c r="G663" s="39"/>
      <c r="H663" s="39"/>
      <c r="I663" s="39"/>
      <c r="J663" s="39"/>
      <c r="K663" s="39"/>
      <c r="L663" s="39"/>
      <c r="M663" s="39"/>
      <c r="N663" s="39"/>
      <c r="O663" s="39"/>
      <c r="P663" s="39"/>
      <c r="Q663" s="39"/>
      <c r="R663" s="39"/>
      <c r="S663" s="39"/>
      <c r="T663" s="39"/>
      <c r="U663" s="39"/>
      <c r="V663" s="39"/>
      <c r="W663" s="39"/>
      <c r="X663" s="39"/>
      <c r="Y663" s="39"/>
      <c r="Z663" s="39"/>
    </row>
    <row r="664" spans="1:26" ht="15.75" customHeight="1" x14ac:dyDescent="0.25">
      <c r="A664" s="39"/>
      <c r="B664" s="39"/>
      <c r="C664" s="39"/>
      <c r="D664" s="39"/>
      <c r="E664" s="39"/>
      <c r="F664" s="39"/>
      <c r="G664" s="39"/>
      <c r="H664" s="39"/>
      <c r="I664" s="39"/>
      <c r="J664" s="39"/>
      <c r="K664" s="39"/>
      <c r="L664" s="39"/>
      <c r="M664" s="39"/>
      <c r="N664" s="39"/>
      <c r="O664" s="39"/>
      <c r="P664" s="39"/>
      <c r="Q664" s="39"/>
      <c r="R664" s="39"/>
      <c r="S664" s="39"/>
      <c r="T664" s="39"/>
      <c r="U664" s="39"/>
      <c r="V664" s="39"/>
      <c r="W664" s="39"/>
      <c r="X664" s="39"/>
      <c r="Y664" s="39"/>
      <c r="Z664" s="39"/>
    </row>
    <row r="665" spans="1:26" ht="15.75" customHeight="1" x14ac:dyDescent="0.25">
      <c r="A665" s="39"/>
      <c r="B665" s="39"/>
      <c r="C665" s="39"/>
      <c r="D665" s="39"/>
      <c r="E665" s="39"/>
      <c r="F665" s="39"/>
      <c r="G665" s="39"/>
      <c r="H665" s="39"/>
      <c r="I665" s="39"/>
      <c r="J665" s="39"/>
      <c r="K665" s="39"/>
      <c r="L665" s="39"/>
      <c r="M665" s="39"/>
      <c r="N665" s="39"/>
      <c r="O665" s="39"/>
      <c r="P665" s="39"/>
      <c r="Q665" s="39"/>
      <c r="R665" s="39"/>
      <c r="S665" s="39"/>
      <c r="T665" s="39"/>
      <c r="U665" s="39"/>
      <c r="V665" s="39"/>
      <c r="W665" s="39"/>
      <c r="X665" s="39"/>
      <c r="Y665" s="39"/>
      <c r="Z665" s="39"/>
    </row>
    <row r="666" spans="1:26" ht="15.75" customHeight="1" x14ac:dyDescent="0.25">
      <c r="A666" s="39"/>
      <c r="B666" s="39"/>
      <c r="C666" s="39"/>
      <c r="D666" s="39"/>
      <c r="E666" s="39"/>
      <c r="F666" s="39"/>
      <c r="G666" s="39"/>
      <c r="H666" s="39"/>
      <c r="I666" s="39"/>
      <c r="J666" s="39"/>
      <c r="K666" s="39"/>
      <c r="L666" s="39"/>
      <c r="M666" s="39"/>
      <c r="N666" s="39"/>
      <c r="O666" s="39"/>
      <c r="P666" s="39"/>
      <c r="Q666" s="39"/>
      <c r="R666" s="39"/>
      <c r="S666" s="39"/>
      <c r="T666" s="39"/>
      <c r="U666" s="39"/>
      <c r="V666" s="39"/>
      <c r="W666" s="39"/>
      <c r="X666" s="39"/>
      <c r="Y666" s="39"/>
      <c r="Z666" s="39"/>
    </row>
    <row r="667" spans="1:26" ht="15.75" customHeight="1" x14ac:dyDescent="0.25">
      <c r="A667" s="39"/>
      <c r="B667" s="39"/>
      <c r="C667" s="39"/>
      <c r="D667" s="39"/>
      <c r="E667" s="39"/>
      <c r="F667" s="39"/>
      <c r="G667" s="39"/>
      <c r="H667" s="39"/>
      <c r="I667" s="39"/>
      <c r="J667" s="39"/>
      <c r="K667" s="39"/>
      <c r="L667" s="39"/>
      <c r="M667" s="39"/>
      <c r="N667" s="39"/>
      <c r="O667" s="39"/>
      <c r="P667" s="39"/>
      <c r="Q667" s="39"/>
      <c r="R667" s="39"/>
      <c r="S667" s="39"/>
      <c r="T667" s="39"/>
      <c r="U667" s="39"/>
      <c r="V667" s="39"/>
      <c r="W667" s="39"/>
      <c r="X667" s="39"/>
      <c r="Y667" s="39"/>
      <c r="Z667" s="39"/>
    </row>
    <row r="668" spans="1:26" ht="15.75" customHeight="1" x14ac:dyDescent="0.25">
      <c r="A668" s="39"/>
      <c r="B668" s="39"/>
      <c r="C668" s="39"/>
      <c r="D668" s="39"/>
      <c r="E668" s="39"/>
      <c r="F668" s="39"/>
      <c r="G668" s="39"/>
      <c r="H668" s="39"/>
      <c r="I668" s="39"/>
      <c r="J668" s="39"/>
      <c r="K668" s="39"/>
      <c r="L668" s="39"/>
      <c r="M668" s="39"/>
      <c r="N668" s="39"/>
      <c r="O668" s="39"/>
      <c r="P668" s="39"/>
      <c r="Q668" s="39"/>
      <c r="R668" s="39"/>
      <c r="S668" s="39"/>
      <c r="T668" s="39"/>
      <c r="U668" s="39"/>
      <c r="V668" s="39"/>
      <c r="W668" s="39"/>
      <c r="X668" s="39"/>
      <c r="Y668" s="39"/>
      <c r="Z668" s="39"/>
    </row>
    <row r="669" spans="1:26" ht="15.75" customHeight="1" x14ac:dyDescent="0.25">
      <c r="A669" s="39"/>
      <c r="B669" s="39"/>
      <c r="C669" s="39"/>
      <c r="D669" s="39"/>
      <c r="E669" s="39"/>
      <c r="F669" s="39"/>
      <c r="G669" s="39"/>
      <c r="H669" s="39"/>
      <c r="I669" s="39"/>
      <c r="J669" s="39"/>
      <c r="K669" s="39"/>
      <c r="L669" s="39"/>
      <c r="M669" s="39"/>
      <c r="N669" s="39"/>
      <c r="O669" s="39"/>
      <c r="P669" s="39"/>
      <c r="Q669" s="39"/>
      <c r="R669" s="39"/>
      <c r="S669" s="39"/>
      <c r="T669" s="39"/>
      <c r="U669" s="39"/>
      <c r="V669" s="39"/>
      <c r="W669" s="39"/>
      <c r="X669" s="39"/>
      <c r="Y669" s="39"/>
      <c r="Z669" s="39"/>
    </row>
    <row r="670" spans="1:26" ht="15.75" customHeight="1" x14ac:dyDescent="0.25">
      <c r="A670" s="39"/>
      <c r="B670" s="39"/>
      <c r="C670" s="39"/>
      <c r="D670" s="39"/>
      <c r="E670" s="39"/>
      <c r="F670" s="39"/>
      <c r="G670" s="39"/>
      <c r="H670" s="39"/>
      <c r="I670" s="39"/>
      <c r="J670" s="39"/>
      <c r="K670" s="39"/>
      <c r="L670" s="39"/>
      <c r="M670" s="39"/>
      <c r="N670" s="39"/>
      <c r="O670" s="39"/>
      <c r="P670" s="39"/>
      <c r="Q670" s="39"/>
      <c r="R670" s="39"/>
      <c r="S670" s="39"/>
      <c r="T670" s="39"/>
      <c r="U670" s="39"/>
      <c r="V670" s="39"/>
      <c r="W670" s="39"/>
      <c r="X670" s="39"/>
      <c r="Y670" s="39"/>
      <c r="Z670" s="39"/>
    </row>
    <row r="671" spans="1:26" ht="15.75" customHeight="1" x14ac:dyDescent="0.25">
      <c r="A671" s="39"/>
      <c r="B671" s="39"/>
      <c r="C671" s="39"/>
      <c r="D671" s="39"/>
      <c r="E671" s="39"/>
      <c r="F671" s="39"/>
      <c r="G671" s="39"/>
      <c r="H671" s="39"/>
      <c r="I671" s="39"/>
      <c r="J671" s="39"/>
      <c r="K671" s="39"/>
      <c r="L671" s="39"/>
      <c r="M671" s="39"/>
      <c r="N671" s="39"/>
      <c r="O671" s="39"/>
      <c r="P671" s="39"/>
      <c r="Q671" s="39"/>
      <c r="R671" s="39"/>
      <c r="S671" s="39"/>
      <c r="T671" s="39"/>
      <c r="U671" s="39"/>
      <c r="V671" s="39"/>
      <c r="W671" s="39"/>
      <c r="X671" s="39"/>
      <c r="Y671" s="39"/>
      <c r="Z671" s="39"/>
    </row>
    <row r="672" spans="1:26" ht="15.75" customHeight="1" x14ac:dyDescent="0.25">
      <c r="A672" s="39"/>
      <c r="B672" s="39"/>
      <c r="C672" s="39"/>
      <c r="D672" s="39"/>
      <c r="E672" s="39"/>
      <c r="F672" s="39"/>
      <c r="G672" s="39"/>
      <c r="H672" s="39"/>
      <c r="I672" s="39"/>
      <c r="J672" s="39"/>
      <c r="K672" s="39"/>
      <c r="L672" s="39"/>
      <c r="M672" s="39"/>
      <c r="N672" s="39"/>
      <c r="O672" s="39"/>
      <c r="P672" s="39"/>
      <c r="Q672" s="39"/>
      <c r="R672" s="39"/>
      <c r="S672" s="39"/>
      <c r="T672" s="39"/>
      <c r="U672" s="39"/>
      <c r="V672" s="39"/>
      <c r="W672" s="39"/>
      <c r="X672" s="39"/>
      <c r="Y672" s="39"/>
      <c r="Z672" s="39"/>
    </row>
    <row r="673" spans="1:26" ht="15.75" customHeight="1" x14ac:dyDescent="0.25">
      <c r="A673" s="39"/>
      <c r="B673" s="39"/>
      <c r="C673" s="39"/>
      <c r="D673" s="39"/>
      <c r="E673" s="39"/>
      <c r="F673" s="39"/>
      <c r="G673" s="39"/>
      <c r="H673" s="39"/>
      <c r="I673" s="39"/>
      <c r="J673" s="39"/>
      <c r="K673" s="39"/>
      <c r="L673" s="39"/>
      <c r="M673" s="39"/>
      <c r="N673" s="39"/>
      <c r="O673" s="39"/>
      <c r="P673" s="39"/>
      <c r="Q673" s="39"/>
      <c r="R673" s="39"/>
      <c r="S673" s="39"/>
      <c r="T673" s="39"/>
      <c r="U673" s="39"/>
      <c r="V673" s="39"/>
      <c r="W673" s="39"/>
      <c r="X673" s="39"/>
      <c r="Y673" s="39"/>
      <c r="Z673" s="39"/>
    </row>
    <row r="674" spans="1:26" ht="15.75" customHeight="1" x14ac:dyDescent="0.25">
      <c r="A674" s="39"/>
      <c r="B674" s="39"/>
      <c r="C674" s="39"/>
      <c r="D674" s="39"/>
      <c r="E674" s="39"/>
      <c r="F674" s="39"/>
      <c r="G674" s="39"/>
      <c r="H674" s="39"/>
      <c r="I674" s="39"/>
      <c r="J674" s="39"/>
      <c r="K674" s="39"/>
      <c r="L674" s="39"/>
      <c r="M674" s="39"/>
      <c r="N674" s="39"/>
      <c r="O674" s="39"/>
      <c r="P674" s="39"/>
      <c r="Q674" s="39"/>
      <c r="R674" s="39"/>
      <c r="S674" s="39"/>
      <c r="T674" s="39"/>
      <c r="U674" s="39"/>
      <c r="V674" s="39"/>
      <c r="W674" s="39"/>
      <c r="X674" s="39"/>
      <c r="Y674" s="39"/>
      <c r="Z674" s="39"/>
    </row>
    <row r="675" spans="1:26" ht="15.75" customHeight="1" x14ac:dyDescent="0.25">
      <c r="A675" s="39"/>
      <c r="B675" s="39"/>
      <c r="C675" s="39"/>
      <c r="D675" s="39"/>
      <c r="E675" s="39"/>
      <c r="F675" s="39"/>
      <c r="G675" s="39"/>
      <c r="H675" s="39"/>
      <c r="I675" s="39"/>
      <c r="J675" s="39"/>
      <c r="K675" s="39"/>
      <c r="L675" s="39"/>
      <c r="M675" s="39"/>
      <c r="N675" s="39"/>
      <c r="O675" s="39"/>
      <c r="P675" s="39"/>
      <c r="Q675" s="39"/>
      <c r="R675" s="39"/>
      <c r="S675" s="39"/>
      <c r="T675" s="39"/>
      <c r="U675" s="39"/>
      <c r="V675" s="39"/>
      <c r="W675" s="39"/>
      <c r="X675" s="39"/>
      <c r="Y675" s="39"/>
      <c r="Z675" s="39"/>
    </row>
    <row r="676" spans="1:26" ht="15.75" customHeight="1" x14ac:dyDescent="0.25">
      <c r="A676" s="39"/>
      <c r="B676" s="39"/>
      <c r="C676" s="39"/>
      <c r="D676" s="39"/>
      <c r="E676" s="39"/>
      <c r="F676" s="39"/>
      <c r="G676" s="39"/>
      <c r="H676" s="39"/>
      <c r="I676" s="39"/>
      <c r="J676" s="39"/>
      <c r="K676" s="39"/>
      <c r="L676" s="39"/>
      <c r="M676" s="39"/>
      <c r="N676" s="39"/>
      <c r="O676" s="39"/>
      <c r="P676" s="39"/>
      <c r="Q676" s="39"/>
      <c r="R676" s="39"/>
      <c r="S676" s="39"/>
      <c r="T676" s="39"/>
      <c r="U676" s="39"/>
      <c r="V676" s="39"/>
      <c r="W676" s="39"/>
      <c r="X676" s="39"/>
      <c r="Y676" s="39"/>
      <c r="Z676" s="39"/>
    </row>
    <row r="677" spans="1:26" ht="15.75" customHeight="1" x14ac:dyDescent="0.25">
      <c r="A677" s="39"/>
      <c r="B677" s="39"/>
      <c r="C677" s="39"/>
      <c r="D677" s="39"/>
      <c r="E677" s="39"/>
      <c r="F677" s="39"/>
      <c r="G677" s="39"/>
      <c r="H677" s="39"/>
      <c r="I677" s="39"/>
      <c r="J677" s="39"/>
      <c r="K677" s="39"/>
      <c r="L677" s="39"/>
      <c r="M677" s="39"/>
      <c r="N677" s="39"/>
      <c r="O677" s="39"/>
      <c r="P677" s="39"/>
      <c r="Q677" s="39"/>
      <c r="R677" s="39"/>
      <c r="S677" s="39"/>
      <c r="T677" s="39"/>
      <c r="U677" s="39"/>
      <c r="V677" s="39"/>
      <c r="W677" s="39"/>
      <c r="X677" s="39"/>
      <c r="Y677" s="39"/>
      <c r="Z677" s="39"/>
    </row>
    <row r="678" spans="1:26" ht="15.75" customHeight="1" x14ac:dyDescent="0.25">
      <c r="A678" s="39"/>
      <c r="B678" s="39"/>
      <c r="C678" s="39"/>
      <c r="D678" s="39"/>
      <c r="E678" s="39"/>
      <c r="F678" s="39"/>
      <c r="G678" s="39"/>
      <c r="H678" s="39"/>
      <c r="I678" s="39"/>
      <c r="J678" s="39"/>
      <c r="K678" s="39"/>
      <c r="L678" s="39"/>
      <c r="M678" s="39"/>
      <c r="N678" s="39"/>
      <c r="O678" s="39"/>
      <c r="P678" s="39"/>
      <c r="Q678" s="39"/>
      <c r="R678" s="39"/>
      <c r="S678" s="39"/>
      <c r="T678" s="39"/>
      <c r="U678" s="39"/>
      <c r="V678" s="39"/>
      <c r="W678" s="39"/>
      <c r="X678" s="39"/>
      <c r="Y678" s="39"/>
      <c r="Z678" s="39"/>
    </row>
    <row r="679" spans="1:26" ht="15.75" customHeight="1" x14ac:dyDescent="0.25">
      <c r="A679" s="39"/>
      <c r="B679" s="39"/>
      <c r="C679" s="39"/>
      <c r="D679" s="39"/>
      <c r="E679" s="39"/>
      <c r="F679" s="39"/>
      <c r="G679" s="39"/>
      <c r="H679" s="39"/>
      <c r="I679" s="39"/>
      <c r="J679" s="39"/>
      <c r="K679" s="39"/>
      <c r="L679" s="39"/>
      <c r="M679" s="39"/>
      <c r="N679" s="39"/>
      <c r="O679" s="39"/>
      <c r="P679" s="39"/>
      <c r="Q679" s="39"/>
      <c r="R679" s="39"/>
      <c r="S679" s="39"/>
      <c r="T679" s="39"/>
      <c r="U679" s="39"/>
      <c r="V679" s="39"/>
      <c r="W679" s="39"/>
      <c r="X679" s="39"/>
      <c r="Y679" s="39"/>
      <c r="Z679" s="39"/>
    </row>
    <row r="680" spans="1:26" ht="15.75" customHeight="1" x14ac:dyDescent="0.25">
      <c r="A680" s="39"/>
      <c r="B680" s="39"/>
      <c r="C680" s="39"/>
      <c r="D680" s="39"/>
      <c r="E680" s="39"/>
      <c r="F680" s="39"/>
      <c r="G680" s="39"/>
      <c r="H680" s="39"/>
      <c r="I680" s="39"/>
      <c r="J680" s="39"/>
      <c r="K680" s="39"/>
      <c r="L680" s="39"/>
      <c r="M680" s="39"/>
      <c r="N680" s="39"/>
      <c r="O680" s="39"/>
      <c r="P680" s="39"/>
      <c r="Q680" s="39"/>
      <c r="R680" s="39"/>
      <c r="S680" s="39"/>
      <c r="T680" s="39"/>
      <c r="U680" s="39"/>
      <c r="V680" s="39"/>
      <c r="W680" s="39"/>
      <c r="X680" s="39"/>
      <c r="Y680" s="39"/>
      <c r="Z680" s="39"/>
    </row>
    <row r="681" spans="1:26" ht="15.75" customHeight="1" x14ac:dyDescent="0.25">
      <c r="A681" s="39"/>
      <c r="B681" s="39"/>
      <c r="C681" s="39"/>
      <c r="D681" s="39"/>
      <c r="E681" s="39"/>
      <c r="F681" s="39"/>
      <c r="G681" s="39"/>
      <c r="H681" s="39"/>
      <c r="I681" s="39"/>
      <c r="J681" s="39"/>
      <c r="K681" s="39"/>
      <c r="L681" s="39"/>
      <c r="M681" s="39"/>
      <c r="N681" s="39"/>
      <c r="O681" s="39"/>
      <c r="P681" s="39"/>
      <c r="Q681" s="39"/>
      <c r="R681" s="39"/>
      <c r="S681" s="39"/>
      <c r="T681" s="39"/>
      <c r="U681" s="39"/>
      <c r="V681" s="39"/>
      <c r="W681" s="39"/>
      <c r="X681" s="39"/>
      <c r="Y681" s="39"/>
      <c r="Z681" s="39"/>
    </row>
    <row r="682" spans="1:26" ht="15.75" customHeight="1" x14ac:dyDescent="0.25">
      <c r="A682" s="39"/>
      <c r="B682" s="39"/>
      <c r="C682" s="39"/>
      <c r="D682" s="39"/>
      <c r="E682" s="39"/>
      <c r="F682" s="39"/>
      <c r="G682" s="39"/>
      <c r="H682" s="39"/>
      <c r="I682" s="39"/>
      <c r="J682" s="39"/>
      <c r="K682" s="39"/>
      <c r="L682" s="39"/>
      <c r="M682" s="39"/>
      <c r="N682" s="39"/>
      <c r="O682" s="39"/>
      <c r="P682" s="39"/>
      <c r="Q682" s="39"/>
      <c r="R682" s="39"/>
      <c r="S682" s="39"/>
      <c r="T682" s="39"/>
      <c r="U682" s="39"/>
      <c r="V682" s="39"/>
      <c r="W682" s="39"/>
      <c r="X682" s="39"/>
      <c r="Y682" s="39"/>
      <c r="Z682" s="39"/>
    </row>
    <row r="683" spans="1:26" ht="15.75" customHeight="1" x14ac:dyDescent="0.25">
      <c r="A683" s="39"/>
      <c r="B683" s="39"/>
      <c r="C683" s="39"/>
      <c r="D683" s="39"/>
      <c r="E683" s="39"/>
      <c r="F683" s="39"/>
      <c r="G683" s="39"/>
      <c r="H683" s="39"/>
      <c r="I683" s="39"/>
      <c r="J683" s="39"/>
      <c r="K683" s="39"/>
      <c r="L683" s="39"/>
      <c r="M683" s="39"/>
      <c r="N683" s="39"/>
      <c r="O683" s="39"/>
      <c r="P683" s="39"/>
      <c r="Q683" s="39"/>
      <c r="R683" s="39"/>
      <c r="S683" s="39"/>
      <c r="T683" s="39"/>
      <c r="U683" s="39"/>
      <c r="V683" s="39"/>
      <c r="W683" s="39"/>
      <c r="X683" s="39"/>
      <c r="Y683" s="39"/>
      <c r="Z683" s="39"/>
    </row>
    <row r="684" spans="1:26" ht="15.75" customHeight="1" x14ac:dyDescent="0.25">
      <c r="A684" s="39"/>
      <c r="B684" s="39"/>
      <c r="C684" s="39"/>
      <c r="D684" s="39"/>
      <c r="E684" s="39"/>
      <c r="F684" s="39"/>
      <c r="G684" s="39"/>
      <c r="H684" s="39"/>
      <c r="I684" s="39"/>
      <c r="J684" s="39"/>
      <c r="K684" s="39"/>
      <c r="L684" s="39"/>
      <c r="M684" s="39"/>
      <c r="N684" s="39"/>
      <c r="O684" s="39"/>
      <c r="P684" s="39"/>
      <c r="Q684" s="39"/>
      <c r="R684" s="39"/>
      <c r="S684" s="39"/>
      <c r="T684" s="39"/>
      <c r="U684" s="39"/>
      <c r="V684" s="39"/>
      <c r="W684" s="39"/>
      <c r="X684" s="39"/>
      <c r="Y684" s="39"/>
      <c r="Z684" s="39"/>
    </row>
    <row r="685" spans="1:26" ht="15.75" customHeight="1" x14ac:dyDescent="0.25">
      <c r="A685" s="39"/>
      <c r="B685" s="39"/>
      <c r="C685" s="39"/>
      <c r="D685" s="39"/>
      <c r="E685" s="39"/>
      <c r="F685" s="39"/>
      <c r="G685" s="39"/>
      <c r="H685" s="39"/>
      <c r="I685" s="39"/>
      <c r="J685" s="39"/>
      <c r="K685" s="39"/>
      <c r="L685" s="39"/>
      <c r="M685" s="39"/>
      <c r="N685" s="39"/>
      <c r="O685" s="39"/>
      <c r="P685" s="39"/>
      <c r="Q685" s="39"/>
      <c r="R685" s="39"/>
      <c r="S685" s="39"/>
      <c r="T685" s="39"/>
      <c r="U685" s="39"/>
      <c r="V685" s="39"/>
      <c r="W685" s="39"/>
      <c r="X685" s="39"/>
      <c r="Y685" s="39"/>
      <c r="Z685" s="39"/>
    </row>
    <row r="686" spans="1:26" ht="15.75" customHeight="1" x14ac:dyDescent="0.25">
      <c r="A686" s="39"/>
      <c r="B686" s="39"/>
      <c r="C686" s="39"/>
      <c r="D686" s="39"/>
      <c r="E686" s="39"/>
      <c r="F686" s="39"/>
      <c r="G686" s="39"/>
      <c r="H686" s="39"/>
      <c r="I686" s="39"/>
      <c r="J686" s="39"/>
      <c r="K686" s="39"/>
      <c r="L686" s="39"/>
      <c r="M686" s="39"/>
      <c r="N686" s="39"/>
      <c r="O686" s="39"/>
      <c r="P686" s="39"/>
      <c r="Q686" s="39"/>
      <c r="R686" s="39"/>
      <c r="S686" s="39"/>
      <c r="T686" s="39"/>
      <c r="U686" s="39"/>
      <c r="V686" s="39"/>
      <c r="W686" s="39"/>
      <c r="X686" s="39"/>
      <c r="Y686" s="39"/>
      <c r="Z686" s="39"/>
    </row>
    <row r="687" spans="1:26" ht="15.75" customHeight="1" x14ac:dyDescent="0.25">
      <c r="A687" s="39"/>
      <c r="B687" s="39"/>
      <c r="C687" s="39"/>
      <c r="D687" s="39"/>
      <c r="E687" s="39"/>
      <c r="F687" s="39"/>
      <c r="G687" s="39"/>
      <c r="H687" s="39"/>
      <c r="I687" s="39"/>
      <c r="J687" s="39"/>
      <c r="K687" s="39"/>
      <c r="L687" s="39"/>
      <c r="M687" s="39"/>
      <c r="N687" s="39"/>
      <c r="O687" s="39"/>
      <c r="P687" s="39"/>
      <c r="Q687" s="39"/>
      <c r="R687" s="39"/>
      <c r="S687" s="39"/>
      <c r="T687" s="39"/>
      <c r="U687" s="39"/>
      <c r="V687" s="39"/>
      <c r="W687" s="39"/>
      <c r="X687" s="39"/>
      <c r="Y687" s="39"/>
      <c r="Z687" s="39"/>
    </row>
    <row r="688" spans="1:26" ht="15.75" customHeight="1" x14ac:dyDescent="0.25">
      <c r="A688" s="39"/>
      <c r="B688" s="39"/>
      <c r="C688" s="39"/>
      <c r="D688" s="39"/>
      <c r="E688" s="39"/>
      <c r="F688" s="39"/>
      <c r="G688" s="39"/>
      <c r="H688" s="39"/>
      <c r="I688" s="39"/>
      <c r="J688" s="39"/>
      <c r="K688" s="39"/>
      <c r="L688" s="39"/>
      <c r="M688" s="39"/>
      <c r="N688" s="39"/>
      <c r="O688" s="39"/>
      <c r="P688" s="39"/>
      <c r="Q688" s="39"/>
      <c r="R688" s="39"/>
      <c r="S688" s="39"/>
      <c r="T688" s="39"/>
      <c r="U688" s="39"/>
      <c r="V688" s="39"/>
      <c r="W688" s="39"/>
      <c r="X688" s="39"/>
      <c r="Y688" s="39"/>
      <c r="Z688" s="39"/>
    </row>
    <row r="689" spans="1:26" ht="15.75" customHeight="1" x14ac:dyDescent="0.25">
      <c r="A689" s="39"/>
      <c r="B689" s="39"/>
      <c r="C689" s="39"/>
      <c r="D689" s="39"/>
      <c r="E689" s="39"/>
      <c r="F689" s="39"/>
      <c r="G689" s="39"/>
      <c r="H689" s="39"/>
      <c r="I689" s="39"/>
      <c r="J689" s="39"/>
      <c r="K689" s="39"/>
      <c r="L689" s="39"/>
      <c r="M689" s="39"/>
      <c r="N689" s="39"/>
      <c r="O689" s="39"/>
      <c r="P689" s="39"/>
      <c r="Q689" s="39"/>
      <c r="R689" s="39"/>
      <c r="S689" s="39"/>
      <c r="T689" s="39"/>
      <c r="U689" s="39"/>
      <c r="V689" s="39"/>
      <c r="W689" s="39"/>
      <c r="X689" s="39"/>
      <c r="Y689" s="39"/>
      <c r="Z689" s="39"/>
    </row>
    <row r="690" spans="1:26" ht="15.75" customHeight="1" x14ac:dyDescent="0.25">
      <c r="A690" s="39"/>
      <c r="B690" s="39"/>
      <c r="C690" s="39"/>
      <c r="D690" s="39"/>
      <c r="E690" s="39"/>
      <c r="F690" s="39"/>
      <c r="G690" s="39"/>
      <c r="H690" s="39"/>
      <c r="I690" s="39"/>
      <c r="J690" s="39"/>
      <c r="K690" s="39"/>
      <c r="L690" s="39"/>
      <c r="M690" s="39"/>
      <c r="N690" s="39"/>
      <c r="O690" s="39"/>
      <c r="P690" s="39"/>
      <c r="Q690" s="39"/>
      <c r="R690" s="39"/>
      <c r="S690" s="39"/>
      <c r="T690" s="39"/>
      <c r="U690" s="39"/>
      <c r="V690" s="39"/>
      <c r="W690" s="39"/>
      <c r="X690" s="39"/>
      <c r="Y690" s="39"/>
      <c r="Z690" s="39"/>
    </row>
    <row r="691" spans="1:26" ht="15.75" customHeight="1" x14ac:dyDescent="0.25">
      <c r="A691" s="39"/>
      <c r="B691" s="39"/>
      <c r="C691" s="39"/>
      <c r="D691" s="39"/>
      <c r="E691" s="39"/>
      <c r="F691" s="39"/>
      <c r="G691" s="39"/>
      <c r="H691" s="39"/>
      <c r="I691" s="39"/>
      <c r="J691" s="39"/>
      <c r="K691" s="39"/>
      <c r="L691" s="39"/>
      <c r="M691" s="39"/>
      <c r="N691" s="39"/>
      <c r="O691" s="39"/>
      <c r="P691" s="39"/>
      <c r="Q691" s="39"/>
      <c r="R691" s="39"/>
      <c r="S691" s="39"/>
      <c r="T691" s="39"/>
      <c r="U691" s="39"/>
      <c r="V691" s="39"/>
      <c r="W691" s="39"/>
      <c r="X691" s="39"/>
      <c r="Y691" s="39"/>
      <c r="Z691" s="39"/>
    </row>
    <row r="692" spans="1:26" ht="15.75" customHeight="1" x14ac:dyDescent="0.25">
      <c r="A692" s="39"/>
      <c r="B692" s="39"/>
      <c r="C692" s="39"/>
      <c r="D692" s="39"/>
      <c r="E692" s="39"/>
      <c r="F692" s="39"/>
      <c r="G692" s="39"/>
      <c r="H692" s="39"/>
      <c r="I692" s="39"/>
      <c r="J692" s="39"/>
      <c r="K692" s="39"/>
      <c r="L692" s="39"/>
      <c r="M692" s="39"/>
      <c r="N692" s="39"/>
      <c r="O692" s="39"/>
      <c r="P692" s="39"/>
      <c r="Q692" s="39"/>
      <c r="R692" s="39"/>
      <c r="S692" s="39"/>
      <c r="T692" s="39"/>
      <c r="U692" s="39"/>
      <c r="V692" s="39"/>
      <c r="W692" s="39"/>
      <c r="X692" s="39"/>
      <c r="Y692" s="39"/>
      <c r="Z692" s="39"/>
    </row>
    <row r="693" spans="1:26" ht="15.75" customHeight="1" x14ac:dyDescent="0.25">
      <c r="A693" s="39"/>
      <c r="B693" s="39"/>
      <c r="C693" s="39"/>
      <c r="D693" s="39"/>
      <c r="E693" s="39"/>
      <c r="F693" s="39"/>
      <c r="G693" s="39"/>
      <c r="H693" s="39"/>
      <c r="I693" s="39"/>
      <c r="J693" s="39"/>
      <c r="K693" s="39"/>
      <c r="L693" s="39"/>
      <c r="M693" s="39"/>
      <c r="N693" s="39"/>
      <c r="O693" s="39"/>
      <c r="P693" s="39"/>
      <c r="Q693" s="39"/>
      <c r="R693" s="39"/>
      <c r="S693" s="39"/>
      <c r="T693" s="39"/>
      <c r="U693" s="39"/>
      <c r="V693" s="39"/>
      <c r="W693" s="39"/>
      <c r="X693" s="39"/>
      <c r="Y693" s="39"/>
      <c r="Z693" s="39"/>
    </row>
    <row r="694" spans="1:26" ht="15.75" customHeight="1" x14ac:dyDescent="0.25">
      <c r="A694" s="39"/>
      <c r="B694" s="39"/>
      <c r="C694" s="39"/>
      <c r="D694" s="39"/>
      <c r="E694" s="39"/>
      <c r="F694" s="39"/>
      <c r="G694" s="39"/>
      <c r="H694" s="39"/>
      <c r="I694" s="39"/>
      <c r="J694" s="39"/>
      <c r="K694" s="39"/>
      <c r="L694" s="39"/>
      <c r="M694" s="39"/>
      <c r="N694" s="39"/>
      <c r="O694" s="39"/>
      <c r="P694" s="39"/>
      <c r="Q694" s="39"/>
      <c r="R694" s="39"/>
      <c r="S694" s="39"/>
      <c r="T694" s="39"/>
      <c r="U694" s="39"/>
      <c r="V694" s="39"/>
      <c r="W694" s="39"/>
      <c r="X694" s="39"/>
      <c r="Y694" s="39"/>
      <c r="Z694" s="39"/>
    </row>
    <row r="695" spans="1:26" ht="15.75" customHeight="1" x14ac:dyDescent="0.25">
      <c r="A695" s="39"/>
      <c r="B695" s="39"/>
      <c r="C695" s="39"/>
      <c r="D695" s="39"/>
      <c r="E695" s="39"/>
      <c r="F695" s="39"/>
      <c r="G695" s="39"/>
      <c r="H695" s="39"/>
      <c r="I695" s="39"/>
      <c r="J695" s="39"/>
      <c r="K695" s="39"/>
      <c r="L695" s="39"/>
      <c r="M695" s="39"/>
      <c r="N695" s="39"/>
      <c r="O695" s="39"/>
      <c r="P695" s="39"/>
      <c r="Q695" s="39"/>
      <c r="R695" s="39"/>
      <c r="S695" s="39"/>
      <c r="T695" s="39"/>
      <c r="U695" s="39"/>
      <c r="V695" s="39"/>
      <c r="W695" s="39"/>
      <c r="X695" s="39"/>
      <c r="Y695" s="39"/>
      <c r="Z695" s="39"/>
    </row>
    <row r="696" spans="1:26" ht="15.75" customHeight="1" x14ac:dyDescent="0.25">
      <c r="A696" s="39"/>
      <c r="B696" s="39"/>
      <c r="C696" s="39"/>
      <c r="D696" s="39"/>
      <c r="E696" s="39"/>
      <c r="F696" s="39"/>
      <c r="G696" s="39"/>
      <c r="H696" s="39"/>
      <c r="I696" s="39"/>
      <c r="J696" s="39"/>
      <c r="K696" s="39"/>
      <c r="L696" s="39"/>
      <c r="M696" s="39"/>
      <c r="N696" s="39"/>
      <c r="O696" s="39"/>
      <c r="P696" s="39"/>
      <c r="Q696" s="39"/>
      <c r="R696" s="39"/>
      <c r="S696" s="39"/>
      <c r="T696" s="39"/>
      <c r="U696" s="39"/>
      <c r="V696" s="39"/>
      <c r="W696" s="39"/>
      <c r="X696" s="39"/>
      <c r="Y696" s="39"/>
      <c r="Z696" s="39"/>
    </row>
    <row r="697" spans="1:26" ht="15.75" customHeight="1" x14ac:dyDescent="0.25">
      <c r="A697" s="39"/>
      <c r="B697" s="39"/>
      <c r="C697" s="39"/>
      <c r="D697" s="39"/>
      <c r="E697" s="39"/>
      <c r="F697" s="39"/>
      <c r="G697" s="39"/>
      <c r="H697" s="39"/>
      <c r="I697" s="39"/>
      <c r="J697" s="39"/>
      <c r="K697" s="39"/>
      <c r="L697" s="39"/>
      <c r="M697" s="39"/>
      <c r="N697" s="39"/>
      <c r="O697" s="39"/>
      <c r="P697" s="39"/>
      <c r="Q697" s="39"/>
      <c r="R697" s="39"/>
      <c r="S697" s="39"/>
      <c r="T697" s="39"/>
      <c r="U697" s="39"/>
      <c r="V697" s="39"/>
      <c r="W697" s="39"/>
      <c r="X697" s="39"/>
      <c r="Y697" s="39"/>
      <c r="Z697" s="39"/>
    </row>
    <row r="698" spans="1:26" ht="15.75" customHeight="1" x14ac:dyDescent="0.25">
      <c r="A698" s="39"/>
      <c r="B698" s="39"/>
      <c r="C698" s="39"/>
      <c r="D698" s="39"/>
      <c r="E698" s="39"/>
      <c r="F698" s="39"/>
      <c r="G698" s="39"/>
      <c r="H698" s="39"/>
      <c r="I698" s="39"/>
      <c r="J698" s="39"/>
      <c r="K698" s="39"/>
      <c r="L698" s="39"/>
      <c r="M698" s="39"/>
      <c r="N698" s="39"/>
      <c r="O698" s="39"/>
      <c r="P698" s="39"/>
      <c r="Q698" s="39"/>
      <c r="R698" s="39"/>
      <c r="S698" s="39"/>
      <c r="T698" s="39"/>
      <c r="U698" s="39"/>
      <c r="V698" s="39"/>
      <c r="W698" s="39"/>
      <c r="X698" s="39"/>
      <c r="Y698" s="39"/>
      <c r="Z698" s="39"/>
    </row>
    <row r="699" spans="1:26" ht="15.75" customHeight="1" x14ac:dyDescent="0.25">
      <c r="A699" s="39"/>
      <c r="B699" s="39"/>
      <c r="C699" s="39"/>
      <c r="D699" s="39"/>
      <c r="E699" s="39"/>
      <c r="F699" s="39"/>
      <c r="G699" s="39"/>
      <c r="H699" s="39"/>
      <c r="I699" s="39"/>
      <c r="J699" s="39"/>
      <c r="K699" s="39"/>
      <c r="L699" s="39"/>
      <c r="M699" s="39"/>
      <c r="N699" s="39"/>
      <c r="O699" s="39"/>
      <c r="P699" s="39"/>
      <c r="Q699" s="39"/>
      <c r="R699" s="39"/>
      <c r="S699" s="39"/>
      <c r="T699" s="39"/>
      <c r="U699" s="39"/>
      <c r="V699" s="39"/>
      <c r="W699" s="39"/>
      <c r="X699" s="39"/>
      <c r="Y699" s="39"/>
      <c r="Z699" s="39"/>
    </row>
    <row r="700" spans="1:26" ht="15.75" customHeight="1" x14ac:dyDescent="0.25">
      <c r="A700" s="39"/>
      <c r="B700" s="39"/>
      <c r="C700" s="39"/>
      <c r="D700" s="39"/>
      <c r="E700" s="39"/>
      <c r="F700" s="39"/>
      <c r="G700" s="39"/>
      <c r="H700" s="39"/>
      <c r="I700" s="39"/>
      <c r="J700" s="39"/>
      <c r="K700" s="39"/>
      <c r="L700" s="39"/>
      <c r="M700" s="39"/>
      <c r="N700" s="39"/>
      <c r="O700" s="39"/>
      <c r="P700" s="39"/>
      <c r="Q700" s="39"/>
      <c r="R700" s="39"/>
      <c r="S700" s="39"/>
      <c r="T700" s="39"/>
      <c r="U700" s="39"/>
      <c r="V700" s="39"/>
      <c r="W700" s="39"/>
      <c r="X700" s="39"/>
      <c r="Y700" s="39"/>
      <c r="Z700" s="39"/>
    </row>
    <row r="701" spans="1:26" ht="15.75" customHeight="1" x14ac:dyDescent="0.25">
      <c r="A701" s="39"/>
      <c r="B701" s="39"/>
      <c r="C701" s="39"/>
      <c r="D701" s="39"/>
      <c r="E701" s="39"/>
      <c r="F701" s="39"/>
      <c r="G701" s="39"/>
      <c r="H701" s="39"/>
      <c r="I701" s="39"/>
      <c r="J701" s="39"/>
      <c r="K701" s="39"/>
      <c r="L701" s="39"/>
      <c r="M701" s="39"/>
      <c r="N701" s="39"/>
      <c r="O701" s="39"/>
      <c r="P701" s="39"/>
      <c r="Q701" s="39"/>
      <c r="R701" s="39"/>
      <c r="S701" s="39"/>
      <c r="T701" s="39"/>
      <c r="U701" s="39"/>
      <c r="V701" s="39"/>
      <c r="W701" s="39"/>
      <c r="X701" s="39"/>
      <c r="Y701" s="39"/>
      <c r="Z701" s="39"/>
    </row>
    <row r="702" spans="1:26" ht="15.75" customHeight="1" x14ac:dyDescent="0.25">
      <c r="A702" s="39"/>
      <c r="B702" s="39"/>
      <c r="C702" s="39"/>
      <c r="D702" s="39"/>
      <c r="E702" s="39"/>
      <c r="F702" s="39"/>
      <c r="G702" s="39"/>
      <c r="H702" s="39"/>
      <c r="I702" s="39"/>
      <c r="J702" s="39"/>
      <c r="K702" s="39"/>
      <c r="L702" s="39"/>
      <c r="M702" s="39"/>
      <c r="N702" s="39"/>
      <c r="O702" s="39"/>
      <c r="P702" s="39"/>
      <c r="Q702" s="39"/>
      <c r="R702" s="39"/>
      <c r="S702" s="39"/>
      <c r="T702" s="39"/>
      <c r="U702" s="39"/>
      <c r="V702" s="39"/>
      <c r="W702" s="39"/>
      <c r="X702" s="39"/>
      <c r="Y702" s="39"/>
      <c r="Z702" s="39"/>
    </row>
    <row r="703" spans="1:26" ht="15.75" customHeight="1" x14ac:dyDescent="0.25">
      <c r="A703" s="39"/>
      <c r="B703" s="39"/>
      <c r="C703" s="39"/>
      <c r="D703" s="39"/>
      <c r="E703" s="39"/>
      <c r="F703" s="39"/>
      <c r="G703" s="39"/>
      <c r="H703" s="39"/>
      <c r="I703" s="39"/>
      <c r="J703" s="39"/>
      <c r="K703" s="39"/>
      <c r="L703" s="39"/>
      <c r="M703" s="39"/>
      <c r="N703" s="39"/>
      <c r="O703" s="39"/>
      <c r="P703" s="39"/>
      <c r="Q703" s="39"/>
      <c r="R703" s="39"/>
      <c r="S703" s="39"/>
      <c r="T703" s="39"/>
      <c r="U703" s="39"/>
      <c r="V703" s="39"/>
      <c r="W703" s="39"/>
      <c r="X703" s="39"/>
      <c r="Y703" s="39"/>
      <c r="Z703" s="39"/>
    </row>
    <row r="704" spans="1:26" ht="15.75" customHeight="1" x14ac:dyDescent="0.25">
      <c r="A704" s="39"/>
      <c r="B704" s="39"/>
      <c r="C704" s="39"/>
      <c r="D704" s="39"/>
      <c r="E704" s="39"/>
      <c r="F704" s="39"/>
      <c r="G704" s="39"/>
      <c r="H704" s="39"/>
      <c r="I704" s="39"/>
      <c r="J704" s="39"/>
      <c r="K704" s="39"/>
      <c r="L704" s="39"/>
      <c r="M704" s="39"/>
      <c r="N704" s="39"/>
      <c r="O704" s="39"/>
      <c r="P704" s="39"/>
      <c r="Q704" s="39"/>
      <c r="R704" s="39"/>
      <c r="S704" s="39"/>
      <c r="T704" s="39"/>
      <c r="U704" s="39"/>
      <c r="V704" s="39"/>
      <c r="W704" s="39"/>
      <c r="X704" s="39"/>
      <c r="Y704" s="39"/>
      <c r="Z704" s="39"/>
    </row>
    <row r="705" spans="1:26" ht="15.75" customHeight="1" x14ac:dyDescent="0.25">
      <c r="A705" s="39"/>
      <c r="B705" s="39"/>
      <c r="C705" s="39"/>
      <c r="D705" s="39"/>
      <c r="E705" s="39"/>
      <c r="F705" s="39"/>
      <c r="G705" s="39"/>
      <c r="H705" s="39"/>
      <c r="I705" s="39"/>
      <c r="J705" s="39"/>
      <c r="K705" s="39"/>
      <c r="L705" s="39"/>
      <c r="M705" s="39"/>
      <c r="N705" s="39"/>
      <c r="O705" s="39"/>
      <c r="P705" s="39"/>
      <c r="Q705" s="39"/>
      <c r="R705" s="39"/>
      <c r="S705" s="39"/>
      <c r="T705" s="39"/>
      <c r="U705" s="39"/>
      <c r="V705" s="39"/>
      <c r="W705" s="39"/>
      <c r="X705" s="39"/>
      <c r="Y705" s="39"/>
      <c r="Z705" s="39"/>
    </row>
    <row r="706" spans="1:26" ht="15.75" customHeight="1" x14ac:dyDescent="0.25">
      <c r="A706" s="39"/>
      <c r="B706" s="39"/>
      <c r="C706" s="39"/>
      <c r="D706" s="39"/>
      <c r="E706" s="39"/>
      <c r="F706" s="39"/>
      <c r="G706" s="39"/>
      <c r="H706" s="39"/>
      <c r="I706" s="39"/>
      <c r="J706" s="39"/>
      <c r="K706" s="39"/>
      <c r="L706" s="39"/>
      <c r="M706" s="39"/>
      <c r="N706" s="39"/>
      <c r="O706" s="39"/>
      <c r="P706" s="39"/>
      <c r="Q706" s="39"/>
      <c r="R706" s="39"/>
      <c r="S706" s="39"/>
      <c r="T706" s="39"/>
      <c r="U706" s="39"/>
      <c r="V706" s="39"/>
      <c r="W706" s="39"/>
      <c r="X706" s="39"/>
      <c r="Y706" s="39"/>
      <c r="Z706" s="39"/>
    </row>
    <row r="707" spans="1:26" ht="15.75" customHeight="1" x14ac:dyDescent="0.25">
      <c r="A707" s="39"/>
      <c r="B707" s="39"/>
      <c r="C707" s="39"/>
      <c r="D707" s="39"/>
      <c r="E707" s="39"/>
      <c r="F707" s="39"/>
      <c r="G707" s="39"/>
      <c r="H707" s="39"/>
      <c r="I707" s="39"/>
      <c r="J707" s="39"/>
      <c r="K707" s="39"/>
      <c r="L707" s="39"/>
      <c r="M707" s="39"/>
      <c r="N707" s="39"/>
      <c r="O707" s="39"/>
      <c r="P707" s="39"/>
      <c r="Q707" s="39"/>
      <c r="R707" s="39"/>
      <c r="S707" s="39"/>
      <c r="T707" s="39"/>
      <c r="U707" s="39"/>
      <c r="V707" s="39"/>
      <c r="W707" s="39"/>
      <c r="X707" s="39"/>
      <c r="Y707" s="39"/>
      <c r="Z707" s="39"/>
    </row>
    <row r="708" spans="1:26" ht="15.75" customHeight="1" x14ac:dyDescent="0.25">
      <c r="A708" s="39"/>
      <c r="B708" s="39"/>
      <c r="C708" s="39"/>
      <c r="D708" s="39"/>
      <c r="E708" s="39"/>
      <c r="F708" s="39"/>
      <c r="G708" s="39"/>
      <c r="H708" s="39"/>
      <c r="I708" s="39"/>
      <c r="J708" s="39"/>
      <c r="K708" s="39"/>
      <c r="L708" s="39"/>
      <c r="M708" s="39"/>
      <c r="N708" s="39"/>
      <c r="O708" s="39"/>
      <c r="P708" s="39"/>
      <c r="Q708" s="39"/>
      <c r="R708" s="39"/>
      <c r="S708" s="39"/>
      <c r="T708" s="39"/>
      <c r="U708" s="39"/>
      <c r="V708" s="39"/>
      <c r="W708" s="39"/>
      <c r="X708" s="39"/>
      <c r="Y708" s="39"/>
      <c r="Z708" s="39"/>
    </row>
    <row r="709" spans="1:26" ht="15.75" customHeight="1" x14ac:dyDescent="0.25">
      <c r="A709" s="39"/>
      <c r="B709" s="39"/>
      <c r="C709" s="39"/>
      <c r="D709" s="39"/>
      <c r="E709" s="39"/>
      <c r="F709" s="39"/>
      <c r="G709" s="39"/>
      <c r="H709" s="39"/>
      <c r="I709" s="39"/>
      <c r="J709" s="39"/>
      <c r="K709" s="39"/>
      <c r="L709" s="39"/>
      <c r="M709" s="39"/>
      <c r="N709" s="39"/>
      <c r="O709" s="39"/>
      <c r="P709" s="39"/>
      <c r="Q709" s="39"/>
      <c r="R709" s="39"/>
      <c r="S709" s="39"/>
      <c r="T709" s="39"/>
      <c r="U709" s="39"/>
      <c r="V709" s="39"/>
      <c r="W709" s="39"/>
      <c r="X709" s="39"/>
      <c r="Y709" s="39"/>
      <c r="Z709" s="39"/>
    </row>
    <row r="710" spans="1:26" ht="15.75" customHeight="1" x14ac:dyDescent="0.25">
      <c r="A710" s="39"/>
      <c r="B710" s="39"/>
      <c r="C710" s="39"/>
      <c r="D710" s="39"/>
      <c r="E710" s="39"/>
      <c r="F710" s="39"/>
      <c r="G710" s="39"/>
      <c r="H710" s="39"/>
      <c r="I710" s="39"/>
      <c r="J710" s="39"/>
      <c r="K710" s="39"/>
      <c r="L710" s="39"/>
      <c r="M710" s="39"/>
      <c r="N710" s="39"/>
      <c r="O710" s="39"/>
      <c r="P710" s="39"/>
      <c r="Q710" s="39"/>
      <c r="R710" s="39"/>
      <c r="S710" s="39"/>
      <c r="T710" s="39"/>
      <c r="U710" s="39"/>
      <c r="V710" s="39"/>
      <c r="W710" s="39"/>
      <c r="X710" s="39"/>
      <c r="Y710" s="39"/>
      <c r="Z710" s="39"/>
    </row>
    <row r="711" spans="1:26" ht="15.75" customHeight="1" x14ac:dyDescent="0.25">
      <c r="A711" s="39"/>
      <c r="B711" s="39"/>
      <c r="C711" s="39"/>
      <c r="D711" s="39"/>
      <c r="E711" s="39"/>
      <c r="F711" s="39"/>
      <c r="G711" s="39"/>
      <c r="H711" s="39"/>
      <c r="I711" s="39"/>
      <c r="J711" s="39"/>
      <c r="K711" s="39"/>
      <c r="L711" s="39"/>
      <c r="M711" s="39"/>
      <c r="N711" s="39"/>
      <c r="O711" s="39"/>
      <c r="P711" s="39"/>
      <c r="Q711" s="39"/>
      <c r="R711" s="39"/>
      <c r="S711" s="39"/>
      <c r="T711" s="39"/>
      <c r="U711" s="39"/>
      <c r="V711" s="39"/>
      <c r="W711" s="39"/>
      <c r="X711" s="39"/>
      <c r="Y711" s="39"/>
      <c r="Z711" s="39"/>
    </row>
    <row r="712" spans="1:26" ht="15.75" customHeight="1" x14ac:dyDescent="0.25">
      <c r="A712" s="39"/>
      <c r="B712" s="39"/>
      <c r="C712" s="39"/>
      <c r="D712" s="39"/>
      <c r="E712" s="39"/>
      <c r="F712" s="39"/>
      <c r="G712" s="39"/>
      <c r="H712" s="39"/>
      <c r="I712" s="39"/>
      <c r="J712" s="39"/>
      <c r="K712" s="39"/>
      <c r="L712" s="39"/>
      <c r="M712" s="39"/>
      <c r="N712" s="39"/>
      <c r="O712" s="39"/>
      <c r="P712" s="39"/>
      <c r="Q712" s="39"/>
      <c r="R712" s="39"/>
      <c r="S712" s="39"/>
      <c r="T712" s="39"/>
      <c r="U712" s="39"/>
      <c r="V712" s="39"/>
      <c r="W712" s="39"/>
      <c r="X712" s="39"/>
      <c r="Y712" s="39"/>
      <c r="Z712" s="39"/>
    </row>
    <row r="713" spans="1:26" ht="15.75" customHeight="1" x14ac:dyDescent="0.25">
      <c r="A713" s="39"/>
      <c r="B713" s="39"/>
      <c r="C713" s="39"/>
      <c r="D713" s="39"/>
      <c r="E713" s="39"/>
      <c r="F713" s="39"/>
      <c r="G713" s="39"/>
      <c r="H713" s="39"/>
      <c r="I713" s="39"/>
      <c r="J713" s="39"/>
      <c r="K713" s="39"/>
      <c r="L713" s="39"/>
      <c r="M713" s="39"/>
      <c r="N713" s="39"/>
      <c r="O713" s="39"/>
      <c r="P713" s="39"/>
      <c r="Q713" s="39"/>
      <c r="R713" s="39"/>
      <c r="S713" s="39"/>
      <c r="T713" s="39"/>
      <c r="U713" s="39"/>
      <c r="V713" s="39"/>
      <c r="W713" s="39"/>
      <c r="X713" s="39"/>
      <c r="Y713" s="39"/>
      <c r="Z713" s="39"/>
    </row>
    <row r="714" spans="1:26" ht="15.75" customHeight="1" x14ac:dyDescent="0.25">
      <c r="A714" s="39"/>
      <c r="B714" s="39"/>
      <c r="C714" s="39"/>
      <c r="D714" s="39"/>
      <c r="E714" s="39"/>
      <c r="F714" s="39"/>
      <c r="G714" s="39"/>
      <c r="H714" s="39"/>
      <c r="I714" s="39"/>
      <c r="J714" s="39"/>
      <c r="K714" s="39"/>
      <c r="L714" s="39"/>
      <c r="M714" s="39"/>
      <c r="N714" s="39"/>
      <c r="O714" s="39"/>
      <c r="P714" s="39"/>
      <c r="Q714" s="39"/>
      <c r="R714" s="39"/>
      <c r="S714" s="39"/>
      <c r="T714" s="39"/>
      <c r="U714" s="39"/>
      <c r="V714" s="39"/>
      <c r="W714" s="39"/>
      <c r="X714" s="39"/>
      <c r="Y714" s="39"/>
      <c r="Z714" s="39"/>
    </row>
    <row r="715" spans="1:26" ht="15.75" customHeight="1" x14ac:dyDescent="0.25">
      <c r="A715" s="39"/>
      <c r="B715" s="39"/>
      <c r="C715" s="39"/>
      <c r="D715" s="39"/>
      <c r="E715" s="39"/>
      <c r="F715" s="39"/>
      <c r="G715" s="39"/>
      <c r="H715" s="39"/>
      <c r="I715" s="39"/>
      <c r="J715" s="39"/>
      <c r="K715" s="39"/>
      <c r="L715" s="39"/>
      <c r="M715" s="39"/>
      <c r="N715" s="39"/>
      <c r="O715" s="39"/>
      <c r="P715" s="39"/>
      <c r="Q715" s="39"/>
      <c r="R715" s="39"/>
      <c r="S715" s="39"/>
      <c r="T715" s="39"/>
      <c r="U715" s="39"/>
      <c r="V715" s="39"/>
      <c r="W715" s="39"/>
      <c r="X715" s="39"/>
      <c r="Y715" s="39"/>
      <c r="Z715" s="39"/>
    </row>
    <row r="716" spans="1:26" ht="15.75" customHeight="1" x14ac:dyDescent="0.25">
      <c r="A716" s="39"/>
      <c r="B716" s="39"/>
      <c r="C716" s="39"/>
      <c r="D716" s="39"/>
      <c r="E716" s="39"/>
      <c r="F716" s="39"/>
      <c r="G716" s="39"/>
      <c r="H716" s="39"/>
      <c r="I716" s="39"/>
      <c r="J716" s="39"/>
      <c r="K716" s="39"/>
      <c r="L716" s="39"/>
      <c r="M716" s="39"/>
      <c r="N716" s="39"/>
      <c r="O716" s="39"/>
      <c r="P716" s="39"/>
      <c r="Q716" s="39"/>
      <c r="R716" s="39"/>
      <c r="S716" s="39"/>
      <c r="T716" s="39"/>
      <c r="U716" s="39"/>
      <c r="V716" s="39"/>
      <c r="W716" s="39"/>
      <c r="X716" s="39"/>
      <c r="Y716" s="39"/>
      <c r="Z716" s="39"/>
    </row>
    <row r="717" spans="1:26" ht="15.75" customHeight="1" x14ac:dyDescent="0.25">
      <c r="A717" s="39"/>
      <c r="B717" s="39"/>
      <c r="C717" s="39"/>
      <c r="D717" s="39"/>
      <c r="E717" s="39"/>
      <c r="F717" s="39"/>
      <c r="G717" s="39"/>
      <c r="H717" s="39"/>
      <c r="I717" s="39"/>
      <c r="J717" s="39"/>
      <c r="K717" s="39"/>
      <c r="L717" s="39"/>
      <c r="M717" s="39"/>
      <c r="N717" s="39"/>
      <c r="O717" s="39"/>
      <c r="P717" s="39"/>
      <c r="Q717" s="39"/>
      <c r="R717" s="39"/>
      <c r="S717" s="39"/>
      <c r="T717" s="39"/>
      <c r="U717" s="39"/>
      <c r="V717" s="39"/>
      <c r="W717" s="39"/>
      <c r="X717" s="39"/>
      <c r="Y717" s="39"/>
      <c r="Z717" s="39"/>
    </row>
    <row r="718" spans="1:26" ht="15.75" customHeight="1" x14ac:dyDescent="0.25">
      <c r="A718" s="39"/>
      <c r="B718" s="39"/>
      <c r="C718" s="39"/>
      <c r="D718" s="39"/>
      <c r="E718" s="39"/>
      <c r="F718" s="39"/>
      <c r="G718" s="39"/>
      <c r="H718" s="39"/>
      <c r="I718" s="39"/>
      <c r="J718" s="39"/>
      <c r="K718" s="39"/>
      <c r="L718" s="39"/>
      <c r="M718" s="39"/>
      <c r="N718" s="39"/>
      <c r="O718" s="39"/>
      <c r="P718" s="39"/>
      <c r="Q718" s="39"/>
      <c r="R718" s="39"/>
      <c r="S718" s="39"/>
      <c r="T718" s="39"/>
      <c r="U718" s="39"/>
      <c r="V718" s="39"/>
      <c r="W718" s="39"/>
      <c r="X718" s="39"/>
      <c r="Y718" s="39"/>
      <c r="Z718" s="39"/>
    </row>
    <row r="719" spans="1:26" ht="15.75" customHeight="1" x14ac:dyDescent="0.25">
      <c r="A719" s="39"/>
      <c r="B719" s="39"/>
      <c r="C719" s="39"/>
      <c r="D719" s="39"/>
      <c r="E719" s="39"/>
      <c r="F719" s="39"/>
      <c r="G719" s="39"/>
      <c r="H719" s="39"/>
      <c r="I719" s="39"/>
      <c r="J719" s="39"/>
      <c r="K719" s="39"/>
      <c r="L719" s="39"/>
      <c r="M719" s="39"/>
      <c r="N719" s="39"/>
      <c r="O719" s="39"/>
      <c r="P719" s="39"/>
      <c r="Q719" s="39"/>
      <c r="R719" s="39"/>
      <c r="S719" s="39"/>
      <c r="T719" s="39"/>
      <c r="U719" s="39"/>
      <c r="V719" s="39"/>
      <c r="W719" s="39"/>
      <c r="X719" s="39"/>
      <c r="Y719" s="39"/>
      <c r="Z719" s="39"/>
    </row>
    <row r="720" spans="1:26" ht="15.75" customHeight="1" x14ac:dyDescent="0.25">
      <c r="A720" s="39"/>
      <c r="B720" s="39"/>
      <c r="C720" s="39"/>
      <c r="D720" s="39"/>
      <c r="E720" s="39"/>
      <c r="F720" s="39"/>
      <c r="G720" s="39"/>
      <c r="H720" s="39"/>
      <c r="I720" s="39"/>
      <c r="J720" s="39"/>
      <c r="K720" s="39"/>
      <c r="L720" s="39"/>
      <c r="M720" s="39"/>
      <c r="N720" s="39"/>
      <c r="O720" s="39"/>
      <c r="P720" s="39"/>
      <c r="Q720" s="39"/>
      <c r="R720" s="39"/>
      <c r="S720" s="39"/>
      <c r="T720" s="39"/>
      <c r="U720" s="39"/>
      <c r="V720" s="39"/>
      <c r="W720" s="39"/>
      <c r="X720" s="39"/>
      <c r="Y720" s="39"/>
      <c r="Z720" s="39"/>
    </row>
    <row r="721" spans="1:26" ht="15.75" customHeight="1" x14ac:dyDescent="0.25">
      <c r="A721" s="39"/>
      <c r="B721" s="39"/>
      <c r="C721" s="39"/>
      <c r="D721" s="39"/>
      <c r="E721" s="39"/>
      <c r="F721" s="39"/>
      <c r="G721" s="39"/>
      <c r="H721" s="39"/>
      <c r="I721" s="39"/>
      <c r="J721" s="39"/>
      <c r="K721" s="39"/>
      <c r="L721" s="39"/>
      <c r="M721" s="39"/>
      <c r="N721" s="39"/>
      <c r="O721" s="39"/>
      <c r="P721" s="39"/>
      <c r="Q721" s="39"/>
      <c r="R721" s="39"/>
      <c r="S721" s="39"/>
      <c r="T721" s="39"/>
      <c r="U721" s="39"/>
      <c r="V721" s="39"/>
      <c r="W721" s="39"/>
      <c r="X721" s="39"/>
      <c r="Y721" s="39"/>
      <c r="Z721" s="39"/>
    </row>
    <row r="722" spans="1:26" ht="15.75" customHeight="1" x14ac:dyDescent="0.25">
      <c r="A722" s="39"/>
      <c r="B722" s="39"/>
      <c r="C722" s="39"/>
      <c r="D722" s="39"/>
      <c r="E722" s="39"/>
      <c r="F722" s="39"/>
      <c r="G722" s="39"/>
      <c r="H722" s="39"/>
      <c r="I722" s="39"/>
      <c r="J722" s="39"/>
      <c r="K722" s="39"/>
      <c r="L722" s="39"/>
      <c r="M722" s="39"/>
      <c r="N722" s="39"/>
      <c r="O722" s="39"/>
      <c r="P722" s="39"/>
      <c r="Q722" s="39"/>
      <c r="R722" s="39"/>
      <c r="S722" s="39"/>
      <c r="T722" s="39"/>
      <c r="U722" s="39"/>
      <c r="V722" s="39"/>
      <c r="W722" s="39"/>
      <c r="X722" s="39"/>
      <c r="Y722" s="39"/>
      <c r="Z722" s="39"/>
    </row>
    <row r="723" spans="1:26" ht="15.75" customHeight="1" x14ac:dyDescent="0.25">
      <c r="A723" s="39"/>
      <c r="B723" s="39"/>
      <c r="C723" s="39"/>
      <c r="D723" s="39"/>
      <c r="E723" s="39"/>
      <c r="F723" s="39"/>
      <c r="G723" s="39"/>
      <c r="H723" s="39"/>
      <c r="I723" s="39"/>
      <c r="J723" s="39"/>
      <c r="K723" s="39"/>
      <c r="L723" s="39"/>
      <c r="M723" s="39"/>
      <c r="N723" s="39"/>
      <c r="O723" s="39"/>
      <c r="P723" s="39"/>
      <c r="Q723" s="39"/>
      <c r="R723" s="39"/>
      <c r="S723" s="39"/>
      <c r="T723" s="39"/>
      <c r="U723" s="39"/>
      <c r="V723" s="39"/>
      <c r="W723" s="39"/>
      <c r="X723" s="39"/>
      <c r="Y723" s="39"/>
      <c r="Z723" s="39"/>
    </row>
    <row r="724" spans="1:26" ht="15.75" customHeight="1" x14ac:dyDescent="0.25">
      <c r="A724" s="39"/>
      <c r="B724" s="39"/>
      <c r="C724" s="39"/>
      <c r="D724" s="39"/>
      <c r="E724" s="39"/>
      <c r="F724" s="39"/>
      <c r="G724" s="39"/>
      <c r="H724" s="39"/>
      <c r="I724" s="39"/>
      <c r="J724" s="39"/>
      <c r="K724" s="39"/>
      <c r="L724" s="39"/>
      <c r="M724" s="39"/>
      <c r="N724" s="39"/>
      <c r="O724" s="39"/>
      <c r="P724" s="39"/>
      <c r="Q724" s="39"/>
      <c r="R724" s="39"/>
      <c r="S724" s="39"/>
      <c r="T724" s="39"/>
      <c r="U724" s="39"/>
      <c r="V724" s="39"/>
      <c r="W724" s="39"/>
      <c r="X724" s="39"/>
      <c r="Y724" s="39"/>
      <c r="Z724" s="39"/>
    </row>
    <row r="725" spans="1:26" ht="15.75" customHeight="1" x14ac:dyDescent="0.25">
      <c r="A725" s="39"/>
      <c r="B725" s="39"/>
      <c r="C725" s="39"/>
      <c r="D725" s="39"/>
      <c r="E725" s="39"/>
      <c r="F725" s="39"/>
      <c r="G725" s="39"/>
      <c r="H725" s="39"/>
      <c r="I725" s="39"/>
      <c r="J725" s="39"/>
      <c r="K725" s="39"/>
      <c r="L725" s="39"/>
      <c r="M725" s="39"/>
      <c r="N725" s="39"/>
      <c r="O725" s="39"/>
      <c r="P725" s="39"/>
      <c r="Q725" s="39"/>
      <c r="R725" s="39"/>
      <c r="S725" s="39"/>
      <c r="T725" s="39"/>
      <c r="U725" s="39"/>
      <c r="V725" s="39"/>
      <c r="W725" s="39"/>
      <c r="X725" s="39"/>
      <c r="Y725" s="39"/>
      <c r="Z725" s="39"/>
    </row>
    <row r="726" spans="1:26" ht="15.75" customHeight="1" x14ac:dyDescent="0.25">
      <c r="A726" s="39"/>
      <c r="B726" s="39"/>
      <c r="C726" s="39"/>
      <c r="D726" s="39"/>
      <c r="E726" s="39"/>
      <c r="F726" s="39"/>
      <c r="G726" s="39"/>
      <c r="H726" s="39"/>
      <c r="I726" s="39"/>
      <c r="J726" s="39"/>
      <c r="K726" s="39"/>
      <c r="L726" s="39"/>
      <c r="M726" s="39"/>
      <c r="N726" s="39"/>
      <c r="O726" s="39"/>
      <c r="P726" s="39"/>
      <c r="Q726" s="39"/>
      <c r="R726" s="39"/>
      <c r="S726" s="39"/>
      <c r="T726" s="39"/>
      <c r="U726" s="39"/>
      <c r="V726" s="39"/>
      <c r="W726" s="39"/>
      <c r="X726" s="39"/>
      <c r="Y726" s="39"/>
      <c r="Z726" s="39"/>
    </row>
    <row r="727" spans="1:26" ht="15.75" customHeight="1" x14ac:dyDescent="0.25">
      <c r="A727" s="39"/>
      <c r="B727" s="39"/>
      <c r="C727" s="39"/>
      <c r="D727" s="39"/>
      <c r="E727" s="39"/>
      <c r="F727" s="39"/>
      <c r="G727" s="39"/>
      <c r="H727" s="39"/>
      <c r="I727" s="39"/>
      <c r="J727" s="39"/>
      <c r="K727" s="39"/>
      <c r="L727" s="39"/>
      <c r="M727" s="39"/>
      <c r="N727" s="39"/>
      <c r="O727" s="39"/>
      <c r="P727" s="39"/>
      <c r="Q727" s="39"/>
      <c r="R727" s="39"/>
      <c r="S727" s="39"/>
      <c r="T727" s="39"/>
      <c r="U727" s="39"/>
      <c r="V727" s="39"/>
      <c r="W727" s="39"/>
      <c r="X727" s="39"/>
      <c r="Y727" s="39"/>
      <c r="Z727" s="39"/>
    </row>
    <row r="728" spans="1:26" ht="15.75" customHeight="1" x14ac:dyDescent="0.25">
      <c r="A728" s="39"/>
      <c r="B728" s="39"/>
      <c r="C728" s="39"/>
      <c r="D728" s="39"/>
      <c r="E728" s="39"/>
      <c r="F728" s="39"/>
      <c r="G728" s="39"/>
      <c r="H728" s="39"/>
      <c r="I728" s="39"/>
      <c r="J728" s="39"/>
      <c r="K728" s="39"/>
      <c r="L728" s="39"/>
      <c r="M728" s="39"/>
      <c r="N728" s="39"/>
      <c r="O728" s="39"/>
      <c r="P728" s="39"/>
      <c r="Q728" s="39"/>
      <c r="R728" s="39"/>
      <c r="S728" s="39"/>
      <c r="T728" s="39"/>
      <c r="U728" s="39"/>
      <c r="V728" s="39"/>
      <c r="W728" s="39"/>
      <c r="X728" s="39"/>
      <c r="Y728" s="39"/>
      <c r="Z728" s="39"/>
    </row>
    <row r="729" spans="1:26" ht="15.75" customHeight="1" x14ac:dyDescent="0.25">
      <c r="A729" s="39"/>
      <c r="B729" s="39"/>
      <c r="C729" s="39"/>
      <c r="D729" s="39"/>
      <c r="E729" s="39"/>
      <c r="F729" s="39"/>
      <c r="G729" s="39"/>
      <c r="H729" s="39"/>
      <c r="I729" s="39"/>
      <c r="J729" s="39"/>
      <c r="K729" s="39"/>
      <c r="L729" s="39"/>
      <c r="M729" s="39"/>
      <c r="N729" s="39"/>
      <c r="O729" s="39"/>
      <c r="P729" s="39"/>
      <c r="Q729" s="39"/>
      <c r="R729" s="39"/>
      <c r="S729" s="39"/>
      <c r="T729" s="39"/>
      <c r="U729" s="39"/>
      <c r="V729" s="39"/>
      <c r="W729" s="39"/>
      <c r="X729" s="39"/>
      <c r="Y729" s="39"/>
      <c r="Z729" s="39"/>
    </row>
    <row r="730" spans="1:26" ht="15.75" customHeight="1" x14ac:dyDescent="0.25">
      <c r="A730" s="39"/>
      <c r="B730" s="39"/>
      <c r="C730" s="39"/>
      <c r="D730" s="39"/>
      <c r="E730" s="39"/>
      <c r="F730" s="39"/>
      <c r="G730" s="39"/>
      <c r="H730" s="39"/>
      <c r="I730" s="39"/>
      <c r="J730" s="39"/>
      <c r="K730" s="39"/>
      <c r="L730" s="39"/>
      <c r="M730" s="39"/>
      <c r="N730" s="39"/>
      <c r="O730" s="39"/>
      <c r="P730" s="39"/>
      <c r="Q730" s="39"/>
      <c r="R730" s="39"/>
      <c r="S730" s="39"/>
      <c r="T730" s="39"/>
      <c r="U730" s="39"/>
      <c r="V730" s="39"/>
      <c r="W730" s="39"/>
      <c r="X730" s="39"/>
      <c r="Y730" s="39"/>
      <c r="Z730" s="39"/>
    </row>
    <row r="731" spans="1:26" ht="15.75" customHeight="1" x14ac:dyDescent="0.25">
      <c r="A731" s="39"/>
      <c r="B731" s="39"/>
      <c r="C731" s="39"/>
      <c r="D731" s="39"/>
      <c r="E731" s="39"/>
      <c r="F731" s="39"/>
      <c r="G731" s="39"/>
      <c r="H731" s="39"/>
      <c r="I731" s="39"/>
      <c r="J731" s="39"/>
      <c r="K731" s="39"/>
      <c r="L731" s="39"/>
      <c r="M731" s="39"/>
      <c r="N731" s="39"/>
      <c r="O731" s="39"/>
      <c r="P731" s="39"/>
      <c r="Q731" s="39"/>
      <c r="R731" s="39"/>
      <c r="S731" s="39"/>
      <c r="T731" s="39"/>
      <c r="U731" s="39"/>
      <c r="V731" s="39"/>
      <c r="W731" s="39"/>
      <c r="X731" s="39"/>
      <c r="Y731" s="39"/>
      <c r="Z731" s="39"/>
    </row>
    <row r="732" spans="1:26" ht="15.75" customHeight="1" x14ac:dyDescent="0.25">
      <c r="A732" s="39"/>
      <c r="B732" s="39"/>
      <c r="C732" s="39"/>
      <c r="D732" s="39"/>
      <c r="E732" s="39"/>
      <c r="F732" s="39"/>
      <c r="G732" s="39"/>
      <c r="H732" s="39"/>
      <c r="I732" s="39"/>
      <c r="J732" s="39"/>
      <c r="K732" s="39"/>
      <c r="L732" s="39"/>
      <c r="M732" s="39"/>
      <c r="N732" s="39"/>
      <c r="O732" s="39"/>
      <c r="P732" s="39"/>
      <c r="Q732" s="39"/>
      <c r="R732" s="39"/>
      <c r="S732" s="39"/>
      <c r="T732" s="39"/>
      <c r="U732" s="39"/>
      <c r="V732" s="39"/>
      <c r="W732" s="39"/>
      <c r="X732" s="39"/>
      <c r="Y732" s="39"/>
      <c r="Z732" s="39"/>
    </row>
    <row r="733" spans="1:26" ht="15.75" customHeight="1" x14ac:dyDescent="0.25">
      <c r="A733" s="39"/>
      <c r="B733" s="39"/>
      <c r="C733" s="39"/>
      <c r="D733" s="39"/>
      <c r="E733" s="39"/>
      <c r="F733" s="39"/>
      <c r="G733" s="39"/>
      <c r="H733" s="39"/>
      <c r="I733" s="39"/>
      <c r="J733" s="39"/>
      <c r="K733" s="39"/>
      <c r="L733" s="39"/>
      <c r="M733" s="39"/>
      <c r="N733" s="39"/>
      <c r="O733" s="39"/>
      <c r="P733" s="39"/>
      <c r="Q733" s="39"/>
      <c r="R733" s="39"/>
      <c r="S733" s="39"/>
      <c r="T733" s="39"/>
      <c r="U733" s="39"/>
      <c r="V733" s="39"/>
      <c r="W733" s="39"/>
      <c r="X733" s="39"/>
      <c r="Y733" s="39"/>
      <c r="Z733" s="39"/>
    </row>
    <row r="734" spans="1:26" ht="15.75" customHeight="1" x14ac:dyDescent="0.25">
      <c r="A734" s="39"/>
      <c r="B734" s="39"/>
      <c r="C734" s="39"/>
      <c r="D734" s="39"/>
      <c r="E734" s="39"/>
      <c r="F734" s="39"/>
      <c r="G734" s="39"/>
      <c r="H734" s="39"/>
      <c r="I734" s="39"/>
      <c r="J734" s="39"/>
      <c r="K734" s="39"/>
      <c r="L734" s="39"/>
      <c r="M734" s="39"/>
      <c r="N734" s="39"/>
      <c r="O734" s="39"/>
      <c r="P734" s="39"/>
      <c r="Q734" s="39"/>
      <c r="R734" s="39"/>
      <c r="S734" s="39"/>
      <c r="T734" s="39"/>
      <c r="U734" s="39"/>
      <c r="V734" s="39"/>
      <c r="W734" s="39"/>
      <c r="X734" s="39"/>
      <c r="Y734" s="39"/>
      <c r="Z734" s="39"/>
    </row>
    <row r="735" spans="1:26" ht="15.75" customHeight="1" x14ac:dyDescent="0.25">
      <c r="A735" s="39"/>
      <c r="B735" s="39"/>
      <c r="C735" s="39"/>
      <c r="D735" s="39"/>
      <c r="E735" s="39"/>
      <c r="F735" s="39"/>
      <c r="G735" s="39"/>
      <c r="H735" s="39"/>
      <c r="I735" s="39"/>
      <c r="J735" s="39"/>
      <c r="K735" s="39"/>
      <c r="L735" s="39"/>
      <c r="M735" s="39"/>
      <c r="N735" s="39"/>
      <c r="O735" s="39"/>
      <c r="P735" s="39"/>
      <c r="Q735" s="39"/>
      <c r="R735" s="39"/>
      <c r="S735" s="39"/>
      <c r="T735" s="39"/>
      <c r="U735" s="39"/>
      <c r="V735" s="39"/>
      <c r="W735" s="39"/>
      <c r="X735" s="39"/>
      <c r="Y735" s="39"/>
      <c r="Z735" s="39"/>
    </row>
    <row r="736" spans="1:26" ht="15.75" customHeight="1" x14ac:dyDescent="0.25">
      <c r="A736" s="39"/>
      <c r="B736" s="39"/>
      <c r="C736" s="39"/>
      <c r="D736" s="39"/>
      <c r="E736" s="39"/>
      <c r="F736" s="39"/>
      <c r="G736" s="39"/>
      <c r="H736" s="39"/>
      <c r="I736" s="39"/>
      <c r="J736" s="39"/>
      <c r="K736" s="39"/>
      <c r="L736" s="39"/>
      <c r="M736" s="39"/>
      <c r="N736" s="39"/>
      <c r="O736" s="39"/>
      <c r="P736" s="39"/>
      <c r="Q736" s="39"/>
      <c r="R736" s="39"/>
      <c r="S736" s="39"/>
      <c r="T736" s="39"/>
      <c r="U736" s="39"/>
      <c r="V736" s="39"/>
      <c r="W736" s="39"/>
      <c r="X736" s="39"/>
      <c r="Y736" s="39"/>
      <c r="Z736" s="39"/>
    </row>
    <row r="737" spans="1:26" ht="15.75" customHeight="1" x14ac:dyDescent="0.25">
      <c r="A737" s="39"/>
      <c r="B737" s="39"/>
      <c r="C737" s="39"/>
      <c r="D737" s="39"/>
      <c r="E737" s="39"/>
      <c r="F737" s="39"/>
      <c r="G737" s="39"/>
      <c r="H737" s="39"/>
      <c r="I737" s="39"/>
      <c r="J737" s="39"/>
      <c r="K737" s="39"/>
      <c r="L737" s="39"/>
      <c r="M737" s="39"/>
      <c r="N737" s="39"/>
      <c r="O737" s="39"/>
      <c r="P737" s="39"/>
      <c r="Q737" s="39"/>
      <c r="R737" s="39"/>
      <c r="S737" s="39"/>
      <c r="T737" s="39"/>
      <c r="U737" s="39"/>
      <c r="V737" s="39"/>
      <c r="W737" s="39"/>
      <c r="X737" s="39"/>
      <c r="Y737" s="39"/>
      <c r="Z737" s="39"/>
    </row>
    <row r="738" spans="1:26" ht="15.75" customHeight="1" x14ac:dyDescent="0.25">
      <c r="A738" s="39"/>
      <c r="B738" s="39"/>
      <c r="C738" s="39"/>
      <c r="D738" s="39"/>
      <c r="E738" s="39"/>
      <c r="F738" s="39"/>
      <c r="G738" s="39"/>
      <c r="H738" s="39"/>
      <c r="I738" s="39"/>
      <c r="J738" s="39"/>
      <c r="K738" s="39"/>
      <c r="L738" s="39"/>
      <c r="M738" s="39"/>
      <c r="N738" s="39"/>
      <c r="O738" s="39"/>
      <c r="P738" s="39"/>
      <c r="Q738" s="39"/>
      <c r="R738" s="39"/>
      <c r="S738" s="39"/>
      <c r="T738" s="39"/>
      <c r="U738" s="39"/>
      <c r="V738" s="39"/>
      <c r="W738" s="39"/>
      <c r="X738" s="39"/>
      <c r="Y738" s="39"/>
      <c r="Z738" s="39"/>
    </row>
    <row r="739" spans="1:26" ht="15.75" customHeight="1" x14ac:dyDescent="0.25">
      <c r="A739" s="39"/>
      <c r="B739" s="39"/>
      <c r="C739" s="39"/>
      <c r="D739" s="39"/>
      <c r="E739" s="39"/>
      <c r="F739" s="39"/>
      <c r="G739" s="39"/>
      <c r="H739" s="39"/>
      <c r="I739" s="39"/>
      <c r="J739" s="39"/>
      <c r="K739" s="39"/>
      <c r="L739" s="39"/>
      <c r="M739" s="39"/>
      <c r="N739" s="39"/>
      <c r="O739" s="39"/>
      <c r="P739" s="39"/>
      <c r="Q739" s="39"/>
      <c r="R739" s="39"/>
      <c r="S739" s="39"/>
      <c r="T739" s="39"/>
      <c r="U739" s="39"/>
      <c r="V739" s="39"/>
      <c r="W739" s="39"/>
      <c r="X739" s="39"/>
      <c r="Y739" s="39"/>
      <c r="Z739" s="39"/>
    </row>
    <row r="740" spans="1:26" ht="15.75" customHeight="1" x14ac:dyDescent="0.25">
      <c r="A740" s="39"/>
      <c r="B740" s="39"/>
      <c r="C740" s="39"/>
      <c r="D740" s="39"/>
      <c r="E740" s="39"/>
      <c r="F740" s="39"/>
      <c r="G740" s="39"/>
      <c r="H740" s="39"/>
      <c r="I740" s="39"/>
      <c r="J740" s="39"/>
      <c r="K740" s="39"/>
      <c r="L740" s="39"/>
      <c r="M740" s="39"/>
      <c r="N740" s="39"/>
      <c r="O740" s="39"/>
      <c r="P740" s="39"/>
      <c r="Q740" s="39"/>
      <c r="R740" s="39"/>
      <c r="S740" s="39"/>
      <c r="T740" s="39"/>
      <c r="U740" s="39"/>
      <c r="V740" s="39"/>
      <c r="W740" s="39"/>
      <c r="X740" s="39"/>
      <c r="Y740" s="39"/>
      <c r="Z740" s="39"/>
    </row>
    <row r="741" spans="1:26" ht="15.75" customHeight="1" x14ac:dyDescent="0.25">
      <c r="A741" s="39"/>
      <c r="B741" s="39"/>
      <c r="C741" s="39"/>
      <c r="D741" s="39"/>
      <c r="E741" s="39"/>
      <c r="F741" s="39"/>
      <c r="G741" s="39"/>
      <c r="H741" s="39"/>
      <c r="I741" s="39"/>
      <c r="J741" s="39"/>
      <c r="K741" s="39"/>
      <c r="L741" s="39"/>
      <c r="M741" s="39"/>
      <c r="N741" s="39"/>
      <c r="O741" s="39"/>
      <c r="P741" s="39"/>
      <c r="Q741" s="39"/>
      <c r="R741" s="39"/>
      <c r="S741" s="39"/>
      <c r="T741" s="39"/>
      <c r="U741" s="39"/>
      <c r="V741" s="39"/>
      <c r="W741" s="39"/>
      <c r="X741" s="39"/>
      <c r="Y741" s="39"/>
      <c r="Z741" s="39"/>
    </row>
    <row r="742" spans="1:26" ht="15.75" customHeight="1" x14ac:dyDescent="0.25">
      <c r="A742" s="39"/>
      <c r="B742" s="39"/>
      <c r="C742" s="39"/>
      <c r="D742" s="39"/>
      <c r="E742" s="39"/>
      <c r="F742" s="39"/>
      <c r="G742" s="39"/>
      <c r="H742" s="39"/>
      <c r="I742" s="39"/>
      <c r="J742" s="39"/>
      <c r="K742" s="39"/>
      <c r="L742" s="39"/>
      <c r="M742" s="39"/>
      <c r="N742" s="39"/>
      <c r="O742" s="39"/>
      <c r="P742" s="39"/>
      <c r="Q742" s="39"/>
      <c r="R742" s="39"/>
      <c r="S742" s="39"/>
      <c r="T742" s="39"/>
      <c r="U742" s="39"/>
      <c r="V742" s="39"/>
      <c r="W742" s="39"/>
      <c r="X742" s="39"/>
      <c r="Y742" s="39"/>
      <c r="Z742" s="39"/>
    </row>
    <row r="743" spans="1:26" ht="15.75" customHeight="1" x14ac:dyDescent="0.25">
      <c r="A743" s="39"/>
      <c r="B743" s="39"/>
      <c r="C743" s="39"/>
      <c r="D743" s="39"/>
      <c r="E743" s="39"/>
      <c r="F743" s="39"/>
      <c r="G743" s="39"/>
      <c r="H743" s="39"/>
      <c r="I743" s="39"/>
      <c r="J743" s="39"/>
      <c r="K743" s="39"/>
      <c r="L743" s="39"/>
      <c r="M743" s="39"/>
      <c r="N743" s="39"/>
      <c r="O743" s="39"/>
      <c r="P743" s="39"/>
      <c r="Q743" s="39"/>
      <c r="R743" s="39"/>
      <c r="S743" s="39"/>
      <c r="T743" s="39"/>
      <c r="U743" s="39"/>
      <c r="V743" s="39"/>
      <c r="W743" s="39"/>
      <c r="X743" s="39"/>
      <c r="Y743" s="39"/>
      <c r="Z743" s="39"/>
    </row>
    <row r="744" spans="1:26" ht="15.75" customHeight="1" x14ac:dyDescent="0.25">
      <c r="A744" s="39"/>
      <c r="B744" s="39"/>
      <c r="C744" s="39"/>
      <c r="D744" s="39"/>
      <c r="E744" s="39"/>
      <c r="F744" s="39"/>
      <c r="G744" s="39"/>
      <c r="H744" s="39"/>
      <c r="I744" s="39"/>
      <c r="J744" s="39"/>
      <c r="K744" s="39"/>
      <c r="L744" s="39"/>
      <c r="M744" s="39"/>
      <c r="N744" s="39"/>
      <c r="O744" s="39"/>
      <c r="P744" s="39"/>
      <c r="Q744" s="39"/>
      <c r="R744" s="39"/>
      <c r="S744" s="39"/>
      <c r="T744" s="39"/>
      <c r="U744" s="39"/>
      <c r="V744" s="39"/>
      <c r="W744" s="39"/>
      <c r="X744" s="39"/>
      <c r="Y744" s="39"/>
      <c r="Z744" s="39"/>
    </row>
    <row r="745" spans="1:26" ht="15.75" customHeight="1" x14ac:dyDescent="0.25">
      <c r="A745" s="39"/>
      <c r="B745" s="39"/>
      <c r="C745" s="39"/>
      <c r="D745" s="39"/>
      <c r="E745" s="39"/>
      <c r="F745" s="39"/>
      <c r="G745" s="39"/>
      <c r="H745" s="39"/>
      <c r="I745" s="39"/>
      <c r="J745" s="39"/>
      <c r="K745" s="39"/>
      <c r="L745" s="39"/>
      <c r="M745" s="39"/>
      <c r="N745" s="39"/>
      <c r="O745" s="39"/>
      <c r="P745" s="39"/>
      <c r="Q745" s="39"/>
      <c r="R745" s="39"/>
      <c r="S745" s="39"/>
      <c r="T745" s="39"/>
      <c r="U745" s="39"/>
      <c r="V745" s="39"/>
      <c r="W745" s="39"/>
      <c r="X745" s="39"/>
      <c r="Y745" s="39"/>
      <c r="Z745" s="39"/>
    </row>
    <row r="746" spans="1:26" ht="15.75" customHeight="1" x14ac:dyDescent="0.25">
      <c r="A746" s="39"/>
      <c r="B746" s="39"/>
      <c r="C746" s="39"/>
      <c r="D746" s="39"/>
      <c r="E746" s="39"/>
      <c r="F746" s="39"/>
      <c r="G746" s="39"/>
      <c r="H746" s="39"/>
      <c r="I746" s="39"/>
      <c r="J746" s="39"/>
      <c r="K746" s="39"/>
      <c r="L746" s="39"/>
      <c r="M746" s="39"/>
      <c r="N746" s="39"/>
      <c r="O746" s="39"/>
      <c r="P746" s="39"/>
      <c r="Q746" s="39"/>
      <c r="R746" s="39"/>
      <c r="S746" s="39"/>
      <c r="T746" s="39"/>
      <c r="U746" s="39"/>
      <c r="V746" s="39"/>
      <c r="W746" s="39"/>
      <c r="X746" s="39"/>
      <c r="Y746" s="39"/>
      <c r="Z746" s="39"/>
    </row>
    <row r="747" spans="1:26" ht="15.75" customHeight="1" x14ac:dyDescent="0.25">
      <c r="A747" s="39"/>
      <c r="B747" s="39"/>
      <c r="C747" s="39"/>
      <c r="D747" s="39"/>
      <c r="E747" s="39"/>
      <c r="F747" s="39"/>
      <c r="G747" s="39"/>
      <c r="H747" s="39"/>
      <c r="I747" s="39"/>
      <c r="J747" s="39"/>
      <c r="K747" s="39"/>
      <c r="L747" s="39"/>
      <c r="M747" s="39"/>
      <c r="N747" s="39"/>
      <c r="O747" s="39"/>
      <c r="P747" s="39"/>
      <c r="Q747" s="39"/>
      <c r="R747" s="39"/>
      <c r="S747" s="39"/>
      <c r="T747" s="39"/>
      <c r="U747" s="39"/>
      <c r="V747" s="39"/>
      <c r="W747" s="39"/>
      <c r="X747" s="39"/>
      <c r="Y747" s="39"/>
      <c r="Z747" s="39"/>
    </row>
    <row r="748" spans="1:26" ht="15.75" customHeight="1" x14ac:dyDescent="0.25">
      <c r="A748" s="39"/>
      <c r="B748" s="39"/>
      <c r="C748" s="39"/>
      <c r="D748" s="39"/>
      <c r="E748" s="39"/>
      <c r="F748" s="39"/>
      <c r="G748" s="39"/>
      <c r="H748" s="39"/>
      <c r="I748" s="39"/>
      <c r="J748" s="39"/>
      <c r="K748" s="39"/>
      <c r="L748" s="39"/>
      <c r="M748" s="39"/>
      <c r="N748" s="39"/>
      <c r="O748" s="39"/>
      <c r="P748" s="39"/>
      <c r="Q748" s="39"/>
      <c r="R748" s="39"/>
      <c r="S748" s="39"/>
      <c r="T748" s="39"/>
      <c r="U748" s="39"/>
      <c r="V748" s="39"/>
      <c r="W748" s="39"/>
      <c r="X748" s="39"/>
      <c r="Y748" s="39"/>
      <c r="Z748" s="39"/>
    </row>
    <row r="749" spans="1:26" ht="15.75" customHeight="1" x14ac:dyDescent="0.25">
      <c r="A749" s="39"/>
      <c r="B749" s="39"/>
      <c r="C749" s="39"/>
      <c r="D749" s="39"/>
      <c r="E749" s="39"/>
      <c r="F749" s="39"/>
      <c r="G749" s="39"/>
      <c r="H749" s="39"/>
      <c r="I749" s="39"/>
      <c r="J749" s="39"/>
      <c r="K749" s="39"/>
      <c r="L749" s="39"/>
      <c r="M749" s="39"/>
      <c r="N749" s="39"/>
      <c r="O749" s="39"/>
      <c r="P749" s="39"/>
      <c r="Q749" s="39"/>
      <c r="R749" s="39"/>
      <c r="S749" s="39"/>
      <c r="T749" s="39"/>
      <c r="U749" s="39"/>
      <c r="V749" s="39"/>
      <c r="W749" s="39"/>
      <c r="X749" s="39"/>
      <c r="Y749" s="39"/>
      <c r="Z749" s="39"/>
    </row>
    <row r="750" spans="1:26" ht="15.75" customHeight="1" x14ac:dyDescent="0.25">
      <c r="A750" s="39"/>
      <c r="B750" s="39"/>
      <c r="C750" s="39"/>
      <c r="D750" s="39"/>
      <c r="E750" s="39"/>
      <c r="F750" s="39"/>
      <c r="G750" s="39"/>
      <c r="H750" s="39"/>
      <c r="I750" s="39"/>
      <c r="J750" s="39"/>
      <c r="K750" s="39"/>
      <c r="L750" s="39"/>
      <c r="M750" s="39"/>
      <c r="N750" s="39"/>
      <c r="O750" s="39"/>
      <c r="P750" s="39"/>
      <c r="Q750" s="39"/>
      <c r="R750" s="39"/>
      <c r="S750" s="39"/>
      <c r="T750" s="39"/>
      <c r="U750" s="39"/>
      <c r="V750" s="39"/>
      <c r="W750" s="39"/>
      <c r="X750" s="39"/>
      <c r="Y750" s="39"/>
      <c r="Z750" s="39"/>
    </row>
    <row r="751" spans="1:26" ht="15.75" customHeight="1" x14ac:dyDescent="0.25">
      <c r="A751" s="39"/>
      <c r="B751" s="39"/>
      <c r="C751" s="39"/>
      <c r="D751" s="39"/>
      <c r="E751" s="39"/>
      <c r="F751" s="39"/>
      <c r="G751" s="39"/>
      <c r="H751" s="39"/>
      <c r="I751" s="39"/>
      <c r="J751" s="39"/>
      <c r="K751" s="39"/>
      <c r="L751" s="39"/>
      <c r="M751" s="39"/>
      <c r="N751" s="39"/>
      <c r="O751" s="39"/>
      <c r="P751" s="39"/>
      <c r="Q751" s="39"/>
      <c r="R751" s="39"/>
      <c r="S751" s="39"/>
      <c r="T751" s="39"/>
      <c r="U751" s="39"/>
      <c r="V751" s="39"/>
      <c r="W751" s="39"/>
      <c r="X751" s="39"/>
      <c r="Y751" s="39"/>
      <c r="Z751" s="39"/>
    </row>
    <row r="752" spans="1:26" ht="15.75" customHeight="1" x14ac:dyDescent="0.25">
      <c r="A752" s="39"/>
      <c r="B752" s="39"/>
      <c r="C752" s="39"/>
      <c r="D752" s="39"/>
      <c r="E752" s="39"/>
      <c r="F752" s="39"/>
      <c r="G752" s="39"/>
      <c r="H752" s="39"/>
      <c r="I752" s="39"/>
      <c r="J752" s="39"/>
      <c r="K752" s="39"/>
      <c r="L752" s="39"/>
      <c r="M752" s="39"/>
      <c r="N752" s="39"/>
      <c r="O752" s="39"/>
      <c r="P752" s="39"/>
      <c r="Q752" s="39"/>
      <c r="R752" s="39"/>
      <c r="S752" s="39"/>
      <c r="T752" s="39"/>
      <c r="U752" s="39"/>
      <c r="V752" s="39"/>
      <c r="W752" s="39"/>
      <c r="X752" s="39"/>
      <c r="Y752" s="39"/>
      <c r="Z752" s="39"/>
    </row>
    <row r="753" spans="1:26" ht="15.75" customHeight="1" x14ac:dyDescent="0.25">
      <c r="A753" s="39"/>
      <c r="B753" s="39"/>
      <c r="C753" s="39"/>
      <c r="D753" s="39"/>
      <c r="E753" s="39"/>
      <c r="F753" s="39"/>
      <c r="G753" s="39"/>
      <c r="H753" s="39"/>
      <c r="I753" s="39"/>
      <c r="J753" s="39"/>
      <c r="K753" s="39"/>
      <c r="L753" s="39"/>
      <c r="M753" s="39"/>
      <c r="N753" s="39"/>
      <c r="O753" s="39"/>
      <c r="P753" s="39"/>
      <c r="Q753" s="39"/>
      <c r="R753" s="39"/>
      <c r="S753" s="39"/>
      <c r="T753" s="39"/>
      <c r="U753" s="39"/>
      <c r="V753" s="39"/>
      <c r="W753" s="39"/>
      <c r="X753" s="39"/>
      <c r="Y753" s="39"/>
      <c r="Z753" s="39"/>
    </row>
    <row r="754" spans="1:26" ht="15.75" customHeight="1" x14ac:dyDescent="0.25">
      <c r="A754" s="39"/>
      <c r="B754" s="39"/>
      <c r="C754" s="39"/>
      <c r="D754" s="39"/>
      <c r="E754" s="39"/>
      <c r="F754" s="39"/>
      <c r="G754" s="39"/>
      <c r="H754" s="39"/>
      <c r="I754" s="39"/>
      <c r="J754" s="39"/>
      <c r="K754" s="39"/>
      <c r="L754" s="39"/>
      <c r="M754" s="39"/>
      <c r="N754" s="39"/>
      <c r="O754" s="39"/>
      <c r="P754" s="39"/>
      <c r="Q754" s="39"/>
      <c r="R754" s="39"/>
      <c r="S754" s="39"/>
      <c r="T754" s="39"/>
      <c r="U754" s="39"/>
      <c r="V754" s="39"/>
      <c r="W754" s="39"/>
      <c r="X754" s="39"/>
      <c r="Y754" s="39"/>
      <c r="Z754" s="39"/>
    </row>
    <row r="755" spans="1:26" ht="15.75" customHeight="1" x14ac:dyDescent="0.25">
      <c r="A755" s="39"/>
      <c r="B755" s="39"/>
      <c r="C755" s="39"/>
      <c r="D755" s="39"/>
      <c r="E755" s="39"/>
      <c r="F755" s="39"/>
      <c r="G755" s="39"/>
      <c r="H755" s="39"/>
      <c r="I755" s="39"/>
      <c r="J755" s="39"/>
      <c r="K755" s="39"/>
      <c r="L755" s="39"/>
      <c r="M755" s="39"/>
      <c r="N755" s="39"/>
      <c r="O755" s="39"/>
      <c r="P755" s="39"/>
      <c r="Q755" s="39"/>
      <c r="R755" s="39"/>
      <c r="S755" s="39"/>
      <c r="T755" s="39"/>
      <c r="U755" s="39"/>
      <c r="V755" s="39"/>
      <c r="W755" s="39"/>
      <c r="X755" s="39"/>
      <c r="Y755" s="39"/>
      <c r="Z755" s="39"/>
    </row>
    <row r="756" spans="1:26" ht="15.75" customHeight="1" x14ac:dyDescent="0.25">
      <c r="A756" s="39"/>
      <c r="B756" s="39"/>
      <c r="C756" s="39"/>
      <c r="D756" s="39"/>
      <c r="E756" s="39"/>
      <c r="F756" s="39"/>
      <c r="G756" s="39"/>
      <c r="H756" s="39"/>
      <c r="I756" s="39"/>
      <c r="J756" s="39"/>
      <c r="K756" s="39"/>
      <c r="L756" s="39"/>
      <c r="M756" s="39"/>
      <c r="N756" s="39"/>
      <c r="O756" s="39"/>
      <c r="P756" s="39"/>
      <c r="Q756" s="39"/>
      <c r="R756" s="39"/>
      <c r="S756" s="39"/>
      <c r="T756" s="39"/>
      <c r="U756" s="39"/>
      <c r="V756" s="39"/>
      <c r="W756" s="39"/>
      <c r="X756" s="39"/>
      <c r="Y756" s="39"/>
      <c r="Z756" s="39"/>
    </row>
    <row r="757" spans="1:26" ht="15.75" customHeight="1" x14ac:dyDescent="0.25">
      <c r="A757" s="39"/>
      <c r="B757" s="39"/>
      <c r="C757" s="39"/>
      <c r="D757" s="39"/>
      <c r="E757" s="39"/>
      <c r="F757" s="39"/>
      <c r="G757" s="39"/>
      <c r="H757" s="39"/>
      <c r="I757" s="39"/>
      <c r="J757" s="39"/>
      <c r="K757" s="39"/>
      <c r="L757" s="39"/>
      <c r="M757" s="39"/>
      <c r="N757" s="39"/>
      <c r="O757" s="39"/>
      <c r="P757" s="39"/>
      <c r="Q757" s="39"/>
      <c r="R757" s="39"/>
      <c r="S757" s="39"/>
      <c r="T757" s="39"/>
      <c r="U757" s="39"/>
      <c r="V757" s="39"/>
      <c r="W757" s="39"/>
      <c r="X757" s="39"/>
      <c r="Y757" s="39"/>
      <c r="Z757" s="39"/>
    </row>
    <row r="758" spans="1:26" ht="15.75" customHeight="1" x14ac:dyDescent="0.25">
      <c r="A758" s="39"/>
      <c r="B758" s="39"/>
      <c r="C758" s="39"/>
      <c r="D758" s="39"/>
      <c r="E758" s="39"/>
      <c r="F758" s="39"/>
      <c r="G758" s="39"/>
      <c r="H758" s="39"/>
      <c r="I758" s="39"/>
      <c r="J758" s="39"/>
      <c r="K758" s="39"/>
      <c r="L758" s="39"/>
      <c r="M758" s="39"/>
      <c r="N758" s="39"/>
      <c r="O758" s="39"/>
      <c r="P758" s="39"/>
      <c r="Q758" s="39"/>
      <c r="R758" s="39"/>
      <c r="S758" s="39"/>
      <c r="T758" s="39"/>
      <c r="U758" s="39"/>
      <c r="V758" s="39"/>
      <c r="W758" s="39"/>
      <c r="X758" s="39"/>
      <c r="Y758" s="39"/>
      <c r="Z758" s="39"/>
    </row>
    <row r="759" spans="1:26" ht="15.75" customHeight="1" x14ac:dyDescent="0.25">
      <c r="A759" s="39"/>
      <c r="B759" s="39"/>
      <c r="C759" s="39"/>
      <c r="D759" s="39"/>
      <c r="E759" s="39"/>
      <c r="F759" s="39"/>
      <c r="G759" s="39"/>
      <c r="H759" s="39"/>
      <c r="I759" s="39"/>
      <c r="J759" s="39"/>
      <c r="K759" s="39"/>
      <c r="L759" s="39"/>
      <c r="M759" s="39"/>
      <c r="N759" s="39"/>
      <c r="O759" s="39"/>
      <c r="P759" s="39"/>
      <c r="Q759" s="39"/>
      <c r="R759" s="39"/>
      <c r="S759" s="39"/>
      <c r="T759" s="39"/>
      <c r="U759" s="39"/>
      <c r="V759" s="39"/>
      <c r="W759" s="39"/>
      <c r="X759" s="39"/>
      <c r="Y759" s="39"/>
      <c r="Z759" s="39"/>
    </row>
    <row r="760" spans="1:26" ht="15.75" customHeight="1" x14ac:dyDescent="0.25">
      <c r="A760" s="39"/>
      <c r="B760" s="39"/>
      <c r="C760" s="39"/>
      <c r="D760" s="39"/>
      <c r="E760" s="39"/>
      <c r="F760" s="39"/>
      <c r="G760" s="39"/>
      <c r="H760" s="39"/>
      <c r="I760" s="39"/>
      <c r="J760" s="39"/>
      <c r="K760" s="39"/>
      <c r="L760" s="39"/>
      <c r="M760" s="39"/>
      <c r="N760" s="39"/>
      <c r="O760" s="39"/>
      <c r="P760" s="39"/>
      <c r="Q760" s="39"/>
      <c r="R760" s="39"/>
      <c r="S760" s="39"/>
      <c r="T760" s="39"/>
      <c r="U760" s="39"/>
      <c r="V760" s="39"/>
      <c r="W760" s="39"/>
      <c r="X760" s="39"/>
      <c r="Y760" s="39"/>
      <c r="Z760" s="39"/>
    </row>
    <row r="761" spans="1:26" ht="15.75" customHeight="1" x14ac:dyDescent="0.25">
      <c r="A761" s="39"/>
      <c r="B761" s="39"/>
      <c r="C761" s="39"/>
      <c r="D761" s="39"/>
      <c r="E761" s="39"/>
      <c r="F761" s="39"/>
      <c r="G761" s="39"/>
      <c r="H761" s="39"/>
      <c r="I761" s="39"/>
      <c r="J761" s="39"/>
      <c r="K761" s="39"/>
      <c r="L761" s="39"/>
      <c r="M761" s="39"/>
      <c r="N761" s="39"/>
      <c r="O761" s="39"/>
      <c r="P761" s="39"/>
      <c r="Q761" s="39"/>
      <c r="R761" s="39"/>
      <c r="S761" s="39"/>
      <c r="T761" s="39"/>
      <c r="U761" s="39"/>
      <c r="V761" s="39"/>
      <c r="W761" s="39"/>
      <c r="X761" s="39"/>
      <c r="Y761" s="39"/>
      <c r="Z761" s="39"/>
    </row>
    <row r="762" spans="1:26" ht="15.75" customHeight="1" x14ac:dyDescent="0.25">
      <c r="A762" s="39"/>
      <c r="B762" s="39"/>
      <c r="C762" s="39"/>
      <c r="D762" s="39"/>
      <c r="E762" s="39"/>
      <c r="F762" s="39"/>
      <c r="G762" s="39"/>
      <c r="H762" s="39"/>
      <c r="I762" s="39"/>
      <c r="J762" s="39"/>
      <c r="K762" s="39"/>
      <c r="L762" s="39"/>
      <c r="M762" s="39"/>
      <c r="N762" s="39"/>
      <c r="O762" s="39"/>
      <c r="P762" s="39"/>
      <c r="Q762" s="39"/>
      <c r="R762" s="39"/>
      <c r="S762" s="39"/>
      <c r="T762" s="39"/>
      <c r="U762" s="39"/>
      <c r="V762" s="39"/>
      <c r="W762" s="39"/>
      <c r="X762" s="39"/>
      <c r="Y762" s="39"/>
      <c r="Z762" s="39"/>
    </row>
    <row r="763" spans="1:26" ht="15.75" customHeight="1" x14ac:dyDescent="0.25">
      <c r="A763" s="39"/>
      <c r="B763" s="39"/>
      <c r="C763" s="39"/>
      <c r="D763" s="39"/>
      <c r="E763" s="39"/>
      <c r="F763" s="39"/>
      <c r="G763" s="39"/>
      <c r="H763" s="39"/>
      <c r="I763" s="39"/>
      <c r="J763" s="39"/>
      <c r="K763" s="39"/>
      <c r="L763" s="39"/>
      <c r="M763" s="39"/>
      <c r="N763" s="39"/>
      <c r="O763" s="39"/>
      <c r="P763" s="39"/>
      <c r="Q763" s="39"/>
      <c r="R763" s="39"/>
      <c r="S763" s="39"/>
      <c r="T763" s="39"/>
      <c r="U763" s="39"/>
      <c r="V763" s="39"/>
      <c r="W763" s="39"/>
      <c r="X763" s="39"/>
      <c r="Y763" s="39"/>
      <c r="Z763" s="39"/>
    </row>
    <row r="764" spans="1:26" ht="15.75" customHeight="1" x14ac:dyDescent="0.25">
      <c r="A764" s="39"/>
      <c r="B764" s="39"/>
      <c r="C764" s="39"/>
      <c r="D764" s="39"/>
      <c r="E764" s="39"/>
      <c r="F764" s="39"/>
      <c r="G764" s="39"/>
      <c r="H764" s="39"/>
      <c r="I764" s="39"/>
      <c r="J764" s="39"/>
      <c r="K764" s="39"/>
      <c r="L764" s="39"/>
      <c r="M764" s="39"/>
      <c r="N764" s="39"/>
      <c r="O764" s="39"/>
      <c r="P764" s="39"/>
      <c r="Q764" s="39"/>
      <c r="R764" s="39"/>
      <c r="S764" s="39"/>
      <c r="T764" s="39"/>
      <c r="U764" s="39"/>
      <c r="V764" s="39"/>
      <c r="W764" s="39"/>
      <c r="X764" s="39"/>
      <c r="Y764" s="39"/>
      <c r="Z764" s="39"/>
    </row>
    <row r="765" spans="1:26" ht="15.75" customHeight="1" x14ac:dyDescent="0.25">
      <c r="A765" s="39"/>
      <c r="B765" s="39"/>
      <c r="C765" s="39"/>
      <c r="D765" s="39"/>
      <c r="E765" s="39"/>
      <c r="F765" s="39"/>
      <c r="G765" s="39"/>
      <c r="H765" s="39"/>
      <c r="I765" s="39"/>
      <c r="J765" s="39"/>
      <c r="K765" s="39"/>
      <c r="L765" s="39"/>
      <c r="M765" s="39"/>
      <c r="N765" s="39"/>
      <c r="O765" s="39"/>
      <c r="P765" s="39"/>
      <c r="Q765" s="39"/>
      <c r="R765" s="39"/>
      <c r="S765" s="39"/>
      <c r="T765" s="39"/>
      <c r="U765" s="39"/>
      <c r="V765" s="39"/>
      <c r="W765" s="39"/>
      <c r="X765" s="39"/>
      <c r="Y765" s="39"/>
      <c r="Z765" s="39"/>
    </row>
    <row r="766" spans="1:26" ht="15.75" customHeight="1" x14ac:dyDescent="0.25">
      <c r="A766" s="39"/>
      <c r="B766" s="39"/>
      <c r="C766" s="39"/>
      <c r="D766" s="39"/>
      <c r="E766" s="39"/>
      <c r="F766" s="39"/>
      <c r="G766" s="39"/>
      <c r="H766" s="39"/>
      <c r="I766" s="39"/>
      <c r="J766" s="39"/>
      <c r="K766" s="39"/>
      <c r="L766" s="39"/>
      <c r="M766" s="39"/>
      <c r="N766" s="39"/>
      <c r="O766" s="39"/>
      <c r="P766" s="39"/>
      <c r="Q766" s="39"/>
      <c r="R766" s="39"/>
      <c r="S766" s="39"/>
      <c r="T766" s="39"/>
      <c r="U766" s="39"/>
      <c r="V766" s="39"/>
      <c r="W766" s="39"/>
      <c r="X766" s="39"/>
      <c r="Y766" s="39"/>
      <c r="Z766" s="39"/>
    </row>
    <row r="767" spans="1:26" ht="15.75" customHeight="1" x14ac:dyDescent="0.25">
      <c r="A767" s="39"/>
      <c r="B767" s="39"/>
      <c r="C767" s="39"/>
      <c r="D767" s="39"/>
      <c r="E767" s="39"/>
      <c r="F767" s="39"/>
      <c r="G767" s="39"/>
      <c r="H767" s="39"/>
      <c r="I767" s="39"/>
      <c r="J767" s="39"/>
      <c r="K767" s="39"/>
      <c r="L767" s="39"/>
      <c r="M767" s="39"/>
      <c r="N767" s="39"/>
      <c r="O767" s="39"/>
      <c r="P767" s="39"/>
      <c r="Q767" s="39"/>
      <c r="R767" s="39"/>
      <c r="S767" s="39"/>
      <c r="T767" s="39"/>
      <c r="U767" s="39"/>
      <c r="V767" s="39"/>
      <c r="W767" s="39"/>
      <c r="X767" s="39"/>
      <c r="Y767" s="39"/>
      <c r="Z767" s="39"/>
    </row>
    <row r="768" spans="1:26" ht="15.75" customHeight="1" x14ac:dyDescent="0.25">
      <c r="A768" s="39"/>
      <c r="B768" s="39"/>
      <c r="C768" s="39"/>
      <c r="D768" s="39"/>
      <c r="E768" s="39"/>
      <c r="F768" s="39"/>
      <c r="G768" s="39"/>
      <c r="H768" s="39"/>
      <c r="I768" s="39"/>
      <c r="J768" s="39"/>
      <c r="K768" s="39"/>
      <c r="L768" s="39"/>
      <c r="M768" s="39"/>
      <c r="N768" s="39"/>
      <c r="O768" s="39"/>
      <c r="P768" s="39"/>
      <c r="Q768" s="39"/>
      <c r="R768" s="39"/>
      <c r="S768" s="39"/>
      <c r="T768" s="39"/>
      <c r="U768" s="39"/>
      <c r="V768" s="39"/>
      <c r="W768" s="39"/>
      <c r="X768" s="39"/>
      <c r="Y768" s="39"/>
      <c r="Z768" s="39"/>
    </row>
    <row r="769" spans="1:26" ht="15.75" customHeight="1" x14ac:dyDescent="0.25">
      <c r="A769" s="39"/>
      <c r="B769" s="39"/>
      <c r="C769" s="39"/>
      <c r="D769" s="39"/>
      <c r="E769" s="39"/>
      <c r="F769" s="39"/>
      <c r="G769" s="39"/>
      <c r="H769" s="39"/>
      <c r="I769" s="39"/>
      <c r="J769" s="39"/>
      <c r="K769" s="39"/>
      <c r="L769" s="39"/>
      <c r="M769" s="39"/>
      <c r="N769" s="39"/>
      <c r="O769" s="39"/>
      <c r="P769" s="39"/>
      <c r="Q769" s="39"/>
      <c r="R769" s="39"/>
      <c r="S769" s="39"/>
      <c r="T769" s="39"/>
      <c r="U769" s="39"/>
      <c r="V769" s="39"/>
      <c r="W769" s="39"/>
      <c r="X769" s="39"/>
      <c r="Y769" s="39"/>
      <c r="Z769" s="39"/>
    </row>
    <row r="770" spans="1:26" ht="15.75" customHeight="1" x14ac:dyDescent="0.25">
      <c r="A770" s="39"/>
      <c r="B770" s="39"/>
      <c r="C770" s="39"/>
      <c r="D770" s="39"/>
      <c r="E770" s="39"/>
      <c r="F770" s="39"/>
      <c r="G770" s="39"/>
      <c r="H770" s="39"/>
      <c r="I770" s="39"/>
      <c r="J770" s="39"/>
      <c r="K770" s="39"/>
      <c r="L770" s="39"/>
      <c r="M770" s="39"/>
      <c r="N770" s="39"/>
      <c r="O770" s="39"/>
      <c r="P770" s="39"/>
      <c r="Q770" s="39"/>
      <c r="R770" s="39"/>
      <c r="S770" s="39"/>
      <c r="T770" s="39"/>
      <c r="U770" s="39"/>
      <c r="V770" s="39"/>
      <c r="W770" s="39"/>
      <c r="X770" s="39"/>
      <c r="Y770" s="39"/>
      <c r="Z770" s="39"/>
    </row>
    <row r="771" spans="1:26" ht="15.75" customHeight="1" x14ac:dyDescent="0.25">
      <c r="A771" s="39"/>
      <c r="B771" s="39"/>
      <c r="C771" s="39"/>
      <c r="D771" s="39"/>
      <c r="E771" s="39"/>
      <c r="F771" s="39"/>
      <c r="G771" s="39"/>
      <c r="H771" s="39"/>
      <c r="I771" s="39"/>
      <c r="J771" s="39"/>
      <c r="K771" s="39"/>
      <c r="L771" s="39"/>
      <c r="M771" s="39"/>
      <c r="N771" s="39"/>
      <c r="O771" s="39"/>
      <c r="P771" s="39"/>
      <c r="Q771" s="39"/>
      <c r="R771" s="39"/>
      <c r="S771" s="39"/>
      <c r="T771" s="39"/>
      <c r="U771" s="39"/>
      <c r="V771" s="39"/>
      <c r="W771" s="39"/>
      <c r="X771" s="39"/>
      <c r="Y771" s="39"/>
      <c r="Z771" s="39"/>
    </row>
    <row r="772" spans="1:26" ht="15.75" customHeight="1" x14ac:dyDescent="0.25">
      <c r="A772" s="39"/>
      <c r="B772" s="39"/>
      <c r="C772" s="39"/>
      <c r="D772" s="39"/>
      <c r="E772" s="39"/>
      <c r="F772" s="39"/>
      <c r="G772" s="39"/>
      <c r="H772" s="39"/>
      <c r="I772" s="39"/>
      <c r="J772" s="39"/>
      <c r="K772" s="39"/>
      <c r="L772" s="39"/>
      <c r="M772" s="39"/>
      <c r="N772" s="39"/>
      <c r="O772" s="39"/>
      <c r="P772" s="39"/>
      <c r="Q772" s="39"/>
      <c r="R772" s="39"/>
      <c r="S772" s="39"/>
      <c r="T772" s="39"/>
      <c r="U772" s="39"/>
      <c r="V772" s="39"/>
      <c r="W772" s="39"/>
      <c r="X772" s="39"/>
      <c r="Y772" s="39"/>
      <c r="Z772" s="39"/>
    </row>
    <row r="773" spans="1:26" ht="15.75" customHeight="1" x14ac:dyDescent="0.25">
      <c r="A773" s="39"/>
      <c r="B773" s="39"/>
      <c r="C773" s="39"/>
      <c r="D773" s="39"/>
      <c r="E773" s="39"/>
      <c r="F773" s="39"/>
      <c r="G773" s="39"/>
      <c r="H773" s="39"/>
      <c r="I773" s="39"/>
      <c r="J773" s="39"/>
      <c r="K773" s="39"/>
      <c r="L773" s="39"/>
      <c r="M773" s="39"/>
      <c r="N773" s="39"/>
      <c r="O773" s="39"/>
      <c r="P773" s="39"/>
      <c r="Q773" s="39"/>
      <c r="R773" s="39"/>
      <c r="S773" s="39"/>
      <c r="T773" s="39"/>
      <c r="U773" s="39"/>
      <c r="V773" s="39"/>
      <c r="W773" s="39"/>
      <c r="X773" s="39"/>
      <c r="Y773" s="39"/>
      <c r="Z773" s="39"/>
    </row>
    <row r="774" spans="1:26" ht="15.75" customHeight="1" x14ac:dyDescent="0.25">
      <c r="A774" s="39"/>
      <c r="B774" s="39"/>
      <c r="C774" s="39"/>
      <c r="D774" s="39"/>
      <c r="E774" s="39"/>
      <c r="F774" s="39"/>
      <c r="G774" s="39"/>
      <c r="H774" s="39"/>
      <c r="I774" s="39"/>
      <c r="J774" s="39"/>
      <c r="K774" s="39"/>
      <c r="L774" s="39"/>
      <c r="M774" s="39"/>
      <c r="N774" s="39"/>
      <c r="O774" s="39"/>
      <c r="P774" s="39"/>
      <c r="Q774" s="39"/>
      <c r="R774" s="39"/>
      <c r="S774" s="39"/>
      <c r="T774" s="39"/>
      <c r="U774" s="39"/>
      <c r="V774" s="39"/>
      <c r="W774" s="39"/>
      <c r="X774" s="39"/>
      <c r="Y774" s="39"/>
      <c r="Z774" s="39"/>
    </row>
    <row r="775" spans="1:26" ht="15.75" customHeight="1" x14ac:dyDescent="0.25">
      <c r="A775" s="39"/>
      <c r="B775" s="39"/>
      <c r="C775" s="39"/>
      <c r="D775" s="39"/>
      <c r="E775" s="39"/>
      <c r="F775" s="39"/>
      <c r="G775" s="39"/>
      <c r="H775" s="39"/>
      <c r="I775" s="39"/>
      <c r="J775" s="39"/>
      <c r="K775" s="39"/>
      <c r="L775" s="39"/>
      <c r="M775" s="39"/>
      <c r="N775" s="39"/>
      <c r="O775" s="39"/>
      <c r="P775" s="39"/>
      <c r="Q775" s="39"/>
      <c r="R775" s="39"/>
      <c r="S775" s="39"/>
      <c r="T775" s="39"/>
      <c r="U775" s="39"/>
      <c r="V775" s="39"/>
      <c r="W775" s="39"/>
      <c r="X775" s="39"/>
      <c r="Y775" s="39"/>
      <c r="Z775" s="39"/>
    </row>
    <row r="776" spans="1:26" ht="15.75" customHeight="1" x14ac:dyDescent="0.25">
      <c r="A776" s="39"/>
      <c r="B776" s="39"/>
      <c r="C776" s="39"/>
      <c r="D776" s="39"/>
      <c r="E776" s="39"/>
      <c r="F776" s="39"/>
      <c r="G776" s="39"/>
      <c r="H776" s="39"/>
      <c r="I776" s="39"/>
      <c r="J776" s="39"/>
      <c r="K776" s="39"/>
      <c r="L776" s="39"/>
      <c r="M776" s="39"/>
      <c r="N776" s="39"/>
      <c r="O776" s="39"/>
      <c r="P776" s="39"/>
      <c r="Q776" s="39"/>
      <c r="R776" s="39"/>
      <c r="S776" s="39"/>
      <c r="T776" s="39"/>
      <c r="U776" s="39"/>
      <c r="V776" s="39"/>
      <c r="W776" s="39"/>
      <c r="X776" s="39"/>
      <c r="Y776" s="39"/>
      <c r="Z776" s="39"/>
    </row>
    <row r="777" spans="1:26" ht="15.75" customHeight="1" x14ac:dyDescent="0.25">
      <c r="A777" s="39"/>
      <c r="B777" s="39"/>
      <c r="C777" s="39"/>
      <c r="D777" s="39"/>
      <c r="E777" s="39"/>
      <c r="F777" s="39"/>
      <c r="G777" s="39"/>
      <c r="H777" s="39"/>
      <c r="I777" s="39"/>
      <c r="J777" s="39"/>
      <c r="K777" s="39"/>
      <c r="L777" s="39"/>
      <c r="M777" s="39"/>
      <c r="N777" s="39"/>
      <c r="O777" s="39"/>
      <c r="P777" s="39"/>
      <c r="Q777" s="39"/>
      <c r="R777" s="39"/>
      <c r="S777" s="39"/>
      <c r="T777" s="39"/>
      <c r="U777" s="39"/>
      <c r="V777" s="39"/>
      <c r="W777" s="39"/>
      <c r="X777" s="39"/>
      <c r="Y777" s="39"/>
      <c r="Z777" s="39"/>
    </row>
    <row r="778" spans="1:26" ht="15.75" customHeight="1" x14ac:dyDescent="0.25">
      <c r="A778" s="39"/>
      <c r="B778" s="39"/>
      <c r="C778" s="39"/>
      <c r="D778" s="39"/>
      <c r="E778" s="39"/>
      <c r="F778" s="39"/>
      <c r="G778" s="39"/>
      <c r="H778" s="39"/>
      <c r="I778" s="39"/>
      <c r="J778" s="39"/>
      <c r="K778" s="39"/>
      <c r="L778" s="39"/>
      <c r="M778" s="39"/>
      <c r="N778" s="39"/>
      <c r="O778" s="39"/>
      <c r="P778" s="39"/>
      <c r="Q778" s="39"/>
      <c r="R778" s="39"/>
      <c r="S778" s="39"/>
      <c r="T778" s="39"/>
      <c r="U778" s="39"/>
      <c r="V778" s="39"/>
      <c r="W778" s="39"/>
      <c r="X778" s="39"/>
      <c r="Y778" s="39"/>
      <c r="Z778" s="39"/>
    </row>
    <row r="779" spans="1:26" ht="15.75" customHeight="1" x14ac:dyDescent="0.25">
      <c r="A779" s="39"/>
      <c r="B779" s="39"/>
      <c r="C779" s="39"/>
      <c r="D779" s="39"/>
      <c r="E779" s="39"/>
      <c r="F779" s="39"/>
      <c r="G779" s="39"/>
      <c r="H779" s="39"/>
      <c r="I779" s="39"/>
      <c r="J779" s="39"/>
      <c r="K779" s="39"/>
      <c r="L779" s="39"/>
      <c r="M779" s="39"/>
      <c r="N779" s="39"/>
      <c r="O779" s="39"/>
      <c r="P779" s="39"/>
      <c r="Q779" s="39"/>
      <c r="R779" s="39"/>
      <c r="S779" s="39"/>
      <c r="T779" s="39"/>
      <c r="U779" s="39"/>
      <c r="V779" s="39"/>
      <c r="W779" s="39"/>
      <c r="X779" s="39"/>
      <c r="Y779" s="39"/>
      <c r="Z779" s="39"/>
    </row>
    <row r="780" spans="1:26" ht="15.75" customHeight="1" x14ac:dyDescent="0.25">
      <c r="A780" s="39"/>
      <c r="B780" s="39"/>
      <c r="C780" s="39"/>
      <c r="D780" s="39"/>
      <c r="E780" s="39"/>
      <c r="F780" s="39"/>
      <c r="G780" s="39"/>
      <c r="H780" s="39"/>
      <c r="I780" s="39"/>
      <c r="J780" s="39"/>
      <c r="K780" s="39"/>
      <c r="L780" s="39"/>
      <c r="M780" s="39"/>
      <c r="N780" s="39"/>
      <c r="O780" s="39"/>
      <c r="P780" s="39"/>
      <c r="Q780" s="39"/>
      <c r="R780" s="39"/>
      <c r="S780" s="39"/>
      <c r="T780" s="39"/>
      <c r="U780" s="39"/>
      <c r="V780" s="39"/>
      <c r="W780" s="39"/>
      <c r="X780" s="39"/>
      <c r="Y780" s="39"/>
      <c r="Z780" s="39"/>
    </row>
    <row r="781" spans="1:26" ht="15.75" customHeight="1" x14ac:dyDescent="0.25">
      <c r="A781" s="39"/>
      <c r="B781" s="39"/>
      <c r="C781" s="39"/>
      <c r="D781" s="39"/>
      <c r="E781" s="39"/>
      <c r="F781" s="39"/>
      <c r="G781" s="39"/>
      <c r="H781" s="39"/>
      <c r="I781" s="39"/>
      <c r="J781" s="39"/>
      <c r="K781" s="39"/>
      <c r="L781" s="39"/>
      <c r="M781" s="39"/>
      <c r="N781" s="39"/>
      <c r="O781" s="39"/>
      <c r="P781" s="39"/>
      <c r="Q781" s="39"/>
      <c r="R781" s="39"/>
      <c r="S781" s="39"/>
      <c r="T781" s="39"/>
      <c r="U781" s="39"/>
      <c r="V781" s="39"/>
      <c r="W781" s="39"/>
      <c r="X781" s="39"/>
      <c r="Y781" s="39"/>
      <c r="Z781" s="39"/>
    </row>
    <row r="782" spans="1:26" ht="15.75" customHeight="1" x14ac:dyDescent="0.25">
      <c r="A782" s="39"/>
      <c r="B782" s="39"/>
      <c r="C782" s="39"/>
      <c r="D782" s="39"/>
      <c r="E782" s="39"/>
      <c r="F782" s="39"/>
      <c r="G782" s="39"/>
      <c r="H782" s="39"/>
      <c r="I782" s="39"/>
      <c r="J782" s="39"/>
      <c r="K782" s="39"/>
      <c r="L782" s="39"/>
      <c r="M782" s="39"/>
      <c r="N782" s="39"/>
      <c r="O782" s="39"/>
      <c r="P782" s="39"/>
      <c r="Q782" s="39"/>
      <c r="R782" s="39"/>
      <c r="S782" s="39"/>
      <c r="T782" s="39"/>
      <c r="U782" s="39"/>
      <c r="V782" s="39"/>
      <c r="W782" s="39"/>
      <c r="X782" s="39"/>
      <c r="Y782" s="39"/>
      <c r="Z782" s="39"/>
    </row>
    <row r="783" spans="1:26" ht="15.75" customHeight="1" x14ac:dyDescent="0.25">
      <c r="A783" s="39"/>
      <c r="B783" s="39"/>
      <c r="C783" s="39"/>
      <c r="D783" s="39"/>
      <c r="E783" s="39"/>
      <c r="F783" s="39"/>
      <c r="G783" s="39"/>
      <c r="H783" s="39"/>
      <c r="I783" s="39"/>
      <c r="J783" s="39"/>
      <c r="K783" s="39"/>
      <c r="L783" s="39"/>
      <c r="M783" s="39"/>
      <c r="N783" s="39"/>
      <c r="O783" s="39"/>
      <c r="P783" s="39"/>
      <c r="Q783" s="39"/>
      <c r="R783" s="39"/>
      <c r="S783" s="39"/>
      <c r="T783" s="39"/>
      <c r="U783" s="39"/>
      <c r="V783" s="39"/>
      <c r="W783" s="39"/>
      <c r="X783" s="39"/>
      <c r="Y783" s="39"/>
      <c r="Z783" s="39"/>
    </row>
    <row r="784" spans="1:26" ht="15.75" customHeight="1" x14ac:dyDescent="0.25">
      <c r="A784" s="39"/>
      <c r="B784" s="39"/>
      <c r="C784" s="39"/>
      <c r="D784" s="39"/>
      <c r="E784" s="39"/>
      <c r="F784" s="39"/>
      <c r="G784" s="39"/>
      <c r="H784" s="39"/>
      <c r="I784" s="39"/>
      <c r="J784" s="39"/>
      <c r="K784" s="39"/>
      <c r="L784" s="39"/>
      <c r="M784" s="39"/>
      <c r="N784" s="39"/>
      <c r="O784" s="39"/>
      <c r="P784" s="39"/>
      <c r="Q784" s="39"/>
      <c r="R784" s="39"/>
      <c r="S784" s="39"/>
      <c r="T784" s="39"/>
      <c r="U784" s="39"/>
      <c r="V784" s="39"/>
      <c r="W784" s="39"/>
      <c r="X784" s="39"/>
      <c r="Y784" s="39"/>
      <c r="Z784" s="39"/>
    </row>
    <row r="785" spans="1:26" ht="15.75" customHeight="1" x14ac:dyDescent="0.25">
      <c r="A785" s="39"/>
      <c r="B785" s="39"/>
      <c r="C785" s="39"/>
      <c r="D785" s="39"/>
      <c r="E785" s="39"/>
      <c r="F785" s="39"/>
      <c r="G785" s="39"/>
      <c r="H785" s="39"/>
      <c r="I785" s="39"/>
      <c r="J785" s="39"/>
      <c r="K785" s="39"/>
      <c r="L785" s="39"/>
      <c r="M785" s="39"/>
      <c r="N785" s="39"/>
      <c r="O785" s="39"/>
      <c r="P785" s="39"/>
      <c r="Q785" s="39"/>
      <c r="R785" s="39"/>
      <c r="S785" s="39"/>
      <c r="T785" s="39"/>
      <c r="U785" s="39"/>
      <c r="V785" s="39"/>
      <c r="W785" s="39"/>
      <c r="X785" s="39"/>
      <c r="Y785" s="39"/>
      <c r="Z785" s="39"/>
    </row>
    <row r="786" spans="1:26" ht="15.75" customHeight="1" x14ac:dyDescent="0.25">
      <c r="A786" s="39"/>
      <c r="B786" s="39"/>
      <c r="C786" s="39"/>
      <c r="D786" s="39"/>
      <c r="E786" s="39"/>
      <c r="F786" s="39"/>
      <c r="G786" s="39"/>
      <c r="H786" s="39"/>
      <c r="I786" s="39"/>
      <c r="J786" s="39"/>
      <c r="K786" s="39"/>
      <c r="L786" s="39"/>
      <c r="M786" s="39"/>
      <c r="N786" s="39"/>
      <c r="O786" s="39"/>
      <c r="P786" s="39"/>
      <c r="Q786" s="39"/>
      <c r="R786" s="39"/>
      <c r="S786" s="39"/>
      <c r="T786" s="39"/>
      <c r="U786" s="39"/>
      <c r="V786" s="39"/>
      <c r="W786" s="39"/>
      <c r="X786" s="39"/>
      <c r="Y786" s="39"/>
      <c r="Z786" s="39"/>
    </row>
    <row r="787" spans="1:26" ht="15.75" customHeight="1" x14ac:dyDescent="0.25">
      <c r="A787" s="39"/>
      <c r="B787" s="39"/>
      <c r="C787" s="39"/>
      <c r="D787" s="39"/>
      <c r="E787" s="39"/>
      <c r="F787" s="39"/>
      <c r="G787" s="39"/>
      <c r="H787" s="39"/>
      <c r="I787" s="39"/>
      <c r="J787" s="39"/>
      <c r="K787" s="39"/>
      <c r="L787" s="39"/>
      <c r="M787" s="39"/>
      <c r="N787" s="39"/>
      <c r="O787" s="39"/>
      <c r="P787" s="39"/>
      <c r="Q787" s="39"/>
      <c r="R787" s="39"/>
      <c r="S787" s="39"/>
      <c r="T787" s="39"/>
      <c r="U787" s="39"/>
      <c r="V787" s="39"/>
      <c r="W787" s="39"/>
      <c r="X787" s="39"/>
      <c r="Y787" s="39"/>
      <c r="Z787" s="39"/>
    </row>
    <row r="788" spans="1:26" ht="15.75" customHeight="1" x14ac:dyDescent="0.25">
      <c r="A788" s="39"/>
      <c r="B788" s="39"/>
      <c r="C788" s="39"/>
      <c r="D788" s="39"/>
      <c r="E788" s="39"/>
      <c r="F788" s="39"/>
      <c r="G788" s="39"/>
      <c r="H788" s="39"/>
      <c r="I788" s="39"/>
      <c r="J788" s="39"/>
      <c r="K788" s="39"/>
      <c r="L788" s="39"/>
      <c r="M788" s="39"/>
      <c r="N788" s="39"/>
      <c r="O788" s="39"/>
      <c r="P788" s="39"/>
      <c r="Q788" s="39"/>
      <c r="R788" s="39"/>
      <c r="S788" s="39"/>
      <c r="T788" s="39"/>
      <c r="U788" s="39"/>
      <c r="V788" s="39"/>
      <c r="W788" s="39"/>
      <c r="X788" s="39"/>
      <c r="Y788" s="39"/>
      <c r="Z788" s="39"/>
    </row>
    <row r="789" spans="1:26" ht="15.75" customHeight="1" x14ac:dyDescent="0.25">
      <c r="A789" s="39"/>
      <c r="B789" s="39"/>
      <c r="C789" s="39"/>
      <c r="D789" s="39"/>
      <c r="E789" s="39"/>
      <c r="F789" s="39"/>
      <c r="G789" s="39"/>
      <c r="H789" s="39"/>
      <c r="I789" s="39"/>
      <c r="J789" s="39"/>
      <c r="K789" s="39"/>
      <c r="L789" s="39"/>
      <c r="M789" s="39"/>
      <c r="N789" s="39"/>
      <c r="O789" s="39"/>
      <c r="P789" s="39"/>
      <c r="Q789" s="39"/>
      <c r="R789" s="39"/>
      <c r="S789" s="39"/>
      <c r="T789" s="39"/>
      <c r="U789" s="39"/>
      <c r="V789" s="39"/>
      <c r="W789" s="39"/>
      <c r="X789" s="39"/>
      <c r="Y789" s="39"/>
      <c r="Z789" s="39"/>
    </row>
    <row r="790" spans="1:26" ht="15.75" customHeight="1" x14ac:dyDescent="0.25">
      <c r="A790" s="39"/>
      <c r="B790" s="39"/>
      <c r="C790" s="39"/>
      <c r="D790" s="39"/>
      <c r="E790" s="39"/>
      <c r="F790" s="39"/>
      <c r="G790" s="39"/>
      <c r="H790" s="39"/>
      <c r="I790" s="39"/>
      <c r="J790" s="39"/>
      <c r="K790" s="39"/>
      <c r="L790" s="39"/>
      <c r="M790" s="39"/>
      <c r="N790" s="39"/>
      <c r="O790" s="39"/>
      <c r="P790" s="39"/>
      <c r="Q790" s="39"/>
      <c r="R790" s="39"/>
      <c r="S790" s="39"/>
      <c r="T790" s="39"/>
      <c r="U790" s="39"/>
      <c r="V790" s="39"/>
      <c r="W790" s="39"/>
      <c r="X790" s="39"/>
      <c r="Y790" s="39"/>
      <c r="Z790" s="39"/>
    </row>
    <row r="791" spans="1:26" ht="15.75" customHeight="1" x14ac:dyDescent="0.25">
      <c r="A791" s="39"/>
      <c r="B791" s="39"/>
      <c r="C791" s="39"/>
      <c r="D791" s="39"/>
      <c r="E791" s="39"/>
      <c r="F791" s="39"/>
      <c r="G791" s="39"/>
      <c r="H791" s="39"/>
      <c r="I791" s="39"/>
      <c r="J791" s="39"/>
      <c r="K791" s="39"/>
      <c r="L791" s="39"/>
      <c r="M791" s="39"/>
      <c r="N791" s="39"/>
      <c r="O791" s="39"/>
      <c r="P791" s="39"/>
      <c r="Q791" s="39"/>
      <c r="R791" s="39"/>
      <c r="S791" s="39"/>
      <c r="T791" s="39"/>
      <c r="U791" s="39"/>
      <c r="V791" s="39"/>
      <c r="W791" s="39"/>
      <c r="X791" s="39"/>
      <c r="Y791" s="39"/>
      <c r="Z791" s="39"/>
    </row>
    <row r="792" spans="1:26" ht="15.75" customHeight="1" x14ac:dyDescent="0.25">
      <c r="A792" s="39"/>
      <c r="B792" s="39"/>
      <c r="C792" s="39"/>
      <c r="D792" s="39"/>
      <c r="E792" s="39"/>
      <c r="F792" s="39"/>
      <c r="G792" s="39"/>
      <c r="H792" s="39"/>
      <c r="I792" s="39"/>
      <c r="J792" s="39"/>
      <c r="K792" s="39"/>
      <c r="L792" s="39"/>
      <c r="M792" s="39"/>
      <c r="N792" s="39"/>
      <c r="O792" s="39"/>
      <c r="P792" s="39"/>
      <c r="Q792" s="39"/>
      <c r="R792" s="39"/>
      <c r="S792" s="39"/>
      <c r="T792" s="39"/>
      <c r="U792" s="39"/>
      <c r="V792" s="39"/>
      <c r="W792" s="39"/>
      <c r="X792" s="39"/>
      <c r="Y792" s="39"/>
      <c r="Z792" s="39"/>
    </row>
    <row r="793" spans="1:26" ht="15.75" customHeight="1" x14ac:dyDescent="0.25">
      <c r="A793" s="39"/>
      <c r="B793" s="39"/>
      <c r="C793" s="39"/>
      <c r="D793" s="39"/>
      <c r="E793" s="39"/>
      <c r="F793" s="39"/>
      <c r="G793" s="39"/>
      <c r="H793" s="39"/>
      <c r="I793" s="39"/>
      <c r="J793" s="39"/>
      <c r="K793" s="39"/>
      <c r="L793" s="39"/>
      <c r="M793" s="39"/>
      <c r="N793" s="39"/>
      <c r="O793" s="39"/>
      <c r="P793" s="39"/>
      <c r="Q793" s="39"/>
      <c r="R793" s="39"/>
      <c r="S793" s="39"/>
      <c r="T793" s="39"/>
      <c r="U793" s="39"/>
      <c r="V793" s="39"/>
      <c r="W793" s="39"/>
      <c r="X793" s="39"/>
      <c r="Y793" s="39"/>
      <c r="Z793" s="39"/>
    </row>
    <row r="794" spans="1:26" ht="15.75" customHeight="1" x14ac:dyDescent="0.25">
      <c r="A794" s="39"/>
      <c r="B794" s="39"/>
      <c r="C794" s="39"/>
      <c r="D794" s="39"/>
      <c r="E794" s="39"/>
      <c r="F794" s="39"/>
      <c r="G794" s="39"/>
      <c r="H794" s="39"/>
      <c r="I794" s="39"/>
      <c r="J794" s="39"/>
      <c r="K794" s="39"/>
      <c r="L794" s="39"/>
      <c r="M794" s="39"/>
      <c r="N794" s="39"/>
      <c r="O794" s="39"/>
      <c r="P794" s="39"/>
      <c r="Q794" s="39"/>
      <c r="R794" s="39"/>
      <c r="S794" s="39"/>
      <c r="T794" s="39"/>
      <c r="U794" s="39"/>
      <c r="V794" s="39"/>
      <c r="W794" s="39"/>
      <c r="X794" s="39"/>
      <c r="Y794" s="39"/>
      <c r="Z794" s="39"/>
    </row>
    <row r="795" spans="1:26" ht="15.75" customHeight="1" x14ac:dyDescent="0.25">
      <c r="A795" s="39"/>
      <c r="B795" s="39"/>
      <c r="C795" s="39"/>
      <c r="D795" s="39"/>
      <c r="E795" s="39"/>
      <c r="F795" s="39"/>
      <c r="G795" s="39"/>
      <c r="H795" s="39"/>
      <c r="I795" s="39"/>
      <c r="J795" s="39"/>
      <c r="K795" s="39"/>
      <c r="L795" s="39"/>
      <c r="M795" s="39"/>
      <c r="N795" s="39"/>
      <c r="O795" s="39"/>
      <c r="P795" s="39"/>
      <c r="Q795" s="39"/>
      <c r="R795" s="39"/>
      <c r="S795" s="39"/>
      <c r="T795" s="39"/>
      <c r="U795" s="39"/>
      <c r="V795" s="39"/>
      <c r="W795" s="39"/>
      <c r="X795" s="39"/>
      <c r="Y795" s="39"/>
      <c r="Z795" s="39"/>
    </row>
    <row r="796" spans="1:26" ht="15.75" customHeight="1" x14ac:dyDescent="0.25">
      <c r="A796" s="39"/>
      <c r="B796" s="39"/>
      <c r="C796" s="39"/>
      <c r="D796" s="39"/>
      <c r="E796" s="39"/>
      <c r="F796" s="39"/>
      <c r="G796" s="39"/>
      <c r="H796" s="39"/>
      <c r="I796" s="39"/>
      <c r="J796" s="39"/>
      <c r="K796" s="39"/>
      <c r="L796" s="39"/>
      <c r="M796" s="39"/>
      <c r="N796" s="39"/>
      <c r="O796" s="39"/>
      <c r="P796" s="39"/>
      <c r="Q796" s="39"/>
      <c r="R796" s="39"/>
      <c r="S796" s="39"/>
      <c r="T796" s="39"/>
      <c r="U796" s="39"/>
      <c r="V796" s="39"/>
      <c r="W796" s="39"/>
      <c r="X796" s="39"/>
      <c r="Y796" s="39"/>
      <c r="Z796" s="39"/>
    </row>
    <row r="797" spans="1:26" ht="15.75" customHeight="1" x14ac:dyDescent="0.25">
      <c r="A797" s="39"/>
      <c r="B797" s="39"/>
      <c r="C797" s="39"/>
      <c r="D797" s="39"/>
      <c r="E797" s="39"/>
      <c r="F797" s="39"/>
      <c r="G797" s="39"/>
      <c r="H797" s="39"/>
      <c r="I797" s="39"/>
      <c r="J797" s="39"/>
      <c r="K797" s="39"/>
      <c r="L797" s="39"/>
      <c r="M797" s="39"/>
      <c r="N797" s="39"/>
      <c r="O797" s="39"/>
      <c r="P797" s="39"/>
      <c r="Q797" s="39"/>
      <c r="R797" s="39"/>
      <c r="S797" s="39"/>
      <c r="T797" s="39"/>
      <c r="U797" s="39"/>
      <c r="V797" s="39"/>
      <c r="W797" s="39"/>
      <c r="X797" s="39"/>
      <c r="Y797" s="39"/>
      <c r="Z797" s="39"/>
    </row>
    <row r="798" spans="1:26" ht="15.75" customHeight="1" x14ac:dyDescent="0.25">
      <c r="A798" s="39"/>
      <c r="B798" s="39"/>
      <c r="C798" s="39"/>
      <c r="D798" s="39"/>
      <c r="E798" s="39"/>
      <c r="F798" s="39"/>
      <c r="G798" s="39"/>
      <c r="H798" s="39"/>
      <c r="I798" s="39"/>
      <c r="J798" s="39"/>
      <c r="K798" s="39"/>
      <c r="L798" s="39"/>
      <c r="M798" s="39"/>
      <c r="N798" s="39"/>
      <c r="O798" s="39"/>
      <c r="P798" s="39"/>
      <c r="Q798" s="39"/>
      <c r="R798" s="39"/>
      <c r="S798" s="39"/>
      <c r="T798" s="39"/>
      <c r="U798" s="39"/>
      <c r="V798" s="39"/>
      <c r="W798" s="39"/>
      <c r="X798" s="39"/>
      <c r="Y798" s="39"/>
      <c r="Z798" s="39"/>
    </row>
    <row r="799" spans="1:26" ht="15.75" customHeight="1" x14ac:dyDescent="0.25">
      <c r="A799" s="39"/>
      <c r="B799" s="39"/>
      <c r="C799" s="39"/>
      <c r="D799" s="39"/>
      <c r="E799" s="39"/>
      <c r="F799" s="39"/>
      <c r="G799" s="39"/>
      <c r="H799" s="39"/>
      <c r="I799" s="39"/>
      <c r="J799" s="39"/>
      <c r="K799" s="39"/>
      <c r="L799" s="39"/>
      <c r="M799" s="39"/>
      <c r="N799" s="39"/>
      <c r="O799" s="39"/>
      <c r="P799" s="39"/>
      <c r="Q799" s="39"/>
      <c r="R799" s="39"/>
      <c r="S799" s="39"/>
      <c r="T799" s="39"/>
      <c r="U799" s="39"/>
      <c r="V799" s="39"/>
      <c r="W799" s="39"/>
      <c r="X799" s="39"/>
      <c r="Y799" s="39"/>
      <c r="Z799" s="39"/>
    </row>
    <row r="800" spans="1:26" ht="15.75" customHeight="1" x14ac:dyDescent="0.25">
      <c r="A800" s="39"/>
      <c r="B800" s="39"/>
      <c r="C800" s="39"/>
      <c r="D800" s="39"/>
      <c r="E800" s="39"/>
      <c r="F800" s="39"/>
      <c r="G800" s="39"/>
      <c r="H800" s="39"/>
      <c r="I800" s="39"/>
      <c r="J800" s="39"/>
      <c r="K800" s="39"/>
      <c r="L800" s="39"/>
      <c r="M800" s="39"/>
      <c r="N800" s="39"/>
      <c r="O800" s="39"/>
      <c r="P800" s="39"/>
      <c r="Q800" s="39"/>
      <c r="R800" s="39"/>
      <c r="S800" s="39"/>
      <c r="T800" s="39"/>
      <c r="U800" s="39"/>
      <c r="V800" s="39"/>
      <c r="W800" s="39"/>
      <c r="X800" s="39"/>
      <c r="Y800" s="39"/>
      <c r="Z800" s="39"/>
    </row>
    <row r="801" spans="1:26" ht="15.75" customHeight="1" x14ac:dyDescent="0.25">
      <c r="A801" s="39"/>
      <c r="B801" s="39"/>
      <c r="C801" s="39"/>
      <c r="D801" s="39"/>
      <c r="E801" s="39"/>
      <c r="F801" s="39"/>
      <c r="G801" s="39"/>
      <c r="H801" s="39"/>
      <c r="I801" s="39"/>
      <c r="J801" s="39"/>
      <c r="K801" s="39"/>
      <c r="L801" s="39"/>
      <c r="M801" s="39"/>
      <c r="N801" s="39"/>
      <c r="O801" s="39"/>
      <c r="P801" s="39"/>
      <c r="Q801" s="39"/>
      <c r="R801" s="39"/>
      <c r="S801" s="39"/>
      <c r="T801" s="39"/>
      <c r="U801" s="39"/>
      <c r="V801" s="39"/>
      <c r="W801" s="39"/>
      <c r="X801" s="39"/>
      <c r="Y801" s="39"/>
      <c r="Z801" s="39"/>
    </row>
    <row r="802" spans="1:26" ht="15.75" customHeight="1" x14ac:dyDescent="0.25">
      <c r="A802" s="39"/>
      <c r="B802" s="39"/>
      <c r="C802" s="39"/>
      <c r="D802" s="39"/>
      <c r="E802" s="39"/>
      <c r="F802" s="39"/>
      <c r="G802" s="39"/>
      <c r="H802" s="39"/>
      <c r="I802" s="39"/>
      <c r="J802" s="39"/>
      <c r="K802" s="39"/>
      <c r="L802" s="39"/>
      <c r="M802" s="39"/>
      <c r="N802" s="39"/>
      <c r="O802" s="39"/>
      <c r="P802" s="39"/>
      <c r="Q802" s="39"/>
      <c r="R802" s="39"/>
      <c r="S802" s="39"/>
      <c r="T802" s="39"/>
      <c r="U802" s="39"/>
      <c r="V802" s="39"/>
      <c r="W802" s="39"/>
      <c r="X802" s="39"/>
      <c r="Y802" s="39"/>
      <c r="Z802" s="39"/>
    </row>
    <row r="803" spans="1:26" ht="15.75" customHeight="1" x14ac:dyDescent="0.25">
      <c r="A803" s="39"/>
      <c r="B803" s="39"/>
      <c r="C803" s="39"/>
      <c r="D803" s="39"/>
      <c r="E803" s="39"/>
      <c r="F803" s="39"/>
      <c r="G803" s="39"/>
      <c r="H803" s="39"/>
      <c r="I803" s="39"/>
      <c r="J803" s="39"/>
      <c r="K803" s="39"/>
      <c r="L803" s="39"/>
      <c r="M803" s="39"/>
      <c r="N803" s="39"/>
      <c r="O803" s="39"/>
      <c r="P803" s="39"/>
      <c r="Q803" s="39"/>
      <c r="R803" s="39"/>
      <c r="S803" s="39"/>
      <c r="T803" s="39"/>
      <c r="U803" s="39"/>
      <c r="V803" s="39"/>
      <c r="W803" s="39"/>
      <c r="X803" s="39"/>
      <c r="Y803" s="39"/>
      <c r="Z803" s="39"/>
    </row>
    <row r="804" spans="1:26" ht="15.75" customHeight="1" x14ac:dyDescent="0.25">
      <c r="A804" s="39"/>
      <c r="B804" s="39"/>
      <c r="C804" s="39"/>
      <c r="D804" s="39"/>
      <c r="E804" s="39"/>
      <c r="F804" s="39"/>
      <c r="G804" s="39"/>
      <c r="H804" s="39"/>
      <c r="I804" s="39"/>
      <c r="J804" s="39"/>
      <c r="K804" s="39"/>
      <c r="L804" s="39"/>
      <c r="M804" s="39"/>
      <c r="N804" s="39"/>
      <c r="O804" s="39"/>
      <c r="P804" s="39"/>
      <c r="Q804" s="39"/>
      <c r="R804" s="39"/>
      <c r="S804" s="39"/>
      <c r="T804" s="39"/>
      <c r="U804" s="39"/>
      <c r="V804" s="39"/>
      <c r="W804" s="39"/>
      <c r="X804" s="39"/>
      <c r="Y804" s="39"/>
      <c r="Z804" s="39"/>
    </row>
    <row r="805" spans="1:26" ht="15.75" customHeight="1" x14ac:dyDescent="0.25">
      <c r="A805" s="39"/>
      <c r="B805" s="39"/>
      <c r="C805" s="39"/>
      <c r="D805" s="39"/>
      <c r="E805" s="39"/>
      <c r="F805" s="39"/>
      <c r="G805" s="39"/>
      <c r="H805" s="39"/>
      <c r="I805" s="39"/>
      <c r="J805" s="39"/>
      <c r="K805" s="39"/>
      <c r="L805" s="39"/>
      <c r="M805" s="39"/>
      <c r="N805" s="39"/>
      <c r="O805" s="39"/>
      <c r="P805" s="39"/>
      <c r="Q805" s="39"/>
      <c r="R805" s="39"/>
      <c r="S805" s="39"/>
      <c r="T805" s="39"/>
      <c r="U805" s="39"/>
      <c r="V805" s="39"/>
      <c r="W805" s="39"/>
      <c r="X805" s="39"/>
      <c r="Y805" s="39"/>
      <c r="Z805" s="39"/>
    </row>
    <row r="806" spans="1:26" ht="15.75" customHeight="1" x14ac:dyDescent="0.25">
      <c r="A806" s="39"/>
      <c r="B806" s="39"/>
      <c r="C806" s="39"/>
      <c r="D806" s="39"/>
      <c r="E806" s="39"/>
      <c r="F806" s="39"/>
      <c r="G806" s="39"/>
      <c r="H806" s="39"/>
      <c r="I806" s="39"/>
      <c r="J806" s="39"/>
      <c r="K806" s="39"/>
      <c r="L806" s="39"/>
      <c r="M806" s="39"/>
      <c r="N806" s="39"/>
      <c r="O806" s="39"/>
      <c r="P806" s="39"/>
      <c r="Q806" s="39"/>
      <c r="R806" s="39"/>
      <c r="S806" s="39"/>
      <c r="T806" s="39"/>
      <c r="U806" s="39"/>
      <c r="V806" s="39"/>
      <c r="W806" s="39"/>
      <c r="X806" s="39"/>
      <c r="Y806" s="39"/>
      <c r="Z806" s="39"/>
    </row>
    <row r="807" spans="1:26" ht="15.75" customHeight="1" x14ac:dyDescent="0.25">
      <c r="A807" s="39"/>
      <c r="B807" s="39"/>
      <c r="C807" s="39"/>
      <c r="D807" s="39"/>
      <c r="E807" s="39"/>
      <c r="F807" s="39"/>
      <c r="G807" s="39"/>
      <c r="H807" s="39"/>
      <c r="I807" s="39"/>
      <c r="J807" s="39"/>
      <c r="K807" s="39"/>
      <c r="L807" s="39"/>
      <c r="M807" s="39"/>
      <c r="N807" s="39"/>
      <c r="O807" s="39"/>
      <c r="P807" s="39"/>
      <c r="Q807" s="39"/>
      <c r="R807" s="39"/>
      <c r="S807" s="39"/>
      <c r="T807" s="39"/>
      <c r="U807" s="39"/>
      <c r="V807" s="39"/>
      <c r="W807" s="39"/>
      <c r="X807" s="39"/>
      <c r="Y807" s="39"/>
      <c r="Z807" s="39"/>
    </row>
    <row r="808" spans="1:26" ht="15.75" customHeight="1" x14ac:dyDescent="0.25">
      <c r="A808" s="39"/>
      <c r="B808" s="39"/>
      <c r="C808" s="39"/>
      <c r="D808" s="39"/>
      <c r="E808" s="39"/>
      <c r="F808" s="39"/>
      <c r="G808" s="39"/>
      <c r="H808" s="39"/>
      <c r="I808" s="39"/>
      <c r="J808" s="39"/>
      <c r="K808" s="39"/>
      <c r="L808" s="39"/>
      <c r="M808" s="39"/>
      <c r="N808" s="39"/>
      <c r="O808" s="39"/>
      <c r="P808" s="39"/>
      <c r="Q808" s="39"/>
      <c r="R808" s="39"/>
      <c r="S808" s="39"/>
      <c r="T808" s="39"/>
      <c r="U808" s="39"/>
      <c r="V808" s="39"/>
      <c r="W808" s="39"/>
      <c r="X808" s="39"/>
      <c r="Y808" s="39"/>
      <c r="Z808" s="39"/>
    </row>
    <row r="809" spans="1:26" ht="15.75" customHeight="1" x14ac:dyDescent="0.25">
      <c r="A809" s="39"/>
      <c r="B809" s="39"/>
      <c r="C809" s="39"/>
      <c r="D809" s="39"/>
      <c r="E809" s="39"/>
      <c r="F809" s="39"/>
      <c r="G809" s="39"/>
      <c r="H809" s="39"/>
      <c r="I809" s="39"/>
      <c r="J809" s="39"/>
      <c r="K809" s="39"/>
      <c r="L809" s="39"/>
      <c r="M809" s="39"/>
      <c r="N809" s="39"/>
      <c r="O809" s="39"/>
      <c r="P809" s="39"/>
      <c r="Q809" s="39"/>
      <c r="R809" s="39"/>
      <c r="S809" s="39"/>
      <c r="T809" s="39"/>
      <c r="U809" s="39"/>
      <c r="V809" s="39"/>
      <c r="W809" s="39"/>
      <c r="X809" s="39"/>
      <c r="Y809" s="39"/>
      <c r="Z809" s="39"/>
    </row>
    <row r="810" spans="1:26" ht="15.75" customHeight="1" x14ac:dyDescent="0.25">
      <c r="A810" s="39"/>
      <c r="B810" s="39"/>
      <c r="C810" s="39"/>
      <c r="D810" s="39"/>
      <c r="E810" s="39"/>
      <c r="F810" s="39"/>
      <c r="G810" s="39"/>
      <c r="H810" s="39"/>
      <c r="I810" s="39"/>
      <c r="J810" s="39"/>
      <c r="K810" s="39"/>
      <c r="L810" s="39"/>
      <c r="M810" s="39"/>
      <c r="N810" s="39"/>
      <c r="O810" s="39"/>
      <c r="P810" s="39"/>
      <c r="Q810" s="39"/>
      <c r="R810" s="39"/>
      <c r="S810" s="39"/>
      <c r="T810" s="39"/>
      <c r="U810" s="39"/>
      <c r="V810" s="39"/>
      <c r="W810" s="39"/>
      <c r="X810" s="39"/>
      <c r="Y810" s="39"/>
      <c r="Z810" s="39"/>
    </row>
    <row r="811" spans="1:26" ht="15.75" customHeight="1" x14ac:dyDescent="0.25">
      <c r="A811" s="39"/>
      <c r="B811" s="39"/>
      <c r="C811" s="39"/>
      <c r="D811" s="39"/>
      <c r="E811" s="39"/>
      <c r="F811" s="39"/>
      <c r="G811" s="39"/>
      <c r="H811" s="39"/>
      <c r="I811" s="39"/>
      <c r="J811" s="39"/>
      <c r="K811" s="39"/>
      <c r="L811" s="39"/>
      <c r="M811" s="39"/>
      <c r="N811" s="39"/>
      <c r="O811" s="39"/>
      <c r="P811" s="39"/>
      <c r="Q811" s="39"/>
      <c r="R811" s="39"/>
      <c r="S811" s="39"/>
      <c r="T811" s="39"/>
      <c r="U811" s="39"/>
      <c r="V811" s="39"/>
      <c r="W811" s="39"/>
      <c r="X811" s="39"/>
      <c r="Y811" s="39"/>
      <c r="Z811" s="39"/>
    </row>
    <row r="812" spans="1:26" ht="15.75" customHeight="1" x14ac:dyDescent="0.25">
      <c r="A812" s="39"/>
      <c r="B812" s="39"/>
      <c r="C812" s="39"/>
      <c r="D812" s="39"/>
      <c r="E812" s="39"/>
      <c r="F812" s="39"/>
      <c r="G812" s="39"/>
      <c r="H812" s="39"/>
      <c r="I812" s="39"/>
      <c r="J812" s="39"/>
      <c r="K812" s="39"/>
      <c r="L812" s="39"/>
      <c r="M812" s="39"/>
      <c r="N812" s="39"/>
      <c r="O812" s="39"/>
      <c r="P812" s="39"/>
      <c r="Q812" s="39"/>
      <c r="R812" s="39"/>
      <c r="S812" s="39"/>
      <c r="T812" s="39"/>
      <c r="U812" s="39"/>
      <c r="V812" s="39"/>
      <c r="W812" s="39"/>
      <c r="X812" s="39"/>
      <c r="Y812" s="39"/>
      <c r="Z812" s="39"/>
    </row>
    <row r="813" spans="1:26" ht="15.75" customHeight="1" x14ac:dyDescent="0.25">
      <c r="A813" s="39"/>
      <c r="B813" s="39"/>
      <c r="C813" s="39"/>
      <c r="D813" s="39"/>
      <c r="E813" s="39"/>
      <c r="F813" s="39"/>
      <c r="G813" s="39"/>
      <c r="H813" s="39"/>
      <c r="I813" s="39"/>
      <c r="J813" s="39"/>
      <c r="K813" s="39"/>
      <c r="L813" s="39"/>
      <c r="M813" s="39"/>
      <c r="N813" s="39"/>
      <c r="O813" s="39"/>
      <c r="P813" s="39"/>
      <c r="Q813" s="39"/>
      <c r="R813" s="39"/>
      <c r="S813" s="39"/>
      <c r="T813" s="39"/>
      <c r="U813" s="39"/>
      <c r="V813" s="39"/>
      <c r="W813" s="39"/>
      <c r="X813" s="39"/>
      <c r="Y813" s="39"/>
      <c r="Z813" s="39"/>
    </row>
    <row r="814" spans="1:26" ht="15.75" customHeight="1" x14ac:dyDescent="0.25">
      <c r="A814" s="39"/>
      <c r="B814" s="39"/>
      <c r="C814" s="39"/>
      <c r="D814" s="39"/>
      <c r="E814" s="39"/>
      <c r="F814" s="39"/>
      <c r="G814" s="39"/>
      <c r="H814" s="39"/>
      <c r="I814" s="39"/>
      <c r="J814" s="39"/>
      <c r="K814" s="39"/>
      <c r="L814" s="39"/>
      <c r="M814" s="39"/>
      <c r="N814" s="39"/>
      <c r="O814" s="39"/>
      <c r="P814" s="39"/>
      <c r="Q814" s="39"/>
      <c r="R814" s="39"/>
      <c r="S814" s="39"/>
      <c r="T814" s="39"/>
      <c r="U814" s="39"/>
      <c r="V814" s="39"/>
      <c r="W814" s="39"/>
      <c r="X814" s="39"/>
      <c r="Y814" s="39"/>
      <c r="Z814" s="39"/>
    </row>
    <row r="815" spans="1:26" ht="15.75" customHeight="1" x14ac:dyDescent="0.25">
      <c r="A815" s="39"/>
      <c r="B815" s="39"/>
      <c r="C815" s="39"/>
      <c r="D815" s="39"/>
      <c r="E815" s="39"/>
      <c r="F815" s="39"/>
      <c r="G815" s="39"/>
      <c r="H815" s="39"/>
      <c r="I815" s="39"/>
      <c r="J815" s="39"/>
      <c r="K815" s="39"/>
      <c r="L815" s="39"/>
      <c r="M815" s="39"/>
      <c r="N815" s="39"/>
      <c r="O815" s="39"/>
      <c r="P815" s="39"/>
      <c r="Q815" s="39"/>
      <c r="R815" s="39"/>
      <c r="S815" s="39"/>
      <c r="T815" s="39"/>
      <c r="U815" s="39"/>
      <c r="V815" s="39"/>
      <c r="W815" s="39"/>
      <c r="X815" s="39"/>
      <c r="Y815" s="39"/>
      <c r="Z815" s="39"/>
    </row>
    <row r="816" spans="1:26" ht="15.75" customHeight="1" x14ac:dyDescent="0.25">
      <c r="A816" s="39"/>
      <c r="B816" s="39"/>
      <c r="C816" s="39"/>
      <c r="D816" s="39"/>
      <c r="E816" s="39"/>
      <c r="F816" s="39"/>
      <c r="G816" s="39"/>
      <c r="H816" s="39"/>
      <c r="I816" s="39"/>
      <c r="J816" s="39"/>
      <c r="K816" s="39"/>
      <c r="L816" s="39"/>
      <c r="M816" s="39"/>
      <c r="N816" s="39"/>
      <c r="O816" s="39"/>
      <c r="P816" s="39"/>
      <c r="Q816" s="39"/>
      <c r="R816" s="39"/>
      <c r="S816" s="39"/>
      <c r="T816" s="39"/>
      <c r="U816" s="39"/>
      <c r="V816" s="39"/>
      <c r="W816" s="39"/>
      <c r="X816" s="39"/>
      <c r="Y816" s="39"/>
      <c r="Z816" s="39"/>
    </row>
    <row r="817" spans="1:26" ht="15.75" customHeight="1" x14ac:dyDescent="0.25">
      <c r="A817" s="39"/>
      <c r="B817" s="39"/>
      <c r="C817" s="39"/>
      <c r="D817" s="39"/>
      <c r="E817" s="39"/>
      <c r="F817" s="39"/>
      <c r="G817" s="39"/>
      <c r="H817" s="39"/>
      <c r="I817" s="39"/>
      <c r="J817" s="39"/>
      <c r="K817" s="39"/>
      <c r="L817" s="39"/>
      <c r="M817" s="39"/>
      <c r="N817" s="39"/>
      <c r="O817" s="39"/>
      <c r="P817" s="39"/>
      <c r="Q817" s="39"/>
      <c r="R817" s="39"/>
      <c r="S817" s="39"/>
      <c r="T817" s="39"/>
      <c r="U817" s="39"/>
      <c r="V817" s="39"/>
      <c r="W817" s="39"/>
      <c r="X817" s="39"/>
      <c r="Y817" s="39"/>
      <c r="Z817" s="39"/>
    </row>
    <row r="818" spans="1:26" ht="15.75" customHeight="1" x14ac:dyDescent="0.25">
      <c r="A818" s="39"/>
      <c r="B818" s="39"/>
      <c r="C818" s="39"/>
      <c r="D818" s="39"/>
      <c r="E818" s="39"/>
      <c r="F818" s="39"/>
      <c r="G818" s="39"/>
      <c r="H818" s="39"/>
      <c r="I818" s="39"/>
      <c r="J818" s="39"/>
      <c r="K818" s="39"/>
      <c r="L818" s="39"/>
      <c r="M818" s="39"/>
      <c r="N818" s="39"/>
      <c r="O818" s="39"/>
      <c r="P818" s="39"/>
      <c r="Q818" s="39"/>
      <c r="R818" s="39"/>
      <c r="S818" s="39"/>
      <c r="T818" s="39"/>
      <c r="U818" s="39"/>
      <c r="V818" s="39"/>
      <c r="W818" s="39"/>
      <c r="X818" s="39"/>
      <c r="Y818" s="39"/>
      <c r="Z818" s="39"/>
    </row>
    <row r="819" spans="1:26" ht="15.75" customHeight="1" x14ac:dyDescent="0.25">
      <c r="A819" s="39"/>
      <c r="B819" s="39"/>
      <c r="C819" s="39"/>
      <c r="D819" s="39"/>
      <c r="E819" s="39"/>
      <c r="F819" s="39"/>
      <c r="G819" s="39"/>
      <c r="H819" s="39"/>
      <c r="I819" s="39"/>
      <c r="J819" s="39"/>
      <c r="K819" s="39"/>
      <c r="L819" s="39"/>
      <c r="M819" s="39"/>
      <c r="N819" s="39"/>
      <c r="O819" s="39"/>
      <c r="P819" s="39"/>
      <c r="Q819" s="39"/>
      <c r="R819" s="39"/>
      <c r="S819" s="39"/>
      <c r="T819" s="39"/>
      <c r="U819" s="39"/>
      <c r="V819" s="39"/>
      <c r="W819" s="39"/>
      <c r="X819" s="39"/>
      <c r="Y819" s="39"/>
      <c r="Z819" s="39"/>
    </row>
    <row r="820" spans="1:26" ht="15.75" customHeight="1" x14ac:dyDescent="0.25">
      <c r="A820" s="39"/>
      <c r="B820" s="39"/>
      <c r="C820" s="39"/>
      <c r="D820" s="39"/>
      <c r="E820" s="39"/>
      <c r="F820" s="39"/>
      <c r="G820" s="39"/>
      <c r="H820" s="39"/>
      <c r="I820" s="39"/>
      <c r="J820" s="39"/>
      <c r="K820" s="39"/>
      <c r="L820" s="39"/>
      <c r="M820" s="39"/>
      <c r="N820" s="39"/>
      <c r="O820" s="39"/>
      <c r="P820" s="39"/>
      <c r="Q820" s="39"/>
      <c r="R820" s="39"/>
      <c r="S820" s="39"/>
      <c r="T820" s="39"/>
      <c r="U820" s="39"/>
      <c r="V820" s="39"/>
      <c r="W820" s="39"/>
      <c r="X820" s="39"/>
      <c r="Y820" s="39"/>
      <c r="Z820" s="39"/>
    </row>
    <row r="821" spans="1:26" ht="15.75" customHeight="1" x14ac:dyDescent="0.25">
      <c r="A821" s="39"/>
      <c r="B821" s="39"/>
      <c r="C821" s="39"/>
      <c r="D821" s="39"/>
      <c r="E821" s="39"/>
      <c r="F821" s="39"/>
      <c r="G821" s="39"/>
      <c r="H821" s="39"/>
      <c r="I821" s="39"/>
      <c r="J821" s="39"/>
      <c r="K821" s="39"/>
      <c r="L821" s="39"/>
      <c r="M821" s="39"/>
      <c r="N821" s="39"/>
      <c r="O821" s="39"/>
      <c r="P821" s="39"/>
      <c r="Q821" s="39"/>
      <c r="R821" s="39"/>
      <c r="S821" s="39"/>
      <c r="T821" s="39"/>
      <c r="U821" s="39"/>
      <c r="V821" s="39"/>
      <c r="W821" s="39"/>
      <c r="X821" s="39"/>
      <c r="Y821" s="39"/>
      <c r="Z821" s="39"/>
    </row>
    <row r="822" spans="1:26" ht="15.75" customHeight="1" x14ac:dyDescent="0.25">
      <c r="A822" s="39"/>
      <c r="B822" s="39"/>
      <c r="C822" s="39"/>
      <c r="D822" s="39"/>
      <c r="E822" s="39"/>
      <c r="F822" s="39"/>
      <c r="G822" s="39"/>
      <c r="H822" s="39"/>
      <c r="I822" s="39"/>
      <c r="J822" s="39"/>
      <c r="K822" s="39"/>
      <c r="L822" s="39"/>
      <c r="M822" s="39"/>
      <c r="N822" s="39"/>
      <c r="O822" s="39"/>
      <c r="P822" s="39"/>
      <c r="Q822" s="39"/>
      <c r="R822" s="39"/>
      <c r="S822" s="39"/>
      <c r="T822" s="39"/>
      <c r="U822" s="39"/>
      <c r="V822" s="39"/>
      <c r="W822" s="39"/>
      <c r="X822" s="39"/>
      <c r="Y822" s="39"/>
      <c r="Z822" s="39"/>
    </row>
    <row r="823" spans="1:26" ht="15.75" customHeight="1" x14ac:dyDescent="0.25">
      <c r="A823" s="39"/>
      <c r="B823" s="39"/>
      <c r="C823" s="39"/>
      <c r="D823" s="39"/>
      <c r="E823" s="39"/>
      <c r="F823" s="39"/>
      <c r="G823" s="39"/>
      <c r="H823" s="39"/>
      <c r="I823" s="39"/>
      <c r="J823" s="39"/>
      <c r="K823" s="39"/>
      <c r="L823" s="39"/>
      <c r="M823" s="39"/>
      <c r="N823" s="39"/>
      <c r="O823" s="39"/>
      <c r="P823" s="39"/>
      <c r="Q823" s="39"/>
      <c r="R823" s="39"/>
      <c r="S823" s="39"/>
      <c r="T823" s="39"/>
      <c r="U823" s="39"/>
      <c r="V823" s="39"/>
      <c r="W823" s="39"/>
      <c r="X823" s="39"/>
      <c r="Y823" s="39"/>
      <c r="Z823" s="39"/>
    </row>
    <row r="824" spans="1:26" ht="15.75" customHeight="1" x14ac:dyDescent="0.25">
      <c r="A824" s="39"/>
      <c r="B824" s="39"/>
      <c r="C824" s="39"/>
      <c r="D824" s="39"/>
      <c r="E824" s="39"/>
      <c r="F824" s="39"/>
      <c r="G824" s="39"/>
      <c r="H824" s="39"/>
      <c r="I824" s="39"/>
      <c r="J824" s="39"/>
      <c r="K824" s="39"/>
      <c r="L824" s="39"/>
      <c r="M824" s="39"/>
      <c r="N824" s="39"/>
      <c r="O824" s="39"/>
      <c r="P824" s="39"/>
      <c r="Q824" s="39"/>
      <c r="R824" s="39"/>
      <c r="S824" s="39"/>
      <c r="T824" s="39"/>
      <c r="U824" s="39"/>
      <c r="V824" s="39"/>
      <c r="W824" s="39"/>
      <c r="X824" s="39"/>
      <c r="Y824" s="39"/>
      <c r="Z824" s="39"/>
    </row>
    <row r="825" spans="1:26" ht="15.75" customHeight="1" x14ac:dyDescent="0.25">
      <c r="A825" s="39"/>
      <c r="B825" s="39"/>
      <c r="C825" s="39"/>
      <c r="D825" s="39"/>
      <c r="E825" s="39"/>
      <c r="F825" s="39"/>
      <c r="G825" s="39"/>
      <c r="H825" s="39"/>
      <c r="I825" s="39"/>
      <c r="J825" s="39"/>
      <c r="K825" s="39"/>
      <c r="L825" s="39"/>
      <c r="M825" s="39"/>
      <c r="N825" s="39"/>
      <c r="O825" s="39"/>
      <c r="P825" s="39"/>
      <c r="Q825" s="39"/>
      <c r="R825" s="39"/>
      <c r="S825" s="39"/>
      <c r="T825" s="39"/>
      <c r="U825" s="39"/>
      <c r="V825" s="39"/>
      <c r="W825" s="39"/>
      <c r="X825" s="39"/>
      <c r="Y825" s="39"/>
      <c r="Z825" s="39"/>
    </row>
    <row r="826" spans="1:26" ht="15.75" customHeight="1" x14ac:dyDescent="0.25">
      <c r="A826" s="39"/>
      <c r="B826" s="39"/>
      <c r="C826" s="39"/>
      <c r="D826" s="39"/>
      <c r="E826" s="39"/>
      <c r="F826" s="39"/>
      <c r="G826" s="39"/>
      <c r="H826" s="39"/>
      <c r="I826" s="39"/>
      <c r="J826" s="39"/>
      <c r="K826" s="39"/>
      <c r="L826" s="39"/>
      <c r="M826" s="39"/>
      <c r="N826" s="39"/>
      <c r="O826" s="39"/>
      <c r="P826" s="39"/>
      <c r="Q826" s="39"/>
      <c r="R826" s="39"/>
      <c r="S826" s="39"/>
      <c r="T826" s="39"/>
      <c r="U826" s="39"/>
      <c r="V826" s="39"/>
      <c r="W826" s="39"/>
      <c r="X826" s="39"/>
      <c r="Y826" s="39"/>
      <c r="Z826" s="39"/>
    </row>
    <row r="827" spans="1:26" ht="15.75" customHeight="1" x14ac:dyDescent="0.25">
      <c r="A827" s="39"/>
      <c r="B827" s="39"/>
      <c r="C827" s="39"/>
      <c r="D827" s="39"/>
      <c r="E827" s="39"/>
      <c r="F827" s="39"/>
      <c r="G827" s="39"/>
      <c r="H827" s="39"/>
      <c r="I827" s="39"/>
      <c r="J827" s="39"/>
      <c r="K827" s="39"/>
      <c r="L827" s="39"/>
      <c r="M827" s="39"/>
      <c r="N827" s="39"/>
      <c r="O827" s="39"/>
      <c r="P827" s="39"/>
      <c r="Q827" s="39"/>
      <c r="R827" s="39"/>
      <c r="S827" s="39"/>
      <c r="T827" s="39"/>
      <c r="U827" s="39"/>
      <c r="V827" s="39"/>
      <c r="W827" s="39"/>
      <c r="X827" s="39"/>
      <c r="Y827" s="39"/>
      <c r="Z827" s="39"/>
    </row>
    <row r="828" spans="1:26" ht="15.75" customHeight="1" x14ac:dyDescent="0.25">
      <c r="A828" s="39"/>
      <c r="B828" s="39"/>
      <c r="C828" s="39"/>
      <c r="D828" s="39"/>
      <c r="E828" s="39"/>
      <c r="F828" s="39"/>
      <c r="G828" s="39"/>
      <c r="H828" s="39"/>
      <c r="I828" s="39"/>
      <c r="J828" s="39"/>
      <c r="K828" s="39"/>
      <c r="L828" s="39"/>
      <c r="M828" s="39"/>
      <c r="N828" s="39"/>
      <c r="O828" s="39"/>
      <c r="P828" s="39"/>
      <c r="Q828" s="39"/>
      <c r="R828" s="39"/>
      <c r="S828" s="39"/>
      <c r="T828" s="39"/>
      <c r="U828" s="39"/>
      <c r="V828" s="39"/>
      <c r="W828" s="39"/>
      <c r="X828" s="39"/>
      <c r="Y828" s="39"/>
      <c r="Z828" s="39"/>
    </row>
    <row r="829" spans="1:26" ht="15.75" customHeight="1" x14ac:dyDescent="0.25">
      <c r="A829" s="39"/>
      <c r="B829" s="39"/>
      <c r="C829" s="39"/>
      <c r="D829" s="39"/>
      <c r="E829" s="39"/>
      <c r="F829" s="39"/>
      <c r="G829" s="39"/>
      <c r="H829" s="39"/>
      <c r="I829" s="39"/>
      <c r="J829" s="39"/>
      <c r="K829" s="39"/>
      <c r="L829" s="39"/>
      <c r="M829" s="39"/>
      <c r="N829" s="39"/>
      <c r="O829" s="39"/>
      <c r="P829" s="39"/>
      <c r="Q829" s="39"/>
      <c r="R829" s="39"/>
      <c r="S829" s="39"/>
      <c r="T829" s="39"/>
      <c r="U829" s="39"/>
      <c r="V829" s="39"/>
      <c r="W829" s="39"/>
      <c r="X829" s="39"/>
      <c r="Y829" s="39"/>
      <c r="Z829" s="39"/>
    </row>
    <row r="830" spans="1:26" ht="15.75" customHeight="1" x14ac:dyDescent="0.25">
      <c r="A830" s="39"/>
      <c r="B830" s="39"/>
      <c r="C830" s="39"/>
      <c r="D830" s="39"/>
      <c r="E830" s="39"/>
      <c r="F830" s="39"/>
      <c r="G830" s="39"/>
      <c r="H830" s="39"/>
      <c r="I830" s="39"/>
      <c r="J830" s="39"/>
      <c r="K830" s="39"/>
      <c r="L830" s="39"/>
      <c r="M830" s="39"/>
      <c r="N830" s="39"/>
      <c r="O830" s="39"/>
      <c r="P830" s="39"/>
      <c r="Q830" s="39"/>
      <c r="R830" s="39"/>
      <c r="S830" s="39"/>
      <c r="T830" s="39"/>
      <c r="U830" s="39"/>
      <c r="V830" s="39"/>
      <c r="W830" s="39"/>
      <c r="X830" s="39"/>
      <c r="Y830" s="39"/>
      <c r="Z830" s="39"/>
    </row>
    <row r="831" spans="1:26" ht="15.75" customHeight="1" x14ac:dyDescent="0.25">
      <c r="A831" s="39"/>
      <c r="B831" s="39"/>
      <c r="C831" s="39"/>
      <c r="D831" s="39"/>
      <c r="E831" s="39"/>
      <c r="F831" s="39"/>
      <c r="G831" s="39"/>
      <c r="H831" s="39"/>
      <c r="I831" s="39"/>
      <c r="J831" s="39"/>
      <c r="K831" s="39"/>
      <c r="L831" s="39"/>
      <c r="M831" s="39"/>
      <c r="N831" s="39"/>
      <c r="O831" s="39"/>
      <c r="P831" s="39"/>
      <c r="Q831" s="39"/>
      <c r="R831" s="39"/>
      <c r="S831" s="39"/>
      <c r="T831" s="39"/>
      <c r="U831" s="39"/>
      <c r="V831" s="39"/>
      <c r="W831" s="39"/>
      <c r="X831" s="39"/>
      <c r="Y831" s="39"/>
      <c r="Z831" s="39"/>
    </row>
    <row r="832" spans="1:26" ht="15.75" customHeight="1" x14ac:dyDescent="0.25">
      <c r="A832" s="39"/>
      <c r="B832" s="39"/>
      <c r="C832" s="39"/>
      <c r="D832" s="39"/>
      <c r="E832" s="39"/>
      <c r="F832" s="39"/>
      <c r="G832" s="39"/>
      <c r="H832" s="39"/>
      <c r="I832" s="39"/>
      <c r="J832" s="39"/>
      <c r="K832" s="39"/>
      <c r="L832" s="39"/>
      <c r="M832" s="39"/>
      <c r="N832" s="39"/>
      <c r="O832" s="39"/>
      <c r="P832" s="39"/>
      <c r="Q832" s="39"/>
      <c r="R832" s="39"/>
      <c r="S832" s="39"/>
      <c r="T832" s="39"/>
      <c r="U832" s="39"/>
      <c r="V832" s="39"/>
      <c r="W832" s="39"/>
      <c r="X832" s="39"/>
      <c r="Y832" s="39"/>
      <c r="Z832" s="39"/>
    </row>
    <row r="833" spans="1:26" ht="15.75" customHeight="1" x14ac:dyDescent="0.25">
      <c r="A833" s="39"/>
      <c r="B833" s="39"/>
      <c r="C833" s="39"/>
      <c r="D833" s="39"/>
      <c r="E833" s="39"/>
      <c r="F833" s="39"/>
      <c r="G833" s="39"/>
      <c r="H833" s="39"/>
      <c r="I833" s="39"/>
      <c r="J833" s="39"/>
      <c r="K833" s="39"/>
      <c r="L833" s="39"/>
      <c r="M833" s="39"/>
      <c r="N833" s="39"/>
      <c r="O833" s="39"/>
      <c r="P833" s="39"/>
      <c r="Q833" s="39"/>
      <c r="R833" s="39"/>
      <c r="S833" s="39"/>
      <c r="T833" s="39"/>
      <c r="U833" s="39"/>
      <c r="V833" s="39"/>
      <c r="W833" s="39"/>
      <c r="X833" s="39"/>
      <c r="Y833" s="39"/>
      <c r="Z833" s="39"/>
    </row>
    <row r="834" spans="1:26" ht="15.75" customHeight="1" x14ac:dyDescent="0.25">
      <c r="A834" s="39"/>
      <c r="B834" s="39"/>
      <c r="C834" s="39"/>
      <c r="D834" s="39"/>
      <c r="E834" s="39"/>
      <c r="F834" s="39"/>
      <c r="G834" s="39"/>
      <c r="H834" s="39"/>
      <c r="I834" s="39"/>
      <c r="J834" s="39"/>
      <c r="K834" s="39"/>
      <c r="L834" s="39"/>
      <c r="M834" s="39"/>
      <c r="N834" s="39"/>
      <c r="O834" s="39"/>
      <c r="P834" s="39"/>
      <c r="Q834" s="39"/>
      <c r="R834" s="39"/>
      <c r="S834" s="39"/>
      <c r="T834" s="39"/>
      <c r="U834" s="39"/>
      <c r="V834" s="39"/>
      <c r="W834" s="39"/>
      <c r="X834" s="39"/>
      <c r="Y834" s="39"/>
      <c r="Z834" s="39"/>
    </row>
    <row r="835" spans="1:26" ht="15.75" customHeight="1" x14ac:dyDescent="0.25">
      <c r="A835" s="39"/>
      <c r="B835" s="39"/>
      <c r="C835" s="39"/>
      <c r="D835" s="39"/>
      <c r="E835" s="39"/>
      <c r="F835" s="39"/>
      <c r="G835" s="39"/>
      <c r="H835" s="39"/>
      <c r="I835" s="39"/>
      <c r="J835" s="39"/>
      <c r="K835" s="39"/>
      <c r="L835" s="39"/>
      <c r="M835" s="39"/>
      <c r="N835" s="39"/>
      <c r="O835" s="39"/>
      <c r="P835" s="39"/>
      <c r="Q835" s="39"/>
      <c r="R835" s="39"/>
      <c r="S835" s="39"/>
      <c r="T835" s="39"/>
      <c r="U835" s="39"/>
      <c r="V835" s="39"/>
      <c r="W835" s="39"/>
      <c r="X835" s="39"/>
      <c r="Y835" s="39"/>
      <c r="Z835" s="39"/>
    </row>
    <row r="836" spans="1:26" ht="15.75" customHeight="1" x14ac:dyDescent="0.25">
      <c r="A836" s="39"/>
      <c r="B836" s="39"/>
      <c r="C836" s="39"/>
      <c r="D836" s="39"/>
      <c r="E836" s="39"/>
      <c r="F836" s="39"/>
      <c r="G836" s="39"/>
      <c r="H836" s="39"/>
      <c r="I836" s="39"/>
      <c r="J836" s="39"/>
      <c r="K836" s="39"/>
      <c r="L836" s="39"/>
      <c r="M836" s="39"/>
      <c r="N836" s="39"/>
      <c r="O836" s="39"/>
      <c r="P836" s="39"/>
      <c r="Q836" s="39"/>
      <c r="R836" s="39"/>
      <c r="S836" s="39"/>
      <c r="T836" s="39"/>
      <c r="U836" s="39"/>
      <c r="V836" s="39"/>
      <c r="W836" s="39"/>
      <c r="X836" s="39"/>
      <c r="Y836" s="39"/>
      <c r="Z836" s="39"/>
    </row>
    <row r="837" spans="1:26" ht="15.75" customHeight="1" x14ac:dyDescent="0.25">
      <c r="A837" s="39"/>
      <c r="B837" s="39"/>
      <c r="C837" s="39"/>
      <c r="D837" s="39"/>
      <c r="E837" s="39"/>
      <c r="F837" s="39"/>
      <c r="G837" s="39"/>
      <c r="H837" s="39"/>
      <c r="I837" s="39"/>
      <c r="J837" s="39"/>
      <c r="K837" s="39"/>
      <c r="L837" s="39"/>
      <c r="M837" s="39"/>
      <c r="N837" s="39"/>
      <c r="O837" s="39"/>
      <c r="P837" s="39"/>
      <c r="Q837" s="39"/>
      <c r="R837" s="39"/>
      <c r="S837" s="39"/>
      <c r="T837" s="39"/>
      <c r="U837" s="39"/>
      <c r="V837" s="39"/>
      <c r="W837" s="39"/>
      <c r="X837" s="39"/>
      <c r="Y837" s="39"/>
      <c r="Z837" s="39"/>
    </row>
    <row r="838" spans="1:26" ht="15.75" customHeight="1" x14ac:dyDescent="0.25">
      <c r="A838" s="39"/>
      <c r="B838" s="39"/>
      <c r="C838" s="39"/>
      <c r="D838" s="39"/>
      <c r="E838" s="39"/>
      <c r="F838" s="39"/>
      <c r="G838" s="39"/>
      <c r="H838" s="39"/>
      <c r="I838" s="39"/>
      <c r="J838" s="39"/>
      <c r="K838" s="39"/>
      <c r="L838" s="39"/>
      <c r="M838" s="39"/>
      <c r="N838" s="39"/>
      <c r="O838" s="39"/>
      <c r="P838" s="39"/>
      <c r="Q838" s="39"/>
      <c r="R838" s="39"/>
      <c r="S838" s="39"/>
      <c r="T838" s="39"/>
      <c r="U838" s="39"/>
      <c r="V838" s="39"/>
      <c r="W838" s="39"/>
      <c r="X838" s="39"/>
      <c r="Y838" s="39"/>
      <c r="Z838" s="39"/>
    </row>
    <row r="839" spans="1:26" ht="15.75" customHeight="1" x14ac:dyDescent="0.25">
      <c r="A839" s="39"/>
      <c r="B839" s="39"/>
      <c r="C839" s="39"/>
      <c r="D839" s="39"/>
      <c r="E839" s="39"/>
      <c r="F839" s="39"/>
      <c r="G839" s="39"/>
      <c r="H839" s="39"/>
      <c r="I839" s="39"/>
      <c r="J839" s="39"/>
      <c r="K839" s="39"/>
      <c r="L839" s="39"/>
      <c r="M839" s="39"/>
      <c r="N839" s="39"/>
      <c r="O839" s="39"/>
      <c r="P839" s="39"/>
      <c r="Q839" s="39"/>
      <c r="R839" s="39"/>
      <c r="S839" s="39"/>
      <c r="T839" s="39"/>
      <c r="U839" s="39"/>
      <c r="V839" s="39"/>
      <c r="W839" s="39"/>
      <c r="X839" s="39"/>
      <c r="Y839" s="39"/>
      <c r="Z839" s="39"/>
    </row>
    <row r="840" spans="1:26" ht="15.75" customHeight="1" x14ac:dyDescent="0.25">
      <c r="A840" s="39"/>
      <c r="B840" s="39"/>
      <c r="C840" s="39"/>
      <c r="D840" s="39"/>
      <c r="E840" s="39"/>
      <c r="F840" s="39"/>
      <c r="G840" s="39"/>
      <c r="H840" s="39"/>
      <c r="I840" s="39"/>
      <c r="J840" s="39"/>
      <c r="K840" s="39"/>
      <c r="L840" s="39"/>
      <c r="M840" s="39"/>
      <c r="N840" s="39"/>
      <c r="O840" s="39"/>
      <c r="P840" s="39"/>
      <c r="Q840" s="39"/>
      <c r="R840" s="39"/>
      <c r="S840" s="39"/>
      <c r="T840" s="39"/>
      <c r="U840" s="39"/>
      <c r="V840" s="39"/>
      <c r="W840" s="39"/>
      <c r="X840" s="39"/>
      <c r="Y840" s="39"/>
      <c r="Z840" s="39"/>
    </row>
    <row r="841" spans="1:26" ht="15.75" customHeight="1" x14ac:dyDescent="0.25">
      <c r="A841" s="39"/>
      <c r="B841" s="39"/>
      <c r="C841" s="39"/>
      <c r="D841" s="39"/>
      <c r="E841" s="39"/>
      <c r="F841" s="39"/>
      <c r="G841" s="39"/>
      <c r="H841" s="39"/>
      <c r="I841" s="39"/>
      <c r="J841" s="39"/>
      <c r="K841" s="39"/>
      <c r="L841" s="39"/>
      <c r="M841" s="39"/>
      <c r="N841" s="39"/>
      <c r="O841" s="39"/>
      <c r="P841" s="39"/>
      <c r="Q841" s="39"/>
      <c r="R841" s="39"/>
      <c r="S841" s="39"/>
      <c r="T841" s="39"/>
      <c r="U841" s="39"/>
      <c r="V841" s="39"/>
      <c r="W841" s="39"/>
      <c r="X841" s="39"/>
      <c r="Y841" s="39"/>
      <c r="Z841" s="39"/>
    </row>
    <row r="842" spans="1:26" ht="15.75" customHeight="1" x14ac:dyDescent="0.25">
      <c r="A842" s="39"/>
      <c r="B842" s="39"/>
      <c r="C842" s="39"/>
      <c r="D842" s="39"/>
      <c r="E842" s="39"/>
      <c r="F842" s="39"/>
      <c r="G842" s="39"/>
      <c r="H842" s="39"/>
      <c r="I842" s="39"/>
      <c r="J842" s="39"/>
      <c r="K842" s="39"/>
      <c r="L842" s="39"/>
      <c r="M842" s="39"/>
      <c r="N842" s="39"/>
      <c r="O842" s="39"/>
      <c r="P842" s="39"/>
      <c r="Q842" s="39"/>
      <c r="R842" s="39"/>
      <c r="S842" s="39"/>
      <c r="T842" s="39"/>
      <c r="U842" s="39"/>
      <c r="V842" s="39"/>
      <c r="W842" s="39"/>
      <c r="X842" s="39"/>
      <c r="Y842" s="39"/>
      <c r="Z842" s="39"/>
    </row>
    <row r="843" spans="1:26" ht="15.75" customHeight="1" x14ac:dyDescent="0.25">
      <c r="A843" s="39"/>
      <c r="B843" s="39"/>
      <c r="C843" s="39"/>
      <c r="D843" s="39"/>
      <c r="E843" s="39"/>
      <c r="F843" s="39"/>
      <c r="G843" s="39"/>
      <c r="H843" s="39"/>
      <c r="I843" s="39"/>
      <c r="J843" s="39"/>
      <c r="K843" s="39"/>
      <c r="L843" s="39"/>
      <c r="M843" s="39"/>
      <c r="N843" s="39"/>
      <c r="O843" s="39"/>
      <c r="P843" s="39"/>
      <c r="Q843" s="39"/>
      <c r="R843" s="39"/>
      <c r="S843" s="39"/>
      <c r="T843" s="39"/>
      <c r="U843" s="39"/>
      <c r="V843" s="39"/>
      <c r="W843" s="39"/>
      <c r="X843" s="39"/>
      <c r="Y843" s="39"/>
      <c r="Z843" s="39"/>
    </row>
    <row r="844" spans="1:26" ht="15.75" customHeight="1" x14ac:dyDescent="0.25">
      <c r="A844" s="39"/>
      <c r="B844" s="39"/>
      <c r="C844" s="39"/>
      <c r="D844" s="39"/>
      <c r="E844" s="39"/>
      <c r="F844" s="39"/>
      <c r="G844" s="39"/>
      <c r="H844" s="39"/>
      <c r="I844" s="39"/>
      <c r="J844" s="39"/>
      <c r="K844" s="39"/>
      <c r="L844" s="39"/>
      <c r="M844" s="39"/>
      <c r="N844" s="39"/>
      <c r="O844" s="39"/>
      <c r="P844" s="39"/>
      <c r="Q844" s="39"/>
      <c r="R844" s="39"/>
      <c r="S844" s="39"/>
      <c r="T844" s="39"/>
      <c r="U844" s="39"/>
      <c r="V844" s="39"/>
      <c r="W844" s="39"/>
      <c r="X844" s="39"/>
      <c r="Y844" s="39"/>
      <c r="Z844" s="39"/>
    </row>
    <row r="845" spans="1:26" ht="15.75" customHeight="1" x14ac:dyDescent="0.25">
      <c r="A845" s="39"/>
      <c r="B845" s="39"/>
      <c r="C845" s="39"/>
      <c r="D845" s="39"/>
      <c r="E845" s="39"/>
      <c r="F845" s="39"/>
      <c r="G845" s="39"/>
      <c r="H845" s="39"/>
      <c r="I845" s="39"/>
      <c r="J845" s="39"/>
      <c r="K845" s="39"/>
      <c r="L845" s="39"/>
      <c r="M845" s="39"/>
      <c r="N845" s="39"/>
      <c r="O845" s="39"/>
      <c r="P845" s="39"/>
      <c r="Q845" s="39"/>
      <c r="R845" s="39"/>
      <c r="S845" s="39"/>
      <c r="T845" s="39"/>
      <c r="U845" s="39"/>
      <c r="V845" s="39"/>
      <c r="W845" s="39"/>
      <c r="X845" s="39"/>
      <c r="Y845" s="39"/>
      <c r="Z845" s="39"/>
    </row>
    <row r="846" spans="1:26" ht="15.75" customHeight="1" x14ac:dyDescent="0.25">
      <c r="A846" s="39"/>
      <c r="B846" s="39"/>
      <c r="C846" s="39"/>
      <c r="D846" s="39"/>
      <c r="E846" s="39"/>
      <c r="F846" s="39"/>
      <c r="G846" s="39"/>
      <c r="H846" s="39"/>
      <c r="I846" s="39"/>
      <c r="J846" s="39"/>
      <c r="K846" s="39"/>
      <c r="L846" s="39"/>
      <c r="M846" s="39"/>
      <c r="N846" s="39"/>
      <c r="O846" s="39"/>
      <c r="P846" s="39"/>
      <c r="Q846" s="39"/>
      <c r="R846" s="39"/>
      <c r="S846" s="39"/>
      <c r="T846" s="39"/>
      <c r="U846" s="39"/>
      <c r="V846" s="39"/>
      <c r="W846" s="39"/>
      <c r="X846" s="39"/>
      <c r="Y846" s="39"/>
      <c r="Z846" s="39"/>
    </row>
    <row r="847" spans="1:26" ht="15.75" customHeight="1" x14ac:dyDescent="0.25">
      <c r="A847" s="39"/>
      <c r="B847" s="39"/>
      <c r="C847" s="39"/>
      <c r="D847" s="39"/>
      <c r="E847" s="39"/>
      <c r="F847" s="39"/>
      <c r="G847" s="39"/>
      <c r="H847" s="39"/>
      <c r="I847" s="39"/>
      <c r="J847" s="39"/>
      <c r="K847" s="39"/>
      <c r="L847" s="39"/>
      <c r="M847" s="39"/>
      <c r="N847" s="39"/>
      <c r="O847" s="39"/>
      <c r="P847" s="39"/>
      <c r="Q847" s="39"/>
      <c r="R847" s="39"/>
      <c r="S847" s="39"/>
      <c r="T847" s="39"/>
      <c r="U847" s="39"/>
      <c r="V847" s="39"/>
      <c r="W847" s="39"/>
      <c r="X847" s="39"/>
      <c r="Y847" s="39"/>
      <c r="Z847" s="39"/>
    </row>
    <row r="848" spans="1:26" ht="15.75" customHeight="1" x14ac:dyDescent="0.25">
      <c r="A848" s="39"/>
      <c r="B848" s="39"/>
      <c r="C848" s="39"/>
      <c r="D848" s="39"/>
      <c r="E848" s="39"/>
      <c r="F848" s="39"/>
      <c r="G848" s="39"/>
      <c r="H848" s="39"/>
      <c r="I848" s="39"/>
      <c r="J848" s="39"/>
      <c r="K848" s="39"/>
      <c r="L848" s="39"/>
      <c r="M848" s="39"/>
      <c r="N848" s="39"/>
      <c r="O848" s="39"/>
      <c r="P848" s="39"/>
      <c r="Q848" s="39"/>
      <c r="R848" s="39"/>
      <c r="S848" s="39"/>
      <c r="T848" s="39"/>
      <c r="U848" s="39"/>
      <c r="V848" s="39"/>
      <c r="W848" s="39"/>
      <c r="X848" s="39"/>
      <c r="Y848" s="39"/>
      <c r="Z848" s="39"/>
    </row>
    <row r="849" spans="1:26" ht="15.75" customHeight="1" x14ac:dyDescent="0.25">
      <c r="A849" s="39"/>
      <c r="B849" s="39"/>
      <c r="C849" s="39"/>
      <c r="D849" s="39"/>
      <c r="E849" s="39"/>
      <c r="F849" s="39"/>
      <c r="G849" s="39"/>
      <c r="H849" s="39"/>
      <c r="I849" s="39"/>
      <c r="J849" s="39"/>
      <c r="K849" s="39"/>
      <c r="L849" s="39"/>
      <c r="M849" s="39"/>
      <c r="N849" s="39"/>
      <c r="O849" s="39"/>
      <c r="P849" s="39"/>
      <c r="Q849" s="39"/>
      <c r="R849" s="39"/>
      <c r="S849" s="39"/>
      <c r="T849" s="39"/>
      <c r="U849" s="39"/>
      <c r="V849" s="39"/>
      <c r="W849" s="39"/>
      <c r="X849" s="39"/>
      <c r="Y849" s="39"/>
      <c r="Z849" s="39"/>
    </row>
    <row r="850" spans="1:26" ht="15.75" customHeight="1" x14ac:dyDescent="0.25">
      <c r="A850" s="39"/>
      <c r="B850" s="39"/>
      <c r="C850" s="39"/>
      <c r="D850" s="39"/>
      <c r="E850" s="39"/>
      <c r="F850" s="39"/>
      <c r="G850" s="39"/>
      <c r="H850" s="39"/>
      <c r="I850" s="39"/>
      <c r="J850" s="39"/>
      <c r="K850" s="39"/>
      <c r="L850" s="39"/>
      <c r="M850" s="39"/>
      <c r="N850" s="39"/>
      <c r="O850" s="39"/>
      <c r="P850" s="39"/>
      <c r="Q850" s="39"/>
      <c r="R850" s="39"/>
      <c r="S850" s="39"/>
      <c r="T850" s="39"/>
      <c r="U850" s="39"/>
      <c r="V850" s="39"/>
      <c r="W850" s="39"/>
      <c r="X850" s="39"/>
      <c r="Y850" s="39"/>
      <c r="Z850" s="39"/>
    </row>
    <row r="851" spans="1:26" ht="15.75" customHeight="1" x14ac:dyDescent="0.25">
      <c r="A851" s="39"/>
      <c r="B851" s="39"/>
      <c r="C851" s="39"/>
      <c r="D851" s="39"/>
      <c r="E851" s="39"/>
      <c r="F851" s="39"/>
      <c r="G851" s="39"/>
      <c r="H851" s="39"/>
      <c r="I851" s="39"/>
      <c r="J851" s="39"/>
      <c r="K851" s="39"/>
      <c r="L851" s="39"/>
      <c r="M851" s="39"/>
      <c r="N851" s="39"/>
      <c r="O851" s="39"/>
      <c r="P851" s="39"/>
      <c r="Q851" s="39"/>
      <c r="R851" s="39"/>
      <c r="S851" s="39"/>
      <c r="T851" s="39"/>
      <c r="U851" s="39"/>
      <c r="V851" s="39"/>
      <c r="W851" s="39"/>
      <c r="X851" s="39"/>
      <c r="Y851" s="39"/>
      <c r="Z851" s="39"/>
    </row>
    <row r="852" spans="1:26" ht="15.75" customHeight="1" x14ac:dyDescent="0.25">
      <c r="A852" s="39"/>
      <c r="B852" s="39"/>
      <c r="C852" s="39"/>
      <c r="D852" s="39"/>
      <c r="E852" s="39"/>
      <c r="F852" s="39"/>
      <c r="G852" s="39"/>
      <c r="H852" s="39"/>
      <c r="I852" s="39"/>
      <c r="J852" s="39"/>
      <c r="K852" s="39"/>
      <c r="L852" s="39"/>
      <c r="M852" s="39"/>
      <c r="N852" s="39"/>
      <c r="O852" s="39"/>
      <c r="P852" s="39"/>
      <c r="Q852" s="39"/>
      <c r="R852" s="39"/>
      <c r="S852" s="39"/>
      <c r="T852" s="39"/>
      <c r="U852" s="39"/>
      <c r="V852" s="39"/>
      <c r="W852" s="39"/>
      <c r="X852" s="39"/>
      <c r="Y852" s="39"/>
      <c r="Z852" s="39"/>
    </row>
    <row r="853" spans="1:26" ht="15.75" customHeight="1" x14ac:dyDescent="0.25">
      <c r="A853" s="39"/>
      <c r="B853" s="39"/>
      <c r="C853" s="39"/>
      <c r="D853" s="39"/>
      <c r="E853" s="39"/>
      <c r="F853" s="39"/>
      <c r="G853" s="39"/>
      <c r="H853" s="39"/>
      <c r="I853" s="39"/>
      <c r="J853" s="39"/>
      <c r="K853" s="39"/>
      <c r="L853" s="39"/>
      <c r="M853" s="39"/>
      <c r="N853" s="39"/>
      <c r="O853" s="39"/>
      <c r="P853" s="39"/>
      <c r="Q853" s="39"/>
      <c r="R853" s="39"/>
      <c r="S853" s="39"/>
      <c r="T853" s="39"/>
      <c r="U853" s="39"/>
      <c r="V853" s="39"/>
      <c r="W853" s="39"/>
      <c r="X853" s="39"/>
      <c r="Y853" s="39"/>
      <c r="Z853" s="39"/>
    </row>
    <row r="854" spans="1:26" ht="15.75" customHeight="1" x14ac:dyDescent="0.25">
      <c r="A854" s="39"/>
      <c r="B854" s="39"/>
      <c r="C854" s="39"/>
      <c r="D854" s="39"/>
      <c r="E854" s="39"/>
      <c r="F854" s="39"/>
      <c r="G854" s="39"/>
      <c r="H854" s="39"/>
      <c r="I854" s="39"/>
      <c r="J854" s="39"/>
      <c r="K854" s="39"/>
      <c r="L854" s="39"/>
      <c r="M854" s="39"/>
      <c r="N854" s="39"/>
      <c r="O854" s="39"/>
      <c r="P854" s="39"/>
      <c r="Q854" s="39"/>
      <c r="R854" s="39"/>
      <c r="S854" s="39"/>
      <c r="T854" s="39"/>
      <c r="U854" s="39"/>
      <c r="V854" s="39"/>
      <c r="W854" s="39"/>
      <c r="X854" s="39"/>
      <c r="Y854" s="39"/>
      <c r="Z854" s="39"/>
    </row>
    <row r="855" spans="1:26" ht="15.75" customHeight="1" x14ac:dyDescent="0.25">
      <c r="A855" s="39"/>
      <c r="B855" s="39"/>
      <c r="C855" s="39"/>
      <c r="D855" s="39"/>
      <c r="E855" s="39"/>
      <c r="F855" s="39"/>
      <c r="G855" s="39"/>
      <c r="H855" s="39"/>
      <c r="I855" s="39"/>
      <c r="J855" s="39"/>
      <c r="K855" s="39"/>
      <c r="L855" s="39"/>
      <c r="M855" s="39"/>
      <c r="N855" s="39"/>
      <c r="O855" s="39"/>
      <c r="P855" s="39"/>
      <c r="Q855" s="39"/>
      <c r="R855" s="39"/>
      <c r="S855" s="39"/>
      <c r="T855" s="39"/>
      <c r="U855" s="39"/>
      <c r="V855" s="39"/>
      <c r="W855" s="39"/>
      <c r="X855" s="39"/>
      <c r="Y855" s="39"/>
      <c r="Z855" s="39"/>
    </row>
    <row r="856" spans="1:26" ht="15.75" customHeight="1" x14ac:dyDescent="0.25">
      <c r="A856" s="39"/>
      <c r="B856" s="39"/>
      <c r="C856" s="39"/>
      <c r="D856" s="39"/>
      <c r="E856" s="39"/>
      <c r="F856" s="39"/>
      <c r="G856" s="39"/>
      <c r="H856" s="39"/>
      <c r="I856" s="39"/>
      <c r="J856" s="39"/>
      <c r="K856" s="39"/>
      <c r="L856" s="39"/>
      <c r="M856" s="39"/>
      <c r="N856" s="39"/>
      <c r="O856" s="39"/>
      <c r="P856" s="39"/>
      <c r="Q856" s="39"/>
      <c r="R856" s="39"/>
      <c r="S856" s="39"/>
      <c r="T856" s="39"/>
      <c r="U856" s="39"/>
      <c r="V856" s="39"/>
      <c r="W856" s="39"/>
      <c r="X856" s="39"/>
      <c r="Y856" s="39"/>
      <c r="Z856" s="39"/>
    </row>
    <row r="857" spans="1:26" ht="15.75" customHeight="1" x14ac:dyDescent="0.25">
      <c r="A857" s="39"/>
      <c r="B857" s="39"/>
      <c r="C857" s="39"/>
      <c r="D857" s="39"/>
      <c r="E857" s="39"/>
      <c r="F857" s="39"/>
      <c r="G857" s="39"/>
      <c r="H857" s="39"/>
      <c r="I857" s="39"/>
      <c r="J857" s="39"/>
      <c r="K857" s="39"/>
      <c r="L857" s="39"/>
      <c r="M857" s="39"/>
      <c r="N857" s="39"/>
      <c r="O857" s="39"/>
      <c r="P857" s="39"/>
      <c r="Q857" s="39"/>
      <c r="R857" s="39"/>
      <c r="S857" s="39"/>
      <c r="T857" s="39"/>
      <c r="U857" s="39"/>
      <c r="V857" s="39"/>
      <c r="W857" s="39"/>
      <c r="X857" s="39"/>
      <c r="Y857" s="39"/>
      <c r="Z857" s="39"/>
    </row>
    <row r="858" spans="1:26" ht="15.75" customHeight="1" x14ac:dyDescent="0.25">
      <c r="A858" s="39"/>
      <c r="B858" s="39"/>
      <c r="C858" s="39"/>
      <c r="D858" s="39"/>
      <c r="E858" s="39"/>
      <c r="F858" s="39"/>
      <c r="G858" s="39"/>
      <c r="H858" s="39"/>
      <c r="I858" s="39"/>
      <c r="J858" s="39"/>
      <c r="K858" s="39"/>
      <c r="L858" s="39"/>
      <c r="M858" s="39"/>
      <c r="N858" s="39"/>
      <c r="O858" s="39"/>
      <c r="P858" s="39"/>
      <c r="Q858" s="39"/>
      <c r="R858" s="39"/>
      <c r="S858" s="39"/>
      <c r="T858" s="39"/>
      <c r="U858" s="39"/>
      <c r="V858" s="39"/>
      <c r="W858" s="39"/>
      <c r="X858" s="39"/>
      <c r="Y858" s="39"/>
      <c r="Z858" s="39"/>
    </row>
    <row r="859" spans="1:26" ht="15.75" customHeight="1" x14ac:dyDescent="0.25">
      <c r="A859" s="39"/>
      <c r="B859" s="39"/>
      <c r="C859" s="39"/>
      <c r="D859" s="39"/>
      <c r="E859" s="39"/>
      <c r="F859" s="39"/>
      <c r="G859" s="39"/>
      <c r="H859" s="39"/>
      <c r="I859" s="39"/>
      <c r="J859" s="39"/>
      <c r="K859" s="39"/>
      <c r="L859" s="39"/>
      <c r="M859" s="39"/>
      <c r="N859" s="39"/>
      <c r="O859" s="39"/>
      <c r="P859" s="39"/>
      <c r="Q859" s="39"/>
      <c r="R859" s="39"/>
      <c r="S859" s="39"/>
      <c r="T859" s="39"/>
      <c r="U859" s="39"/>
      <c r="V859" s="39"/>
      <c r="W859" s="39"/>
      <c r="X859" s="39"/>
      <c r="Y859" s="39"/>
      <c r="Z859" s="39"/>
    </row>
    <row r="860" spans="1:26" ht="15.75" customHeight="1" x14ac:dyDescent="0.25">
      <c r="A860" s="39"/>
      <c r="B860" s="39"/>
      <c r="C860" s="39"/>
      <c r="D860" s="39"/>
      <c r="E860" s="39"/>
      <c r="F860" s="39"/>
      <c r="G860" s="39"/>
      <c r="H860" s="39"/>
      <c r="I860" s="39"/>
      <c r="J860" s="39"/>
      <c r="K860" s="39"/>
      <c r="L860" s="39"/>
      <c r="M860" s="39"/>
      <c r="N860" s="39"/>
      <c r="O860" s="39"/>
      <c r="P860" s="39"/>
      <c r="Q860" s="39"/>
      <c r="R860" s="39"/>
      <c r="S860" s="39"/>
      <c r="T860" s="39"/>
      <c r="U860" s="39"/>
      <c r="V860" s="39"/>
      <c r="W860" s="39"/>
      <c r="X860" s="39"/>
      <c r="Y860" s="39"/>
      <c r="Z860" s="39"/>
    </row>
    <row r="861" spans="1:26" ht="15.75" customHeight="1" x14ac:dyDescent="0.25">
      <c r="A861" s="39"/>
      <c r="B861" s="39"/>
      <c r="C861" s="39"/>
      <c r="D861" s="39"/>
      <c r="E861" s="39"/>
      <c r="F861" s="39"/>
      <c r="G861" s="39"/>
      <c r="H861" s="39"/>
      <c r="I861" s="39"/>
      <c r="J861" s="39"/>
      <c r="K861" s="39"/>
      <c r="L861" s="39"/>
      <c r="M861" s="39"/>
      <c r="N861" s="39"/>
      <c r="O861" s="39"/>
      <c r="P861" s="39"/>
      <c r="Q861" s="39"/>
      <c r="R861" s="39"/>
      <c r="S861" s="39"/>
      <c r="T861" s="39"/>
      <c r="U861" s="39"/>
      <c r="V861" s="39"/>
      <c r="W861" s="39"/>
      <c r="X861" s="39"/>
      <c r="Y861" s="39"/>
      <c r="Z861" s="39"/>
    </row>
    <row r="862" spans="1:26" ht="15.75" customHeight="1" x14ac:dyDescent="0.25">
      <c r="A862" s="39"/>
      <c r="B862" s="39"/>
      <c r="C862" s="39"/>
      <c r="D862" s="39"/>
      <c r="E862" s="39"/>
      <c r="F862" s="39"/>
      <c r="G862" s="39"/>
      <c r="H862" s="39"/>
      <c r="I862" s="39"/>
      <c r="J862" s="39"/>
      <c r="K862" s="39"/>
      <c r="L862" s="39"/>
      <c r="M862" s="39"/>
      <c r="N862" s="39"/>
      <c r="O862" s="39"/>
      <c r="P862" s="39"/>
      <c r="Q862" s="39"/>
      <c r="R862" s="39"/>
      <c r="S862" s="39"/>
      <c r="T862" s="39"/>
      <c r="U862" s="39"/>
      <c r="V862" s="39"/>
      <c r="W862" s="39"/>
      <c r="X862" s="39"/>
      <c r="Y862" s="39"/>
      <c r="Z862" s="39"/>
    </row>
    <row r="863" spans="1:26" ht="15.75" customHeight="1" x14ac:dyDescent="0.25">
      <c r="A863" s="39"/>
      <c r="B863" s="39"/>
      <c r="C863" s="39"/>
      <c r="D863" s="39"/>
      <c r="E863" s="39"/>
      <c r="F863" s="39"/>
      <c r="G863" s="39"/>
      <c r="H863" s="39"/>
      <c r="I863" s="39"/>
      <c r="J863" s="39"/>
      <c r="K863" s="39"/>
      <c r="L863" s="39"/>
      <c r="M863" s="39"/>
      <c r="N863" s="39"/>
      <c r="O863" s="39"/>
      <c r="P863" s="39"/>
      <c r="Q863" s="39"/>
      <c r="R863" s="39"/>
      <c r="S863" s="39"/>
      <c r="T863" s="39"/>
      <c r="U863" s="39"/>
      <c r="V863" s="39"/>
      <c r="W863" s="39"/>
      <c r="X863" s="39"/>
      <c r="Y863" s="39"/>
      <c r="Z863" s="39"/>
    </row>
    <row r="864" spans="1:26" ht="15.75" customHeight="1" x14ac:dyDescent="0.25">
      <c r="A864" s="39"/>
      <c r="B864" s="39"/>
      <c r="C864" s="39"/>
      <c r="D864" s="39"/>
      <c r="E864" s="39"/>
      <c r="F864" s="39"/>
      <c r="G864" s="39"/>
      <c r="H864" s="39"/>
      <c r="I864" s="39"/>
      <c r="J864" s="39"/>
      <c r="K864" s="39"/>
      <c r="L864" s="39"/>
      <c r="M864" s="39"/>
      <c r="N864" s="39"/>
      <c r="O864" s="39"/>
      <c r="P864" s="39"/>
      <c r="Q864" s="39"/>
      <c r="R864" s="39"/>
      <c r="S864" s="39"/>
      <c r="T864" s="39"/>
      <c r="U864" s="39"/>
      <c r="V864" s="39"/>
      <c r="W864" s="39"/>
      <c r="X864" s="39"/>
      <c r="Y864" s="39"/>
      <c r="Z864" s="39"/>
    </row>
    <row r="865" spans="1:26" ht="15.75" customHeight="1" x14ac:dyDescent="0.25">
      <c r="A865" s="39"/>
      <c r="B865" s="39"/>
      <c r="C865" s="39"/>
      <c r="D865" s="39"/>
      <c r="E865" s="39"/>
      <c r="F865" s="39"/>
      <c r="G865" s="39"/>
      <c r="H865" s="39"/>
      <c r="I865" s="39"/>
      <c r="J865" s="39"/>
      <c r="K865" s="39"/>
      <c r="L865" s="39"/>
      <c r="M865" s="39"/>
      <c r="N865" s="39"/>
      <c r="O865" s="39"/>
      <c r="P865" s="39"/>
      <c r="Q865" s="39"/>
      <c r="R865" s="39"/>
      <c r="S865" s="39"/>
      <c r="T865" s="39"/>
      <c r="U865" s="39"/>
      <c r="V865" s="39"/>
      <c r="W865" s="39"/>
      <c r="X865" s="39"/>
      <c r="Y865" s="39"/>
      <c r="Z865" s="39"/>
    </row>
    <row r="866" spans="1:26" ht="15.75" customHeight="1" x14ac:dyDescent="0.25">
      <c r="A866" s="39"/>
      <c r="B866" s="39"/>
      <c r="C866" s="39"/>
      <c r="D866" s="39"/>
      <c r="E866" s="39"/>
      <c r="F866" s="39"/>
      <c r="G866" s="39"/>
      <c r="H866" s="39"/>
      <c r="I866" s="39"/>
      <c r="J866" s="39"/>
      <c r="K866" s="39"/>
      <c r="L866" s="39"/>
      <c r="M866" s="39"/>
      <c r="N866" s="39"/>
      <c r="O866" s="39"/>
      <c r="P866" s="39"/>
      <c r="Q866" s="39"/>
      <c r="R866" s="39"/>
      <c r="S866" s="39"/>
      <c r="T866" s="39"/>
      <c r="U866" s="39"/>
      <c r="V866" s="39"/>
      <c r="W866" s="39"/>
      <c r="X866" s="39"/>
      <c r="Y866" s="39"/>
      <c r="Z866" s="39"/>
    </row>
    <row r="867" spans="1:26" ht="15.75" customHeight="1" x14ac:dyDescent="0.25">
      <c r="A867" s="39"/>
      <c r="B867" s="39"/>
      <c r="C867" s="39"/>
      <c r="D867" s="39"/>
      <c r="E867" s="39"/>
      <c r="F867" s="39"/>
      <c r="G867" s="39"/>
      <c r="H867" s="39"/>
      <c r="I867" s="39"/>
      <c r="J867" s="39"/>
      <c r="K867" s="39"/>
      <c r="L867" s="39"/>
      <c r="M867" s="39"/>
      <c r="N867" s="39"/>
      <c r="O867" s="39"/>
      <c r="P867" s="39"/>
      <c r="Q867" s="39"/>
      <c r="R867" s="39"/>
      <c r="S867" s="39"/>
      <c r="T867" s="39"/>
      <c r="U867" s="39"/>
      <c r="V867" s="39"/>
      <c r="W867" s="39"/>
      <c r="X867" s="39"/>
      <c r="Y867" s="39"/>
      <c r="Z867" s="39"/>
    </row>
    <row r="868" spans="1:26" ht="15.75" customHeight="1" x14ac:dyDescent="0.25">
      <c r="A868" s="39"/>
      <c r="B868" s="39"/>
      <c r="C868" s="39"/>
      <c r="D868" s="39"/>
      <c r="E868" s="39"/>
      <c r="F868" s="39"/>
      <c r="G868" s="39"/>
      <c r="H868" s="39"/>
      <c r="I868" s="39"/>
      <c r="J868" s="39"/>
      <c r="K868" s="39"/>
      <c r="L868" s="39"/>
      <c r="M868" s="39"/>
      <c r="N868" s="39"/>
      <c r="O868" s="39"/>
      <c r="P868" s="39"/>
      <c r="Q868" s="39"/>
      <c r="R868" s="39"/>
      <c r="S868" s="39"/>
      <c r="T868" s="39"/>
      <c r="U868" s="39"/>
      <c r="V868" s="39"/>
      <c r="W868" s="39"/>
      <c r="X868" s="39"/>
      <c r="Y868" s="39"/>
      <c r="Z868" s="39"/>
    </row>
    <row r="869" spans="1:26" ht="15.75" customHeight="1" x14ac:dyDescent="0.25">
      <c r="A869" s="39"/>
      <c r="B869" s="39"/>
      <c r="C869" s="39"/>
      <c r="D869" s="39"/>
      <c r="E869" s="39"/>
      <c r="F869" s="39"/>
      <c r="G869" s="39"/>
      <c r="H869" s="39"/>
      <c r="I869" s="39"/>
      <c r="J869" s="39"/>
      <c r="K869" s="39"/>
      <c r="L869" s="39"/>
      <c r="M869" s="39"/>
      <c r="N869" s="39"/>
      <c r="O869" s="39"/>
      <c r="P869" s="39"/>
      <c r="Q869" s="39"/>
      <c r="R869" s="39"/>
      <c r="S869" s="39"/>
      <c r="T869" s="39"/>
      <c r="U869" s="39"/>
      <c r="V869" s="39"/>
      <c r="W869" s="39"/>
      <c r="X869" s="39"/>
      <c r="Y869" s="39"/>
      <c r="Z869" s="39"/>
    </row>
    <row r="870" spans="1:26" ht="15.75" customHeight="1" x14ac:dyDescent="0.25">
      <c r="A870" s="39"/>
      <c r="B870" s="39"/>
      <c r="C870" s="39"/>
      <c r="D870" s="39"/>
      <c r="E870" s="39"/>
      <c r="F870" s="39"/>
      <c r="G870" s="39"/>
      <c r="H870" s="39"/>
      <c r="I870" s="39"/>
      <c r="J870" s="39"/>
      <c r="K870" s="39"/>
      <c r="L870" s="39"/>
      <c r="M870" s="39"/>
      <c r="N870" s="39"/>
      <c r="O870" s="39"/>
      <c r="P870" s="39"/>
      <c r="Q870" s="39"/>
      <c r="R870" s="39"/>
      <c r="S870" s="39"/>
      <c r="T870" s="39"/>
      <c r="U870" s="39"/>
      <c r="V870" s="39"/>
      <c r="W870" s="39"/>
      <c r="X870" s="39"/>
      <c r="Y870" s="39"/>
      <c r="Z870" s="39"/>
    </row>
    <row r="871" spans="1:26" ht="15.75" customHeight="1" x14ac:dyDescent="0.25">
      <c r="A871" s="39"/>
      <c r="B871" s="39"/>
      <c r="C871" s="39"/>
      <c r="D871" s="39"/>
      <c r="E871" s="39"/>
      <c r="F871" s="39"/>
      <c r="G871" s="39"/>
      <c r="H871" s="39"/>
      <c r="I871" s="39"/>
      <c r="J871" s="39"/>
      <c r="K871" s="39"/>
      <c r="L871" s="39"/>
      <c r="M871" s="39"/>
      <c r="N871" s="39"/>
      <c r="O871" s="39"/>
      <c r="P871" s="39"/>
      <c r="Q871" s="39"/>
      <c r="R871" s="39"/>
      <c r="S871" s="39"/>
      <c r="T871" s="39"/>
      <c r="U871" s="39"/>
      <c r="V871" s="39"/>
      <c r="W871" s="39"/>
      <c r="X871" s="39"/>
      <c r="Y871" s="39"/>
      <c r="Z871" s="39"/>
    </row>
    <row r="872" spans="1:26" ht="15.75" customHeight="1" x14ac:dyDescent="0.25">
      <c r="A872" s="39"/>
      <c r="B872" s="39"/>
      <c r="C872" s="39"/>
      <c r="D872" s="39"/>
      <c r="E872" s="39"/>
      <c r="F872" s="39"/>
      <c r="G872" s="39"/>
      <c r="H872" s="39"/>
      <c r="I872" s="39"/>
      <c r="J872" s="39"/>
      <c r="K872" s="39"/>
      <c r="L872" s="39"/>
      <c r="M872" s="39"/>
      <c r="N872" s="39"/>
      <c r="O872" s="39"/>
      <c r="P872" s="39"/>
      <c r="Q872" s="39"/>
      <c r="R872" s="39"/>
      <c r="S872" s="39"/>
      <c r="T872" s="39"/>
      <c r="U872" s="39"/>
      <c r="V872" s="39"/>
      <c r="W872" s="39"/>
      <c r="X872" s="39"/>
      <c r="Y872" s="39"/>
      <c r="Z872" s="39"/>
    </row>
    <row r="873" spans="1:26" ht="15.75" customHeight="1" x14ac:dyDescent="0.25">
      <c r="A873" s="39"/>
      <c r="B873" s="39"/>
      <c r="C873" s="39"/>
      <c r="D873" s="39"/>
      <c r="E873" s="39"/>
      <c r="F873" s="39"/>
      <c r="G873" s="39"/>
      <c r="H873" s="39"/>
      <c r="I873" s="39"/>
      <c r="J873" s="39"/>
      <c r="K873" s="39"/>
      <c r="L873" s="39"/>
      <c r="M873" s="39"/>
      <c r="N873" s="39"/>
      <c r="O873" s="39"/>
      <c r="P873" s="39"/>
      <c r="Q873" s="39"/>
      <c r="R873" s="39"/>
      <c r="S873" s="39"/>
      <c r="T873" s="39"/>
      <c r="U873" s="39"/>
      <c r="V873" s="39"/>
      <c r="W873" s="39"/>
      <c r="X873" s="39"/>
      <c r="Y873" s="39"/>
      <c r="Z873" s="39"/>
    </row>
    <row r="874" spans="1:26" ht="15.75" customHeight="1" x14ac:dyDescent="0.25">
      <c r="A874" s="39"/>
      <c r="B874" s="39"/>
      <c r="C874" s="39"/>
      <c r="D874" s="39"/>
      <c r="E874" s="39"/>
      <c r="F874" s="39"/>
      <c r="G874" s="39"/>
      <c r="H874" s="39"/>
      <c r="I874" s="39"/>
      <c r="J874" s="39"/>
      <c r="K874" s="39"/>
      <c r="L874" s="39"/>
      <c r="M874" s="39"/>
      <c r="N874" s="39"/>
      <c r="O874" s="39"/>
      <c r="P874" s="39"/>
      <c r="Q874" s="39"/>
      <c r="R874" s="39"/>
      <c r="S874" s="39"/>
      <c r="T874" s="39"/>
      <c r="U874" s="39"/>
      <c r="V874" s="39"/>
      <c r="W874" s="39"/>
      <c r="X874" s="39"/>
      <c r="Y874" s="39"/>
      <c r="Z874" s="39"/>
    </row>
    <row r="875" spans="1:26" ht="15.75" customHeight="1" x14ac:dyDescent="0.25">
      <c r="A875" s="39"/>
      <c r="B875" s="39"/>
      <c r="C875" s="39"/>
      <c r="D875" s="39"/>
      <c r="E875" s="39"/>
      <c r="F875" s="39"/>
      <c r="G875" s="39"/>
      <c r="H875" s="39"/>
      <c r="I875" s="39"/>
      <c r="J875" s="39"/>
      <c r="K875" s="39"/>
      <c r="L875" s="39"/>
      <c r="M875" s="39"/>
      <c r="N875" s="39"/>
      <c r="O875" s="39"/>
      <c r="P875" s="39"/>
      <c r="Q875" s="39"/>
      <c r="R875" s="39"/>
      <c r="S875" s="39"/>
      <c r="T875" s="39"/>
      <c r="U875" s="39"/>
      <c r="V875" s="39"/>
      <c r="W875" s="39"/>
      <c r="X875" s="39"/>
      <c r="Y875" s="39"/>
      <c r="Z875" s="39"/>
    </row>
    <row r="876" spans="1:26" ht="15.75" customHeight="1" x14ac:dyDescent="0.25">
      <c r="A876" s="39"/>
      <c r="B876" s="39"/>
      <c r="C876" s="39"/>
      <c r="D876" s="39"/>
      <c r="E876" s="39"/>
      <c r="F876" s="39"/>
      <c r="G876" s="39"/>
      <c r="H876" s="39"/>
      <c r="I876" s="39"/>
      <c r="J876" s="39"/>
      <c r="K876" s="39"/>
      <c r="L876" s="39"/>
      <c r="M876" s="39"/>
      <c r="N876" s="39"/>
      <c r="O876" s="39"/>
      <c r="P876" s="39"/>
      <c r="Q876" s="39"/>
      <c r="R876" s="39"/>
      <c r="S876" s="39"/>
      <c r="T876" s="39"/>
      <c r="U876" s="39"/>
      <c r="V876" s="39"/>
      <c r="W876" s="39"/>
      <c r="X876" s="39"/>
      <c r="Y876" s="39"/>
      <c r="Z876" s="39"/>
    </row>
    <row r="877" spans="1:26" ht="15.75" customHeight="1" x14ac:dyDescent="0.25">
      <c r="A877" s="39"/>
      <c r="B877" s="39"/>
      <c r="C877" s="39"/>
      <c r="D877" s="39"/>
      <c r="E877" s="39"/>
      <c r="F877" s="39"/>
      <c r="G877" s="39"/>
      <c r="H877" s="39"/>
      <c r="I877" s="39"/>
      <c r="J877" s="39"/>
      <c r="K877" s="39"/>
      <c r="L877" s="39"/>
      <c r="M877" s="39"/>
      <c r="N877" s="39"/>
      <c r="O877" s="39"/>
      <c r="P877" s="39"/>
      <c r="Q877" s="39"/>
      <c r="R877" s="39"/>
      <c r="S877" s="39"/>
      <c r="T877" s="39"/>
      <c r="U877" s="39"/>
      <c r="V877" s="39"/>
      <c r="W877" s="39"/>
      <c r="X877" s="39"/>
      <c r="Y877" s="39"/>
      <c r="Z877" s="39"/>
    </row>
    <row r="878" spans="1:26" ht="15.75" customHeight="1" x14ac:dyDescent="0.25">
      <c r="A878" s="39"/>
      <c r="B878" s="39"/>
      <c r="C878" s="39"/>
      <c r="D878" s="39"/>
      <c r="E878" s="39"/>
      <c r="F878" s="39"/>
      <c r="G878" s="39"/>
      <c r="H878" s="39"/>
      <c r="I878" s="39"/>
      <c r="J878" s="39"/>
      <c r="K878" s="39"/>
      <c r="L878" s="39"/>
      <c r="M878" s="39"/>
      <c r="N878" s="39"/>
      <c r="O878" s="39"/>
      <c r="P878" s="39"/>
      <c r="Q878" s="39"/>
      <c r="R878" s="39"/>
      <c r="S878" s="39"/>
      <c r="T878" s="39"/>
      <c r="U878" s="39"/>
      <c r="V878" s="39"/>
      <c r="W878" s="39"/>
      <c r="X878" s="39"/>
      <c r="Y878" s="39"/>
      <c r="Z878" s="39"/>
    </row>
    <row r="879" spans="1:26" ht="15.75" customHeight="1" x14ac:dyDescent="0.25">
      <c r="A879" s="39"/>
      <c r="B879" s="39"/>
      <c r="C879" s="39"/>
      <c r="D879" s="39"/>
      <c r="E879" s="39"/>
      <c r="F879" s="39"/>
      <c r="G879" s="39"/>
      <c r="H879" s="39"/>
      <c r="I879" s="39"/>
      <c r="J879" s="39"/>
      <c r="K879" s="39"/>
      <c r="L879" s="39"/>
      <c r="M879" s="39"/>
      <c r="N879" s="39"/>
      <c r="O879" s="39"/>
      <c r="P879" s="39"/>
      <c r="Q879" s="39"/>
      <c r="R879" s="39"/>
      <c r="S879" s="39"/>
      <c r="T879" s="39"/>
      <c r="U879" s="39"/>
      <c r="V879" s="39"/>
      <c r="W879" s="39"/>
      <c r="X879" s="39"/>
      <c r="Y879" s="39"/>
      <c r="Z879" s="39"/>
    </row>
    <row r="880" spans="1:26" ht="15.75" customHeight="1" x14ac:dyDescent="0.25">
      <c r="A880" s="39"/>
      <c r="B880" s="39"/>
      <c r="C880" s="39"/>
      <c r="D880" s="39"/>
      <c r="E880" s="39"/>
      <c r="F880" s="39"/>
      <c r="G880" s="39"/>
      <c r="H880" s="39"/>
      <c r="I880" s="39"/>
      <c r="J880" s="39"/>
      <c r="K880" s="39"/>
      <c r="L880" s="39"/>
      <c r="M880" s="39"/>
      <c r="N880" s="39"/>
      <c r="O880" s="39"/>
      <c r="P880" s="39"/>
      <c r="Q880" s="39"/>
      <c r="R880" s="39"/>
      <c r="S880" s="39"/>
      <c r="T880" s="39"/>
      <c r="U880" s="39"/>
      <c r="V880" s="39"/>
      <c r="W880" s="39"/>
      <c r="X880" s="39"/>
      <c r="Y880" s="39"/>
      <c r="Z880" s="39"/>
    </row>
    <row r="881" spans="1:26" ht="15.75" customHeight="1" x14ac:dyDescent="0.25">
      <c r="A881" s="39"/>
      <c r="B881" s="39"/>
      <c r="C881" s="39"/>
      <c r="D881" s="39"/>
      <c r="E881" s="39"/>
      <c r="F881" s="39"/>
      <c r="G881" s="39"/>
      <c r="H881" s="39"/>
      <c r="I881" s="39"/>
      <c r="J881" s="39"/>
      <c r="K881" s="39"/>
      <c r="L881" s="39"/>
      <c r="M881" s="39"/>
      <c r="N881" s="39"/>
      <c r="O881" s="39"/>
      <c r="P881" s="39"/>
      <c r="Q881" s="39"/>
      <c r="R881" s="39"/>
      <c r="S881" s="39"/>
      <c r="T881" s="39"/>
      <c r="U881" s="39"/>
      <c r="V881" s="39"/>
      <c r="W881" s="39"/>
      <c r="X881" s="39"/>
      <c r="Y881" s="39"/>
      <c r="Z881" s="39"/>
    </row>
    <row r="882" spans="1:26" ht="15.75" customHeight="1" x14ac:dyDescent="0.25">
      <c r="A882" s="39"/>
      <c r="B882" s="39"/>
      <c r="C882" s="39"/>
      <c r="D882" s="39"/>
      <c r="E882" s="39"/>
      <c r="F882" s="39"/>
      <c r="G882" s="39"/>
      <c r="H882" s="39"/>
      <c r="I882" s="39"/>
      <c r="J882" s="39"/>
      <c r="K882" s="39"/>
      <c r="L882" s="39"/>
      <c r="M882" s="39"/>
      <c r="N882" s="39"/>
      <c r="O882" s="39"/>
      <c r="P882" s="39"/>
      <c r="Q882" s="39"/>
      <c r="R882" s="39"/>
      <c r="S882" s="39"/>
      <c r="T882" s="39"/>
      <c r="U882" s="39"/>
      <c r="V882" s="39"/>
      <c r="W882" s="39"/>
      <c r="X882" s="39"/>
      <c r="Y882" s="39"/>
      <c r="Z882" s="39"/>
    </row>
    <row r="883" spans="1:26" ht="15.75" customHeight="1" x14ac:dyDescent="0.25">
      <c r="A883" s="39"/>
      <c r="B883" s="39"/>
      <c r="C883" s="39"/>
      <c r="D883" s="39"/>
      <c r="E883" s="39"/>
      <c r="F883" s="39"/>
      <c r="G883" s="39"/>
      <c r="H883" s="39"/>
      <c r="I883" s="39"/>
      <c r="J883" s="39"/>
      <c r="K883" s="39"/>
      <c r="L883" s="39"/>
      <c r="M883" s="39"/>
      <c r="N883" s="39"/>
      <c r="O883" s="39"/>
      <c r="P883" s="39"/>
      <c r="Q883" s="39"/>
      <c r="R883" s="39"/>
      <c r="S883" s="39"/>
      <c r="T883" s="39"/>
      <c r="U883" s="39"/>
      <c r="V883" s="39"/>
      <c r="W883" s="39"/>
      <c r="X883" s="39"/>
      <c r="Y883" s="39"/>
      <c r="Z883" s="39"/>
    </row>
    <row r="884" spans="1:26" ht="15.75" customHeight="1" x14ac:dyDescent="0.25">
      <c r="A884" s="39"/>
      <c r="B884" s="39"/>
      <c r="C884" s="39"/>
      <c r="D884" s="39"/>
      <c r="E884" s="39"/>
      <c r="F884" s="39"/>
      <c r="G884" s="39"/>
      <c r="H884" s="39"/>
      <c r="I884" s="39"/>
      <c r="J884" s="39"/>
      <c r="K884" s="39"/>
      <c r="L884" s="39"/>
      <c r="M884" s="39"/>
      <c r="N884" s="39"/>
      <c r="O884" s="39"/>
      <c r="P884" s="39"/>
      <c r="Q884" s="39"/>
      <c r="R884" s="39"/>
      <c r="S884" s="39"/>
      <c r="T884" s="39"/>
      <c r="U884" s="39"/>
      <c r="V884" s="39"/>
      <c r="W884" s="39"/>
      <c r="X884" s="39"/>
      <c r="Y884" s="39"/>
      <c r="Z884" s="39"/>
    </row>
    <row r="885" spans="1:26" ht="15.75" customHeight="1" x14ac:dyDescent="0.25">
      <c r="A885" s="39"/>
      <c r="B885" s="39"/>
      <c r="C885" s="39"/>
      <c r="D885" s="39"/>
      <c r="E885" s="39"/>
      <c r="F885" s="39"/>
      <c r="G885" s="39"/>
      <c r="H885" s="39"/>
      <c r="I885" s="39"/>
      <c r="J885" s="39"/>
      <c r="K885" s="39"/>
      <c r="L885" s="39"/>
      <c r="M885" s="39"/>
      <c r="N885" s="39"/>
      <c r="O885" s="39"/>
      <c r="P885" s="39"/>
      <c r="Q885" s="39"/>
      <c r="R885" s="39"/>
      <c r="S885" s="39"/>
      <c r="T885" s="39"/>
      <c r="U885" s="39"/>
      <c r="V885" s="39"/>
      <c r="W885" s="39"/>
      <c r="X885" s="39"/>
      <c r="Y885" s="39"/>
      <c r="Z885" s="39"/>
    </row>
    <row r="886" spans="1:26" ht="15.75" customHeight="1" x14ac:dyDescent="0.25">
      <c r="A886" s="39"/>
      <c r="B886" s="39"/>
      <c r="C886" s="39"/>
      <c r="D886" s="39"/>
      <c r="E886" s="39"/>
      <c r="F886" s="39"/>
      <c r="G886" s="39"/>
      <c r="H886" s="39"/>
      <c r="I886" s="39"/>
      <c r="J886" s="39"/>
      <c r="K886" s="39"/>
      <c r="L886" s="39"/>
      <c r="M886" s="39"/>
      <c r="N886" s="39"/>
      <c r="O886" s="39"/>
      <c r="P886" s="39"/>
      <c r="Q886" s="39"/>
      <c r="R886" s="39"/>
      <c r="S886" s="39"/>
      <c r="T886" s="39"/>
      <c r="U886" s="39"/>
      <c r="V886" s="39"/>
      <c r="W886" s="39"/>
      <c r="X886" s="39"/>
      <c r="Y886" s="39"/>
      <c r="Z886" s="39"/>
    </row>
    <row r="887" spans="1:26" ht="15.75" customHeight="1" x14ac:dyDescent="0.25">
      <c r="A887" s="39"/>
      <c r="B887" s="39"/>
      <c r="C887" s="39"/>
      <c r="D887" s="39"/>
      <c r="E887" s="39"/>
      <c r="F887" s="39"/>
      <c r="G887" s="39"/>
      <c r="H887" s="39"/>
      <c r="I887" s="39"/>
      <c r="J887" s="39"/>
      <c r="K887" s="39"/>
      <c r="L887" s="39"/>
      <c r="M887" s="39"/>
      <c r="N887" s="39"/>
      <c r="O887" s="39"/>
      <c r="P887" s="39"/>
      <c r="Q887" s="39"/>
      <c r="R887" s="39"/>
      <c r="S887" s="39"/>
      <c r="T887" s="39"/>
      <c r="U887" s="39"/>
      <c r="V887" s="39"/>
      <c r="W887" s="39"/>
      <c r="X887" s="39"/>
      <c r="Y887" s="39"/>
      <c r="Z887" s="39"/>
    </row>
    <row r="888" spans="1:26" ht="15.75" customHeight="1" x14ac:dyDescent="0.25">
      <c r="A888" s="39"/>
      <c r="B888" s="39"/>
      <c r="C888" s="39"/>
      <c r="D888" s="39"/>
      <c r="E888" s="39"/>
      <c r="F888" s="39"/>
      <c r="G888" s="39"/>
      <c r="H888" s="39"/>
      <c r="I888" s="39"/>
      <c r="J888" s="39"/>
      <c r="K888" s="39"/>
      <c r="L888" s="39"/>
      <c r="M888" s="39"/>
      <c r="N888" s="39"/>
      <c r="O888" s="39"/>
      <c r="P888" s="39"/>
      <c r="Q888" s="39"/>
      <c r="R888" s="39"/>
      <c r="S888" s="39"/>
      <c r="T888" s="39"/>
      <c r="U888" s="39"/>
      <c r="V888" s="39"/>
      <c r="W888" s="39"/>
      <c r="X888" s="39"/>
      <c r="Y888" s="39"/>
      <c r="Z888" s="39"/>
    </row>
    <row r="889" spans="1:26" ht="15.75" customHeight="1" x14ac:dyDescent="0.25">
      <c r="A889" s="39"/>
      <c r="B889" s="39"/>
      <c r="C889" s="39"/>
      <c r="D889" s="39"/>
      <c r="E889" s="39"/>
      <c r="F889" s="39"/>
      <c r="G889" s="39"/>
      <c r="H889" s="39"/>
      <c r="I889" s="39"/>
      <c r="J889" s="39"/>
      <c r="K889" s="39"/>
      <c r="L889" s="39"/>
      <c r="M889" s="39"/>
      <c r="N889" s="39"/>
      <c r="O889" s="39"/>
      <c r="P889" s="39"/>
      <c r="Q889" s="39"/>
      <c r="R889" s="39"/>
      <c r="S889" s="39"/>
      <c r="T889" s="39"/>
      <c r="U889" s="39"/>
      <c r="V889" s="39"/>
      <c r="W889" s="39"/>
      <c r="X889" s="39"/>
      <c r="Y889" s="39"/>
      <c r="Z889" s="39"/>
    </row>
    <row r="890" spans="1:26" ht="15.75" customHeight="1" x14ac:dyDescent="0.25">
      <c r="A890" s="39"/>
      <c r="B890" s="39"/>
      <c r="C890" s="39"/>
      <c r="D890" s="39"/>
      <c r="E890" s="39"/>
      <c r="F890" s="39"/>
      <c r="G890" s="39"/>
      <c r="H890" s="39"/>
      <c r="I890" s="39"/>
      <c r="J890" s="39"/>
      <c r="K890" s="39"/>
      <c r="L890" s="39"/>
      <c r="M890" s="39"/>
      <c r="N890" s="39"/>
      <c r="O890" s="39"/>
      <c r="P890" s="39"/>
      <c r="Q890" s="39"/>
      <c r="R890" s="39"/>
      <c r="S890" s="39"/>
      <c r="T890" s="39"/>
      <c r="U890" s="39"/>
      <c r="V890" s="39"/>
      <c r="W890" s="39"/>
      <c r="X890" s="39"/>
      <c r="Y890" s="39"/>
      <c r="Z890" s="39"/>
    </row>
    <row r="891" spans="1:26" ht="15.75" customHeight="1" x14ac:dyDescent="0.25">
      <c r="A891" s="39"/>
      <c r="B891" s="39"/>
      <c r="C891" s="39"/>
      <c r="D891" s="39"/>
      <c r="E891" s="39"/>
      <c r="F891" s="39"/>
      <c r="G891" s="39"/>
      <c r="H891" s="39"/>
      <c r="I891" s="39"/>
      <c r="J891" s="39"/>
      <c r="K891" s="39"/>
      <c r="L891" s="39"/>
      <c r="M891" s="39"/>
      <c r="N891" s="39"/>
      <c r="O891" s="39"/>
      <c r="P891" s="39"/>
      <c r="Q891" s="39"/>
      <c r="R891" s="39"/>
      <c r="S891" s="39"/>
      <c r="T891" s="39"/>
      <c r="U891" s="39"/>
      <c r="V891" s="39"/>
      <c r="W891" s="39"/>
      <c r="X891" s="39"/>
      <c r="Y891" s="39"/>
      <c r="Z891" s="39"/>
    </row>
    <row r="892" spans="1:26" ht="15.75" customHeight="1" x14ac:dyDescent="0.25">
      <c r="A892" s="39"/>
      <c r="B892" s="39"/>
      <c r="C892" s="39"/>
      <c r="D892" s="39"/>
      <c r="E892" s="39"/>
      <c r="F892" s="39"/>
      <c r="G892" s="39"/>
      <c r="H892" s="39"/>
      <c r="I892" s="39"/>
      <c r="J892" s="39"/>
      <c r="K892" s="39"/>
      <c r="L892" s="39"/>
      <c r="M892" s="39"/>
      <c r="N892" s="39"/>
      <c r="O892" s="39"/>
      <c r="P892" s="39"/>
      <c r="Q892" s="39"/>
      <c r="R892" s="39"/>
      <c r="S892" s="39"/>
      <c r="T892" s="39"/>
      <c r="U892" s="39"/>
      <c r="V892" s="39"/>
      <c r="W892" s="39"/>
      <c r="X892" s="39"/>
      <c r="Y892" s="39"/>
      <c r="Z892" s="39"/>
    </row>
    <row r="893" spans="1:26" ht="15.75" customHeight="1" x14ac:dyDescent="0.25">
      <c r="A893" s="39"/>
      <c r="B893" s="39"/>
      <c r="C893" s="39"/>
      <c r="D893" s="39"/>
      <c r="E893" s="39"/>
      <c r="F893" s="39"/>
      <c r="G893" s="39"/>
      <c r="H893" s="39"/>
      <c r="I893" s="39"/>
      <c r="J893" s="39"/>
      <c r="K893" s="39"/>
      <c r="L893" s="39"/>
      <c r="M893" s="39"/>
      <c r="N893" s="39"/>
      <c r="O893" s="39"/>
      <c r="P893" s="39"/>
      <c r="Q893" s="39"/>
      <c r="R893" s="39"/>
      <c r="S893" s="39"/>
      <c r="T893" s="39"/>
      <c r="U893" s="39"/>
      <c r="V893" s="39"/>
      <c r="W893" s="39"/>
      <c r="X893" s="39"/>
      <c r="Y893" s="39"/>
      <c r="Z893" s="39"/>
    </row>
    <row r="894" spans="1:26" ht="15.75" customHeight="1" x14ac:dyDescent="0.25">
      <c r="A894" s="39"/>
      <c r="B894" s="39"/>
      <c r="C894" s="39"/>
      <c r="D894" s="39"/>
      <c r="E894" s="39"/>
      <c r="F894" s="39"/>
      <c r="G894" s="39"/>
      <c r="H894" s="39"/>
      <c r="I894" s="39"/>
      <c r="J894" s="39"/>
      <c r="K894" s="39"/>
      <c r="L894" s="39"/>
      <c r="M894" s="39"/>
      <c r="N894" s="39"/>
      <c r="O894" s="39"/>
      <c r="P894" s="39"/>
      <c r="Q894" s="39"/>
      <c r="R894" s="39"/>
      <c r="S894" s="39"/>
      <c r="T894" s="39"/>
      <c r="U894" s="39"/>
      <c r="V894" s="39"/>
      <c r="W894" s="39"/>
      <c r="X894" s="39"/>
      <c r="Y894" s="39"/>
      <c r="Z894" s="39"/>
    </row>
    <row r="895" spans="1:26" ht="15.75" customHeight="1" x14ac:dyDescent="0.25">
      <c r="A895" s="39"/>
      <c r="B895" s="39"/>
      <c r="C895" s="39"/>
      <c r="D895" s="39"/>
      <c r="E895" s="39"/>
      <c r="F895" s="39"/>
      <c r="G895" s="39"/>
      <c r="H895" s="39"/>
      <c r="I895" s="39"/>
      <c r="J895" s="39"/>
      <c r="K895" s="39"/>
      <c r="L895" s="39"/>
      <c r="M895" s="39"/>
      <c r="N895" s="39"/>
      <c r="O895" s="39"/>
      <c r="P895" s="39"/>
      <c r="Q895" s="39"/>
      <c r="R895" s="39"/>
      <c r="S895" s="39"/>
      <c r="T895" s="39"/>
      <c r="U895" s="39"/>
      <c r="V895" s="39"/>
      <c r="W895" s="39"/>
      <c r="X895" s="39"/>
      <c r="Y895" s="39"/>
      <c r="Z895" s="39"/>
    </row>
    <row r="896" spans="1:26" ht="15.75" customHeight="1" x14ac:dyDescent="0.25">
      <c r="A896" s="39"/>
      <c r="B896" s="39"/>
      <c r="C896" s="39"/>
      <c r="D896" s="39"/>
      <c r="E896" s="39"/>
      <c r="F896" s="39"/>
      <c r="G896" s="39"/>
      <c r="H896" s="39"/>
      <c r="I896" s="39"/>
      <c r="J896" s="39"/>
      <c r="K896" s="39"/>
      <c r="L896" s="39"/>
      <c r="M896" s="39"/>
      <c r="N896" s="39"/>
      <c r="O896" s="39"/>
      <c r="P896" s="39"/>
      <c r="Q896" s="39"/>
      <c r="R896" s="39"/>
      <c r="S896" s="39"/>
      <c r="T896" s="39"/>
      <c r="U896" s="39"/>
      <c r="V896" s="39"/>
      <c r="W896" s="39"/>
      <c r="X896" s="39"/>
      <c r="Y896" s="39"/>
      <c r="Z896" s="39"/>
    </row>
    <row r="897" spans="1:26" ht="15.75" customHeight="1" x14ac:dyDescent="0.25">
      <c r="A897" s="39"/>
      <c r="B897" s="39"/>
      <c r="C897" s="39"/>
      <c r="D897" s="39"/>
      <c r="E897" s="39"/>
      <c r="F897" s="39"/>
      <c r="G897" s="39"/>
      <c r="H897" s="39"/>
      <c r="I897" s="39"/>
      <c r="J897" s="39"/>
      <c r="K897" s="39"/>
      <c r="L897" s="39"/>
      <c r="M897" s="39"/>
      <c r="N897" s="39"/>
      <c r="O897" s="39"/>
      <c r="P897" s="39"/>
      <c r="Q897" s="39"/>
      <c r="R897" s="39"/>
      <c r="S897" s="39"/>
      <c r="T897" s="39"/>
      <c r="U897" s="39"/>
      <c r="V897" s="39"/>
      <c r="W897" s="39"/>
      <c r="X897" s="39"/>
      <c r="Y897" s="39"/>
      <c r="Z897" s="39"/>
    </row>
    <row r="898" spans="1:26" ht="15.75" customHeight="1" x14ac:dyDescent="0.25">
      <c r="A898" s="39"/>
      <c r="B898" s="39"/>
      <c r="C898" s="39"/>
      <c r="D898" s="39"/>
      <c r="E898" s="39"/>
      <c r="F898" s="39"/>
      <c r="G898" s="39"/>
      <c r="H898" s="39"/>
      <c r="I898" s="39"/>
      <c r="J898" s="39"/>
      <c r="K898" s="39"/>
      <c r="L898" s="39"/>
      <c r="M898" s="39"/>
      <c r="N898" s="39"/>
      <c r="O898" s="39"/>
      <c r="P898" s="39"/>
      <c r="Q898" s="39"/>
      <c r="R898" s="39"/>
      <c r="S898" s="39"/>
      <c r="T898" s="39"/>
      <c r="U898" s="39"/>
      <c r="V898" s="39"/>
      <c r="W898" s="39"/>
      <c r="X898" s="39"/>
      <c r="Y898" s="39"/>
      <c r="Z898" s="39"/>
    </row>
    <row r="899" spans="1:26" ht="15.75" customHeight="1" x14ac:dyDescent="0.25">
      <c r="A899" s="39"/>
      <c r="B899" s="39"/>
      <c r="C899" s="39"/>
      <c r="D899" s="39"/>
      <c r="E899" s="39"/>
      <c r="F899" s="39"/>
      <c r="G899" s="39"/>
      <c r="H899" s="39"/>
      <c r="I899" s="39"/>
      <c r="J899" s="39"/>
      <c r="K899" s="39"/>
      <c r="L899" s="39"/>
      <c r="M899" s="39"/>
      <c r="N899" s="39"/>
      <c r="O899" s="39"/>
      <c r="P899" s="39"/>
      <c r="Q899" s="39"/>
      <c r="R899" s="39"/>
      <c r="S899" s="39"/>
      <c r="T899" s="39"/>
      <c r="U899" s="39"/>
      <c r="V899" s="39"/>
      <c r="W899" s="39"/>
      <c r="X899" s="39"/>
      <c r="Y899" s="39"/>
      <c r="Z899" s="39"/>
    </row>
    <row r="900" spans="1:26" ht="15.75" customHeight="1" x14ac:dyDescent="0.25">
      <c r="A900" s="39"/>
      <c r="B900" s="39"/>
      <c r="C900" s="39"/>
      <c r="D900" s="39"/>
      <c r="E900" s="39"/>
      <c r="F900" s="39"/>
      <c r="G900" s="39"/>
      <c r="H900" s="39"/>
      <c r="I900" s="39"/>
      <c r="J900" s="39"/>
      <c r="K900" s="39"/>
      <c r="L900" s="39"/>
      <c r="M900" s="39"/>
      <c r="N900" s="39"/>
      <c r="O900" s="39"/>
      <c r="P900" s="39"/>
      <c r="Q900" s="39"/>
      <c r="R900" s="39"/>
      <c r="S900" s="39"/>
      <c r="T900" s="39"/>
      <c r="U900" s="39"/>
      <c r="V900" s="39"/>
      <c r="W900" s="39"/>
      <c r="X900" s="39"/>
      <c r="Y900" s="39"/>
      <c r="Z900" s="39"/>
    </row>
    <row r="901" spans="1:26" ht="15.75" customHeight="1" x14ac:dyDescent="0.25">
      <c r="A901" s="39"/>
      <c r="B901" s="39"/>
      <c r="C901" s="39"/>
      <c r="D901" s="39"/>
      <c r="E901" s="39"/>
      <c r="F901" s="39"/>
      <c r="G901" s="39"/>
      <c r="H901" s="39"/>
      <c r="I901" s="39"/>
      <c r="J901" s="39"/>
      <c r="K901" s="39"/>
      <c r="L901" s="39"/>
      <c r="M901" s="39"/>
      <c r="N901" s="39"/>
      <c r="O901" s="39"/>
      <c r="P901" s="39"/>
      <c r="Q901" s="39"/>
      <c r="R901" s="39"/>
      <c r="S901" s="39"/>
      <c r="T901" s="39"/>
      <c r="U901" s="39"/>
      <c r="V901" s="39"/>
      <c r="W901" s="39"/>
      <c r="X901" s="39"/>
      <c r="Y901" s="39"/>
      <c r="Z901" s="39"/>
    </row>
    <row r="902" spans="1:26" ht="15.75" customHeight="1" x14ac:dyDescent="0.25">
      <c r="A902" s="39"/>
      <c r="B902" s="39"/>
      <c r="C902" s="39"/>
      <c r="D902" s="39"/>
      <c r="E902" s="39"/>
      <c r="F902" s="39"/>
      <c r="G902" s="39"/>
      <c r="H902" s="39"/>
      <c r="I902" s="39"/>
      <c r="J902" s="39"/>
      <c r="K902" s="39"/>
      <c r="L902" s="39"/>
      <c r="M902" s="39"/>
      <c r="N902" s="39"/>
      <c r="O902" s="39"/>
      <c r="P902" s="39"/>
      <c r="Q902" s="39"/>
      <c r="R902" s="39"/>
      <c r="S902" s="39"/>
      <c r="T902" s="39"/>
      <c r="U902" s="39"/>
      <c r="V902" s="39"/>
      <c r="W902" s="39"/>
      <c r="X902" s="39"/>
      <c r="Y902" s="39"/>
      <c r="Z902" s="39"/>
    </row>
    <row r="903" spans="1:26" ht="15.75" customHeight="1" x14ac:dyDescent="0.25">
      <c r="A903" s="39"/>
      <c r="B903" s="39"/>
      <c r="C903" s="39"/>
      <c r="D903" s="39"/>
      <c r="E903" s="39"/>
      <c r="F903" s="39"/>
      <c r="G903" s="39"/>
      <c r="H903" s="39"/>
      <c r="I903" s="39"/>
      <c r="J903" s="39"/>
      <c r="K903" s="39"/>
      <c r="L903" s="39"/>
      <c r="M903" s="39"/>
      <c r="N903" s="39"/>
      <c r="O903" s="39"/>
      <c r="P903" s="39"/>
      <c r="Q903" s="39"/>
      <c r="R903" s="39"/>
      <c r="S903" s="39"/>
      <c r="T903" s="39"/>
      <c r="U903" s="39"/>
      <c r="V903" s="39"/>
      <c r="W903" s="39"/>
      <c r="X903" s="39"/>
      <c r="Y903" s="39"/>
      <c r="Z903" s="39"/>
    </row>
    <row r="904" spans="1:26" ht="15.75" customHeight="1" x14ac:dyDescent="0.25">
      <c r="A904" s="39"/>
      <c r="B904" s="39"/>
      <c r="C904" s="39"/>
      <c r="D904" s="39"/>
      <c r="E904" s="39"/>
      <c r="F904" s="39"/>
      <c r="G904" s="39"/>
      <c r="H904" s="39"/>
      <c r="I904" s="39"/>
      <c r="J904" s="39"/>
      <c r="K904" s="39"/>
      <c r="L904" s="39"/>
      <c r="M904" s="39"/>
      <c r="N904" s="39"/>
      <c r="O904" s="39"/>
      <c r="P904" s="39"/>
      <c r="Q904" s="39"/>
      <c r="R904" s="39"/>
      <c r="S904" s="39"/>
      <c r="T904" s="39"/>
      <c r="U904" s="39"/>
      <c r="V904" s="39"/>
      <c r="W904" s="39"/>
      <c r="X904" s="39"/>
      <c r="Y904" s="39"/>
      <c r="Z904" s="39"/>
    </row>
    <row r="905" spans="1:26" ht="15.75" customHeight="1" x14ac:dyDescent="0.25">
      <c r="A905" s="39"/>
      <c r="B905" s="39"/>
      <c r="C905" s="39"/>
      <c r="D905" s="39"/>
      <c r="E905" s="39"/>
      <c r="F905" s="39"/>
      <c r="G905" s="39"/>
      <c r="H905" s="39"/>
      <c r="I905" s="39"/>
      <c r="J905" s="39"/>
      <c r="K905" s="39"/>
      <c r="L905" s="39"/>
      <c r="M905" s="39"/>
      <c r="N905" s="39"/>
      <c r="O905" s="39"/>
      <c r="P905" s="39"/>
      <c r="Q905" s="39"/>
      <c r="R905" s="39"/>
      <c r="S905" s="39"/>
      <c r="T905" s="39"/>
      <c r="U905" s="39"/>
      <c r="V905" s="39"/>
      <c r="W905" s="39"/>
      <c r="X905" s="39"/>
      <c r="Y905" s="39"/>
      <c r="Z905" s="39"/>
    </row>
    <row r="906" spans="1:26" ht="15.75" customHeight="1" x14ac:dyDescent="0.25">
      <c r="A906" s="39"/>
      <c r="B906" s="39"/>
      <c r="C906" s="39"/>
      <c r="D906" s="39"/>
      <c r="E906" s="39"/>
      <c r="F906" s="39"/>
      <c r="G906" s="39"/>
      <c r="H906" s="39"/>
      <c r="I906" s="39"/>
      <c r="J906" s="39"/>
      <c r="K906" s="39"/>
      <c r="L906" s="39"/>
      <c r="M906" s="39"/>
      <c r="N906" s="39"/>
      <c r="O906" s="39"/>
      <c r="P906" s="39"/>
      <c r="Q906" s="39"/>
      <c r="R906" s="39"/>
      <c r="S906" s="39"/>
      <c r="T906" s="39"/>
      <c r="U906" s="39"/>
      <c r="V906" s="39"/>
      <c r="W906" s="39"/>
      <c r="X906" s="39"/>
      <c r="Y906" s="39"/>
      <c r="Z906" s="39"/>
    </row>
    <row r="907" spans="1:26" ht="15.75" customHeight="1" x14ac:dyDescent="0.25">
      <c r="A907" s="39"/>
      <c r="B907" s="39"/>
      <c r="C907" s="39"/>
      <c r="D907" s="39"/>
      <c r="E907" s="39"/>
      <c r="F907" s="39"/>
      <c r="G907" s="39"/>
      <c r="H907" s="39"/>
      <c r="I907" s="39"/>
      <c r="J907" s="39"/>
      <c r="K907" s="39"/>
      <c r="L907" s="39"/>
      <c r="M907" s="39"/>
      <c r="N907" s="39"/>
      <c r="O907" s="39"/>
      <c r="P907" s="39"/>
      <c r="Q907" s="39"/>
      <c r="R907" s="39"/>
      <c r="S907" s="39"/>
      <c r="T907" s="39"/>
      <c r="U907" s="39"/>
      <c r="V907" s="39"/>
      <c r="W907" s="39"/>
      <c r="X907" s="39"/>
      <c r="Y907" s="39"/>
      <c r="Z907" s="39"/>
    </row>
    <row r="908" spans="1:26" ht="15.75" customHeight="1" x14ac:dyDescent="0.25">
      <c r="A908" s="39"/>
      <c r="B908" s="39"/>
      <c r="C908" s="39"/>
      <c r="D908" s="39"/>
      <c r="E908" s="39"/>
      <c r="F908" s="39"/>
      <c r="G908" s="39"/>
      <c r="H908" s="39"/>
      <c r="I908" s="39"/>
      <c r="J908" s="39"/>
      <c r="K908" s="39"/>
      <c r="L908" s="39"/>
      <c r="M908" s="39"/>
      <c r="N908" s="39"/>
      <c r="O908" s="39"/>
      <c r="P908" s="39"/>
      <c r="Q908" s="39"/>
      <c r="R908" s="39"/>
      <c r="S908" s="39"/>
      <c r="T908" s="39"/>
      <c r="U908" s="39"/>
      <c r="V908" s="39"/>
      <c r="W908" s="39"/>
      <c r="X908" s="39"/>
      <c r="Y908" s="39"/>
      <c r="Z908" s="39"/>
    </row>
    <row r="909" spans="1:26" ht="15.75" customHeight="1" x14ac:dyDescent="0.25">
      <c r="A909" s="39"/>
      <c r="B909" s="39"/>
      <c r="C909" s="39"/>
      <c r="D909" s="39"/>
      <c r="E909" s="39"/>
      <c r="F909" s="39"/>
      <c r="G909" s="39"/>
      <c r="H909" s="39"/>
      <c r="I909" s="39"/>
      <c r="J909" s="39"/>
      <c r="K909" s="39"/>
      <c r="L909" s="39"/>
      <c r="M909" s="39"/>
      <c r="N909" s="39"/>
      <c r="O909" s="39"/>
      <c r="P909" s="39"/>
      <c r="Q909" s="39"/>
      <c r="R909" s="39"/>
      <c r="S909" s="39"/>
      <c r="T909" s="39"/>
      <c r="U909" s="39"/>
      <c r="V909" s="39"/>
      <c r="W909" s="39"/>
      <c r="X909" s="39"/>
      <c r="Y909" s="39"/>
      <c r="Z909" s="39"/>
    </row>
    <row r="910" spans="1:26" ht="15.75" customHeight="1" x14ac:dyDescent="0.25">
      <c r="A910" s="39"/>
      <c r="B910" s="39"/>
      <c r="C910" s="39"/>
      <c r="D910" s="39"/>
      <c r="E910" s="39"/>
      <c r="F910" s="39"/>
      <c r="G910" s="39"/>
      <c r="H910" s="39"/>
      <c r="I910" s="39"/>
      <c r="J910" s="39"/>
      <c r="K910" s="39"/>
      <c r="L910" s="39"/>
      <c r="M910" s="39"/>
      <c r="N910" s="39"/>
      <c r="O910" s="39"/>
      <c r="P910" s="39"/>
      <c r="Q910" s="39"/>
      <c r="R910" s="39"/>
      <c r="S910" s="39"/>
      <c r="T910" s="39"/>
      <c r="U910" s="39"/>
      <c r="V910" s="39"/>
      <c r="W910" s="39"/>
      <c r="X910" s="39"/>
      <c r="Y910" s="39"/>
      <c r="Z910" s="39"/>
    </row>
    <row r="911" spans="1:26" ht="15.75" customHeight="1" x14ac:dyDescent="0.25">
      <c r="A911" s="39"/>
      <c r="B911" s="39"/>
      <c r="C911" s="39"/>
      <c r="D911" s="39"/>
      <c r="E911" s="39"/>
      <c r="F911" s="39"/>
      <c r="G911" s="39"/>
      <c r="H911" s="39"/>
      <c r="I911" s="39"/>
      <c r="J911" s="39"/>
      <c r="K911" s="39"/>
      <c r="L911" s="39"/>
      <c r="M911" s="39"/>
      <c r="N911" s="39"/>
      <c r="O911" s="39"/>
      <c r="P911" s="39"/>
      <c r="Q911" s="39"/>
      <c r="R911" s="39"/>
      <c r="S911" s="39"/>
      <c r="T911" s="39"/>
      <c r="U911" s="39"/>
      <c r="V911" s="39"/>
      <c r="W911" s="39"/>
      <c r="X911" s="39"/>
      <c r="Y911" s="39"/>
      <c r="Z911" s="39"/>
    </row>
    <row r="912" spans="1:26" ht="15.75" customHeight="1" x14ac:dyDescent="0.25">
      <c r="A912" s="39"/>
      <c r="B912" s="39"/>
      <c r="C912" s="39"/>
      <c r="D912" s="39"/>
      <c r="E912" s="39"/>
      <c r="F912" s="39"/>
      <c r="G912" s="39"/>
      <c r="H912" s="39"/>
      <c r="I912" s="39"/>
      <c r="J912" s="39"/>
      <c r="K912" s="39"/>
      <c r="L912" s="39"/>
      <c r="M912" s="39"/>
      <c r="N912" s="39"/>
      <c r="O912" s="39"/>
      <c r="P912" s="39"/>
      <c r="Q912" s="39"/>
      <c r="R912" s="39"/>
      <c r="S912" s="39"/>
      <c r="T912" s="39"/>
      <c r="U912" s="39"/>
      <c r="V912" s="39"/>
      <c r="W912" s="39"/>
      <c r="X912" s="39"/>
      <c r="Y912" s="39"/>
      <c r="Z912" s="39"/>
    </row>
    <row r="913" spans="1:26" ht="15.75" customHeight="1" x14ac:dyDescent="0.25">
      <c r="A913" s="39"/>
      <c r="B913" s="39"/>
      <c r="C913" s="39"/>
      <c r="D913" s="39"/>
      <c r="E913" s="39"/>
      <c r="F913" s="39"/>
      <c r="G913" s="39"/>
      <c r="H913" s="39"/>
      <c r="I913" s="39"/>
      <c r="J913" s="39"/>
      <c r="K913" s="39"/>
      <c r="L913" s="39"/>
      <c r="M913" s="39"/>
      <c r="N913" s="39"/>
      <c r="O913" s="39"/>
      <c r="P913" s="39"/>
      <c r="Q913" s="39"/>
      <c r="R913" s="39"/>
      <c r="S913" s="39"/>
      <c r="T913" s="39"/>
      <c r="U913" s="39"/>
      <c r="V913" s="39"/>
      <c r="W913" s="39"/>
      <c r="X913" s="39"/>
      <c r="Y913" s="39"/>
      <c r="Z913" s="39"/>
    </row>
    <row r="914" spans="1:26" ht="15.75" customHeight="1" x14ac:dyDescent="0.25">
      <c r="A914" s="39"/>
      <c r="B914" s="39"/>
      <c r="C914" s="39"/>
      <c r="D914" s="39"/>
      <c r="E914" s="39"/>
      <c r="F914" s="39"/>
      <c r="G914" s="39"/>
      <c r="H914" s="39"/>
      <c r="I914" s="39"/>
      <c r="J914" s="39"/>
      <c r="K914" s="39"/>
      <c r="L914" s="39"/>
      <c r="M914" s="39"/>
      <c r="N914" s="39"/>
      <c r="O914" s="39"/>
      <c r="P914" s="39"/>
      <c r="Q914" s="39"/>
      <c r="R914" s="39"/>
      <c r="S914" s="39"/>
      <c r="T914" s="39"/>
      <c r="U914" s="39"/>
      <c r="V914" s="39"/>
      <c r="W914" s="39"/>
      <c r="X914" s="39"/>
      <c r="Y914" s="39"/>
      <c r="Z914" s="39"/>
    </row>
    <row r="915" spans="1:26" ht="15.75" customHeight="1" x14ac:dyDescent="0.25">
      <c r="A915" s="39"/>
      <c r="B915" s="39"/>
      <c r="C915" s="39"/>
      <c r="D915" s="39"/>
      <c r="E915" s="39"/>
      <c r="F915" s="39"/>
      <c r="G915" s="39"/>
      <c r="H915" s="39"/>
      <c r="I915" s="39"/>
      <c r="J915" s="39"/>
      <c r="K915" s="39"/>
      <c r="L915" s="39"/>
      <c r="M915" s="39"/>
      <c r="N915" s="39"/>
      <c r="O915" s="39"/>
      <c r="P915" s="39"/>
      <c r="Q915" s="39"/>
      <c r="R915" s="39"/>
      <c r="S915" s="39"/>
      <c r="T915" s="39"/>
      <c r="U915" s="39"/>
      <c r="V915" s="39"/>
      <c r="W915" s="39"/>
      <c r="X915" s="39"/>
      <c r="Y915" s="39"/>
      <c r="Z915" s="39"/>
    </row>
    <row r="916" spans="1:26" ht="15.75" customHeight="1" x14ac:dyDescent="0.25">
      <c r="A916" s="39"/>
      <c r="B916" s="39"/>
      <c r="C916" s="39"/>
      <c r="D916" s="39"/>
      <c r="E916" s="39"/>
      <c r="F916" s="39"/>
      <c r="G916" s="39"/>
      <c r="H916" s="39"/>
      <c r="I916" s="39"/>
      <c r="J916" s="39"/>
      <c r="K916" s="39"/>
      <c r="L916" s="39"/>
      <c r="M916" s="39"/>
      <c r="N916" s="39"/>
      <c r="O916" s="39"/>
      <c r="P916" s="39"/>
      <c r="Q916" s="39"/>
      <c r="R916" s="39"/>
      <c r="S916" s="39"/>
      <c r="T916" s="39"/>
      <c r="U916" s="39"/>
      <c r="V916" s="39"/>
      <c r="W916" s="39"/>
      <c r="X916" s="39"/>
      <c r="Y916" s="39"/>
      <c r="Z916" s="39"/>
    </row>
    <row r="917" spans="1:26" ht="15.75" customHeight="1" x14ac:dyDescent="0.25">
      <c r="A917" s="39"/>
      <c r="B917" s="39"/>
      <c r="C917" s="39"/>
      <c r="D917" s="39"/>
      <c r="E917" s="39"/>
      <c r="F917" s="39"/>
      <c r="G917" s="39"/>
      <c r="H917" s="39"/>
      <c r="I917" s="39"/>
      <c r="J917" s="39"/>
      <c r="K917" s="39"/>
      <c r="L917" s="39"/>
      <c r="M917" s="39"/>
      <c r="N917" s="39"/>
      <c r="O917" s="39"/>
      <c r="P917" s="39"/>
      <c r="Q917" s="39"/>
      <c r="R917" s="39"/>
      <c r="S917" s="39"/>
      <c r="T917" s="39"/>
      <c r="U917" s="39"/>
      <c r="V917" s="39"/>
      <c r="W917" s="39"/>
      <c r="X917" s="39"/>
      <c r="Y917" s="39"/>
      <c r="Z917" s="39"/>
    </row>
    <row r="918" spans="1:26" ht="15.75" customHeight="1" x14ac:dyDescent="0.25">
      <c r="A918" s="39"/>
      <c r="B918" s="39"/>
      <c r="C918" s="39"/>
      <c r="D918" s="39"/>
      <c r="E918" s="39"/>
      <c r="F918" s="39"/>
      <c r="G918" s="39"/>
      <c r="H918" s="39"/>
      <c r="I918" s="39"/>
      <c r="J918" s="39"/>
      <c r="K918" s="39"/>
      <c r="L918" s="39"/>
      <c r="M918" s="39"/>
      <c r="N918" s="39"/>
      <c r="O918" s="39"/>
      <c r="P918" s="39"/>
      <c r="Q918" s="39"/>
      <c r="R918" s="39"/>
      <c r="S918" s="39"/>
      <c r="T918" s="39"/>
      <c r="U918" s="39"/>
      <c r="V918" s="39"/>
      <c r="W918" s="39"/>
      <c r="X918" s="39"/>
      <c r="Y918" s="39"/>
      <c r="Z918" s="39"/>
    </row>
    <row r="919" spans="1:26" ht="15.75" customHeight="1" x14ac:dyDescent="0.25">
      <c r="A919" s="39"/>
      <c r="B919" s="39"/>
      <c r="C919" s="39"/>
      <c r="D919" s="39"/>
      <c r="E919" s="39"/>
      <c r="F919" s="39"/>
      <c r="G919" s="39"/>
      <c r="H919" s="39"/>
      <c r="I919" s="39"/>
      <c r="J919" s="39"/>
      <c r="K919" s="39"/>
      <c r="L919" s="39"/>
      <c r="M919" s="39"/>
      <c r="N919" s="39"/>
      <c r="O919" s="39"/>
      <c r="P919" s="39"/>
      <c r="Q919" s="39"/>
      <c r="R919" s="39"/>
      <c r="S919" s="39"/>
      <c r="T919" s="39"/>
      <c r="U919" s="39"/>
      <c r="V919" s="39"/>
      <c r="W919" s="39"/>
      <c r="X919" s="39"/>
      <c r="Y919" s="39"/>
      <c r="Z919" s="39"/>
    </row>
    <row r="920" spans="1:26" ht="15.75" customHeight="1" x14ac:dyDescent="0.25">
      <c r="A920" s="39"/>
      <c r="B920" s="39"/>
      <c r="C920" s="39"/>
      <c r="D920" s="39"/>
      <c r="E920" s="39"/>
      <c r="F920" s="39"/>
      <c r="G920" s="39"/>
      <c r="H920" s="39"/>
      <c r="I920" s="39"/>
      <c r="J920" s="39"/>
      <c r="K920" s="39"/>
      <c r="L920" s="39"/>
      <c r="M920" s="39"/>
      <c r="N920" s="39"/>
      <c r="O920" s="39"/>
      <c r="P920" s="39"/>
      <c r="Q920" s="39"/>
      <c r="R920" s="39"/>
      <c r="S920" s="39"/>
      <c r="T920" s="39"/>
      <c r="U920" s="39"/>
      <c r="V920" s="39"/>
      <c r="W920" s="39"/>
      <c r="X920" s="39"/>
      <c r="Y920" s="39"/>
      <c r="Z920" s="39"/>
    </row>
    <row r="921" spans="1:26" ht="15.75" customHeight="1" x14ac:dyDescent="0.25">
      <c r="A921" s="39"/>
      <c r="B921" s="39"/>
      <c r="C921" s="39"/>
      <c r="D921" s="39"/>
      <c r="E921" s="39"/>
      <c r="F921" s="39"/>
      <c r="G921" s="39"/>
      <c r="H921" s="39"/>
      <c r="I921" s="39"/>
      <c r="J921" s="39"/>
      <c r="K921" s="39"/>
      <c r="L921" s="39"/>
      <c r="M921" s="39"/>
      <c r="N921" s="39"/>
      <c r="O921" s="39"/>
      <c r="P921" s="39"/>
      <c r="Q921" s="39"/>
      <c r="R921" s="39"/>
      <c r="S921" s="39"/>
      <c r="T921" s="39"/>
      <c r="U921" s="39"/>
      <c r="V921" s="39"/>
      <c r="W921" s="39"/>
      <c r="X921" s="39"/>
      <c r="Y921" s="39"/>
      <c r="Z921" s="39"/>
    </row>
    <row r="922" spans="1:26" ht="15.75" customHeight="1" x14ac:dyDescent="0.25">
      <c r="A922" s="39"/>
      <c r="B922" s="39"/>
      <c r="C922" s="39"/>
      <c r="D922" s="39"/>
      <c r="E922" s="39"/>
      <c r="F922" s="39"/>
      <c r="G922" s="39"/>
      <c r="H922" s="39"/>
      <c r="I922" s="39"/>
      <c r="J922" s="39"/>
      <c r="K922" s="39"/>
      <c r="L922" s="39"/>
      <c r="M922" s="39"/>
      <c r="N922" s="39"/>
      <c r="O922" s="39"/>
      <c r="P922" s="39"/>
      <c r="Q922" s="39"/>
      <c r="R922" s="39"/>
      <c r="S922" s="39"/>
      <c r="T922" s="39"/>
      <c r="U922" s="39"/>
      <c r="V922" s="39"/>
      <c r="W922" s="39"/>
      <c r="X922" s="39"/>
      <c r="Y922" s="39"/>
      <c r="Z922" s="39"/>
    </row>
    <row r="923" spans="1:26" ht="15.75" customHeight="1" x14ac:dyDescent="0.25">
      <c r="A923" s="39"/>
      <c r="B923" s="39"/>
      <c r="C923" s="39"/>
      <c r="D923" s="39"/>
      <c r="E923" s="39"/>
      <c r="F923" s="39"/>
      <c r="G923" s="39"/>
      <c r="H923" s="39"/>
      <c r="I923" s="39"/>
      <c r="J923" s="39"/>
      <c r="K923" s="39"/>
      <c r="L923" s="39"/>
      <c r="M923" s="39"/>
      <c r="N923" s="39"/>
      <c r="O923" s="39"/>
      <c r="P923" s="39"/>
      <c r="Q923" s="39"/>
      <c r="R923" s="39"/>
      <c r="S923" s="39"/>
      <c r="T923" s="39"/>
      <c r="U923" s="39"/>
      <c r="V923" s="39"/>
      <c r="W923" s="39"/>
      <c r="X923" s="39"/>
      <c r="Y923" s="39"/>
      <c r="Z923" s="39"/>
    </row>
    <row r="924" spans="1:26" ht="15.75" customHeight="1" x14ac:dyDescent="0.25">
      <c r="A924" s="39"/>
      <c r="B924" s="39"/>
      <c r="C924" s="39"/>
      <c r="D924" s="39"/>
      <c r="E924" s="39"/>
      <c r="F924" s="39"/>
      <c r="G924" s="39"/>
      <c r="H924" s="39"/>
      <c r="I924" s="39"/>
      <c r="J924" s="39"/>
      <c r="K924" s="39"/>
      <c r="L924" s="39"/>
      <c r="M924" s="39"/>
      <c r="N924" s="39"/>
      <c r="O924" s="39"/>
      <c r="P924" s="39"/>
      <c r="Q924" s="39"/>
      <c r="R924" s="39"/>
      <c r="S924" s="39"/>
      <c r="T924" s="39"/>
      <c r="U924" s="39"/>
      <c r="V924" s="39"/>
      <c r="W924" s="39"/>
      <c r="X924" s="39"/>
      <c r="Y924" s="39"/>
      <c r="Z924" s="39"/>
    </row>
    <row r="925" spans="1:26" ht="15.75" customHeight="1" x14ac:dyDescent="0.25">
      <c r="A925" s="39"/>
      <c r="B925" s="39"/>
      <c r="C925" s="39"/>
      <c r="D925" s="39"/>
      <c r="E925" s="39"/>
      <c r="F925" s="39"/>
      <c r="G925" s="39"/>
      <c r="H925" s="39"/>
      <c r="I925" s="39"/>
      <c r="J925" s="39"/>
      <c r="K925" s="39"/>
      <c r="L925" s="39"/>
      <c r="M925" s="39"/>
      <c r="N925" s="39"/>
      <c r="O925" s="39"/>
      <c r="P925" s="39"/>
      <c r="Q925" s="39"/>
      <c r="R925" s="39"/>
      <c r="S925" s="39"/>
      <c r="T925" s="39"/>
      <c r="U925" s="39"/>
      <c r="V925" s="39"/>
      <c r="W925" s="39"/>
      <c r="X925" s="39"/>
      <c r="Y925" s="39"/>
      <c r="Z925" s="39"/>
    </row>
    <row r="926" spans="1:26" ht="15.75" customHeight="1" x14ac:dyDescent="0.25">
      <c r="A926" s="39"/>
      <c r="B926" s="39"/>
      <c r="C926" s="39"/>
      <c r="D926" s="39"/>
      <c r="E926" s="39"/>
      <c r="F926" s="39"/>
      <c r="G926" s="39"/>
      <c r="H926" s="39"/>
      <c r="I926" s="39"/>
      <c r="J926" s="39"/>
      <c r="K926" s="39"/>
      <c r="L926" s="39"/>
      <c r="M926" s="39"/>
      <c r="N926" s="39"/>
      <c r="O926" s="39"/>
      <c r="P926" s="39"/>
      <c r="Q926" s="39"/>
      <c r="R926" s="39"/>
      <c r="S926" s="39"/>
      <c r="T926" s="39"/>
      <c r="U926" s="39"/>
      <c r="V926" s="39"/>
      <c r="W926" s="39"/>
      <c r="X926" s="39"/>
      <c r="Y926" s="39"/>
      <c r="Z926" s="39"/>
    </row>
    <row r="927" spans="1:26" ht="15.75" customHeight="1" x14ac:dyDescent="0.25">
      <c r="A927" s="39"/>
      <c r="B927" s="39"/>
      <c r="C927" s="39"/>
      <c r="D927" s="39"/>
      <c r="E927" s="39"/>
      <c r="F927" s="39"/>
      <c r="G927" s="39"/>
      <c r="H927" s="39"/>
      <c r="I927" s="39"/>
      <c r="J927" s="39"/>
      <c r="K927" s="39"/>
      <c r="L927" s="39"/>
      <c r="M927" s="39"/>
      <c r="N927" s="39"/>
      <c r="O927" s="39"/>
      <c r="P927" s="39"/>
      <c r="Q927" s="39"/>
      <c r="R927" s="39"/>
      <c r="S927" s="39"/>
      <c r="T927" s="39"/>
      <c r="U927" s="39"/>
      <c r="V927" s="39"/>
      <c r="W927" s="39"/>
      <c r="X927" s="39"/>
      <c r="Y927" s="39"/>
      <c r="Z927" s="39"/>
    </row>
    <row r="928" spans="1:26" ht="15.75" customHeight="1" x14ac:dyDescent="0.25">
      <c r="A928" s="39"/>
      <c r="B928" s="39"/>
      <c r="C928" s="39"/>
      <c r="D928" s="39"/>
      <c r="E928" s="39"/>
      <c r="F928" s="39"/>
      <c r="G928" s="39"/>
      <c r="H928" s="39"/>
      <c r="I928" s="39"/>
      <c r="J928" s="39"/>
      <c r="K928" s="39"/>
      <c r="L928" s="39"/>
      <c r="M928" s="39"/>
      <c r="N928" s="39"/>
      <c r="O928" s="39"/>
      <c r="P928" s="39"/>
      <c r="Q928" s="39"/>
      <c r="R928" s="39"/>
      <c r="S928" s="39"/>
      <c r="T928" s="39"/>
      <c r="U928" s="39"/>
      <c r="V928" s="39"/>
      <c r="W928" s="39"/>
      <c r="X928" s="39"/>
      <c r="Y928" s="39"/>
      <c r="Z928" s="39"/>
    </row>
    <row r="929" spans="1:26" ht="15.75" customHeight="1" x14ac:dyDescent="0.25">
      <c r="A929" s="39"/>
      <c r="B929" s="39"/>
      <c r="C929" s="39"/>
      <c r="D929" s="39"/>
      <c r="E929" s="39"/>
      <c r="F929" s="39"/>
      <c r="G929" s="39"/>
      <c r="H929" s="39"/>
      <c r="I929" s="39"/>
      <c r="J929" s="39"/>
      <c r="K929" s="39"/>
      <c r="L929" s="39"/>
      <c r="M929" s="39"/>
      <c r="N929" s="39"/>
      <c r="O929" s="39"/>
      <c r="P929" s="39"/>
      <c r="Q929" s="39"/>
      <c r="R929" s="39"/>
      <c r="S929" s="39"/>
      <c r="T929" s="39"/>
      <c r="U929" s="39"/>
      <c r="V929" s="39"/>
      <c r="W929" s="39"/>
      <c r="X929" s="39"/>
      <c r="Y929" s="39"/>
      <c r="Z929" s="39"/>
    </row>
    <row r="930" spans="1:26" ht="15.75" customHeight="1" x14ac:dyDescent="0.25">
      <c r="A930" s="39"/>
      <c r="B930" s="39"/>
      <c r="C930" s="39"/>
      <c r="D930" s="39"/>
      <c r="E930" s="39"/>
      <c r="F930" s="39"/>
      <c r="G930" s="39"/>
      <c r="H930" s="39"/>
      <c r="I930" s="39"/>
      <c r="J930" s="39"/>
      <c r="K930" s="39"/>
      <c r="L930" s="39"/>
      <c r="M930" s="39"/>
      <c r="N930" s="39"/>
      <c r="O930" s="39"/>
      <c r="P930" s="39"/>
      <c r="Q930" s="39"/>
      <c r="R930" s="39"/>
      <c r="S930" s="39"/>
      <c r="T930" s="39"/>
      <c r="U930" s="39"/>
      <c r="V930" s="39"/>
      <c r="W930" s="39"/>
      <c r="X930" s="39"/>
      <c r="Y930" s="39"/>
      <c r="Z930" s="39"/>
    </row>
    <row r="931" spans="1:26" ht="15.75" customHeight="1" x14ac:dyDescent="0.25">
      <c r="A931" s="39"/>
      <c r="B931" s="39"/>
      <c r="C931" s="39"/>
      <c r="D931" s="39"/>
      <c r="E931" s="39"/>
      <c r="F931" s="39"/>
      <c r="G931" s="39"/>
      <c r="H931" s="39"/>
      <c r="I931" s="39"/>
      <c r="J931" s="39"/>
      <c r="K931" s="39"/>
      <c r="L931" s="39"/>
      <c r="M931" s="39"/>
      <c r="N931" s="39"/>
      <c r="O931" s="39"/>
      <c r="P931" s="39"/>
      <c r="Q931" s="39"/>
      <c r="R931" s="39"/>
      <c r="S931" s="39"/>
      <c r="T931" s="39"/>
      <c r="U931" s="39"/>
      <c r="V931" s="39"/>
      <c r="W931" s="39"/>
      <c r="X931" s="39"/>
      <c r="Y931" s="39"/>
      <c r="Z931" s="39"/>
    </row>
    <row r="932" spans="1:26" ht="15.75" customHeight="1" x14ac:dyDescent="0.25">
      <c r="A932" s="39"/>
      <c r="B932" s="39"/>
      <c r="C932" s="39"/>
      <c r="D932" s="39"/>
      <c r="E932" s="39"/>
      <c r="F932" s="39"/>
      <c r="G932" s="39"/>
      <c r="H932" s="39"/>
      <c r="I932" s="39"/>
      <c r="J932" s="39"/>
      <c r="K932" s="39"/>
      <c r="L932" s="39"/>
      <c r="M932" s="39"/>
      <c r="N932" s="39"/>
      <c r="O932" s="39"/>
      <c r="P932" s="39"/>
      <c r="Q932" s="39"/>
      <c r="R932" s="39"/>
      <c r="S932" s="39"/>
      <c r="T932" s="39"/>
      <c r="U932" s="39"/>
      <c r="V932" s="39"/>
      <c r="W932" s="39"/>
      <c r="X932" s="39"/>
      <c r="Y932" s="39"/>
      <c r="Z932" s="39"/>
    </row>
    <row r="933" spans="1:26" ht="15.75" customHeight="1" x14ac:dyDescent="0.25">
      <c r="A933" s="39"/>
      <c r="B933" s="39"/>
      <c r="C933" s="39"/>
      <c r="D933" s="39"/>
      <c r="E933" s="39"/>
      <c r="F933" s="39"/>
      <c r="G933" s="39"/>
      <c r="H933" s="39"/>
      <c r="I933" s="39"/>
      <c r="J933" s="39"/>
      <c r="K933" s="39"/>
      <c r="L933" s="39"/>
      <c r="M933" s="39"/>
      <c r="N933" s="39"/>
      <c r="O933" s="39"/>
      <c r="P933" s="39"/>
      <c r="Q933" s="39"/>
      <c r="R933" s="39"/>
      <c r="S933" s="39"/>
      <c r="T933" s="39"/>
      <c r="U933" s="39"/>
      <c r="V933" s="39"/>
      <c r="W933" s="39"/>
      <c r="X933" s="39"/>
      <c r="Y933" s="39"/>
      <c r="Z933" s="39"/>
    </row>
    <row r="934" spans="1:26" ht="15.75" customHeight="1" x14ac:dyDescent="0.25">
      <c r="A934" s="39"/>
      <c r="B934" s="39"/>
      <c r="C934" s="39"/>
      <c r="D934" s="39"/>
      <c r="E934" s="39"/>
      <c r="F934" s="39"/>
      <c r="G934" s="39"/>
      <c r="H934" s="39"/>
      <c r="I934" s="39"/>
      <c r="J934" s="39"/>
      <c r="K934" s="39"/>
      <c r="L934" s="39"/>
      <c r="M934" s="39"/>
      <c r="N934" s="39"/>
      <c r="O934" s="39"/>
      <c r="P934" s="39"/>
      <c r="Q934" s="39"/>
      <c r="R934" s="39"/>
      <c r="S934" s="39"/>
      <c r="T934" s="39"/>
      <c r="U934" s="39"/>
      <c r="V934" s="39"/>
      <c r="W934" s="39"/>
      <c r="X934" s="39"/>
      <c r="Y934" s="39"/>
      <c r="Z934" s="39"/>
    </row>
    <row r="935" spans="1:26" ht="15.75" customHeight="1" x14ac:dyDescent="0.25">
      <c r="A935" s="39"/>
      <c r="B935" s="39"/>
      <c r="C935" s="39"/>
      <c r="D935" s="39"/>
      <c r="E935" s="39"/>
      <c r="F935" s="39"/>
      <c r="G935" s="39"/>
      <c r="H935" s="39"/>
      <c r="I935" s="39"/>
      <c r="J935" s="39"/>
      <c r="K935" s="39"/>
      <c r="L935" s="39"/>
      <c r="M935" s="39"/>
      <c r="N935" s="39"/>
      <c r="O935" s="39"/>
      <c r="P935" s="39"/>
      <c r="Q935" s="39"/>
      <c r="R935" s="39"/>
      <c r="S935" s="39"/>
      <c r="T935" s="39"/>
      <c r="U935" s="39"/>
      <c r="V935" s="39"/>
      <c r="W935" s="39"/>
      <c r="X935" s="39"/>
      <c r="Y935" s="39"/>
      <c r="Z935" s="39"/>
    </row>
    <row r="936" spans="1:26" ht="15.75" customHeight="1" x14ac:dyDescent="0.25">
      <c r="A936" s="39"/>
      <c r="B936" s="39"/>
      <c r="C936" s="39"/>
      <c r="D936" s="39"/>
      <c r="E936" s="39"/>
      <c r="F936" s="39"/>
      <c r="G936" s="39"/>
      <c r="H936" s="39"/>
      <c r="I936" s="39"/>
      <c r="J936" s="39"/>
      <c r="K936" s="39"/>
      <c r="L936" s="39"/>
      <c r="M936" s="39"/>
      <c r="N936" s="39"/>
      <c r="O936" s="39"/>
      <c r="P936" s="39"/>
      <c r="Q936" s="39"/>
      <c r="R936" s="39"/>
      <c r="S936" s="39"/>
      <c r="T936" s="39"/>
      <c r="U936" s="39"/>
      <c r="V936" s="39"/>
      <c r="W936" s="39"/>
      <c r="X936" s="39"/>
      <c r="Y936" s="39"/>
      <c r="Z936" s="39"/>
    </row>
    <row r="937" spans="1:26" ht="15.75" customHeight="1" x14ac:dyDescent="0.25">
      <c r="A937" s="39"/>
      <c r="B937" s="39"/>
      <c r="C937" s="39"/>
      <c r="D937" s="39"/>
      <c r="E937" s="39"/>
      <c r="F937" s="39"/>
      <c r="G937" s="39"/>
      <c r="H937" s="39"/>
      <c r="I937" s="39"/>
      <c r="J937" s="39"/>
      <c r="K937" s="39"/>
      <c r="L937" s="39"/>
      <c r="M937" s="39"/>
      <c r="N937" s="39"/>
      <c r="O937" s="39"/>
      <c r="P937" s="39"/>
      <c r="Q937" s="39"/>
      <c r="R937" s="39"/>
      <c r="S937" s="39"/>
      <c r="T937" s="39"/>
      <c r="U937" s="39"/>
      <c r="V937" s="39"/>
      <c r="W937" s="39"/>
      <c r="X937" s="39"/>
      <c r="Y937" s="39"/>
      <c r="Z937" s="39"/>
    </row>
    <row r="938" spans="1:26" ht="15.75" customHeight="1" x14ac:dyDescent="0.25">
      <c r="A938" s="39"/>
      <c r="B938" s="39"/>
      <c r="C938" s="39"/>
      <c r="D938" s="39"/>
      <c r="E938" s="39"/>
      <c r="F938" s="39"/>
      <c r="G938" s="39"/>
      <c r="H938" s="39"/>
      <c r="I938" s="39"/>
      <c r="J938" s="39"/>
      <c r="K938" s="39"/>
      <c r="L938" s="39"/>
      <c r="M938" s="39"/>
      <c r="N938" s="39"/>
      <c r="O938" s="39"/>
      <c r="P938" s="39"/>
      <c r="Q938" s="39"/>
      <c r="R938" s="39"/>
      <c r="S938" s="39"/>
      <c r="T938" s="39"/>
      <c r="U938" s="39"/>
      <c r="V938" s="39"/>
      <c r="W938" s="39"/>
      <c r="X938" s="39"/>
      <c r="Y938" s="39"/>
      <c r="Z938" s="39"/>
    </row>
    <row r="939" spans="1:26" ht="15.75" customHeight="1" x14ac:dyDescent="0.25">
      <c r="A939" s="39"/>
      <c r="B939" s="39"/>
      <c r="C939" s="39"/>
      <c r="D939" s="39"/>
      <c r="E939" s="39"/>
      <c r="F939" s="39"/>
      <c r="G939" s="39"/>
      <c r="H939" s="39"/>
      <c r="I939" s="39"/>
      <c r="J939" s="39"/>
      <c r="K939" s="39"/>
      <c r="L939" s="39"/>
      <c r="M939" s="39"/>
      <c r="N939" s="39"/>
      <c r="O939" s="39"/>
      <c r="P939" s="39"/>
      <c r="Q939" s="39"/>
      <c r="R939" s="39"/>
      <c r="S939" s="39"/>
      <c r="T939" s="39"/>
      <c r="U939" s="39"/>
      <c r="V939" s="39"/>
      <c r="W939" s="39"/>
      <c r="X939" s="39"/>
      <c r="Y939" s="39"/>
      <c r="Z939" s="39"/>
    </row>
    <row r="940" spans="1:26" ht="15.75" customHeight="1" x14ac:dyDescent="0.25">
      <c r="A940" s="39"/>
      <c r="B940" s="39"/>
      <c r="C940" s="39"/>
      <c r="D940" s="39"/>
      <c r="E940" s="39"/>
      <c r="F940" s="39"/>
      <c r="G940" s="39"/>
      <c r="H940" s="39"/>
      <c r="I940" s="39"/>
      <c r="J940" s="39"/>
      <c r="K940" s="39"/>
      <c r="L940" s="39"/>
      <c r="M940" s="39"/>
      <c r="N940" s="39"/>
      <c r="O940" s="39"/>
      <c r="P940" s="39"/>
      <c r="Q940" s="39"/>
      <c r="R940" s="39"/>
      <c r="S940" s="39"/>
      <c r="T940" s="39"/>
      <c r="U940" s="39"/>
      <c r="V940" s="39"/>
      <c r="W940" s="39"/>
      <c r="X940" s="39"/>
      <c r="Y940" s="39"/>
      <c r="Z940" s="39"/>
    </row>
    <row r="941" spans="1:26" ht="15.75" customHeight="1" x14ac:dyDescent="0.25">
      <c r="A941" s="39"/>
      <c r="B941" s="39"/>
      <c r="C941" s="39"/>
      <c r="D941" s="39"/>
      <c r="E941" s="39"/>
      <c r="F941" s="39"/>
      <c r="G941" s="39"/>
      <c r="H941" s="39"/>
      <c r="I941" s="39"/>
      <c r="J941" s="39"/>
      <c r="K941" s="39"/>
      <c r="L941" s="39"/>
      <c r="M941" s="39"/>
      <c r="N941" s="39"/>
      <c r="O941" s="39"/>
      <c r="P941" s="39"/>
      <c r="Q941" s="39"/>
      <c r="R941" s="39"/>
      <c r="S941" s="39"/>
      <c r="T941" s="39"/>
      <c r="U941" s="39"/>
      <c r="V941" s="39"/>
      <c r="W941" s="39"/>
      <c r="X941" s="39"/>
      <c r="Y941" s="39"/>
      <c r="Z941" s="39"/>
    </row>
    <row r="942" spans="1:26" ht="15.75" customHeight="1" x14ac:dyDescent="0.25">
      <c r="A942" s="39"/>
      <c r="B942" s="39"/>
      <c r="C942" s="39"/>
      <c r="D942" s="39"/>
      <c r="E942" s="39"/>
      <c r="F942" s="39"/>
      <c r="G942" s="39"/>
      <c r="H942" s="39"/>
      <c r="I942" s="39"/>
      <c r="J942" s="39"/>
      <c r="K942" s="39"/>
      <c r="L942" s="39"/>
      <c r="M942" s="39"/>
      <c r="N942" s="39"/>
      <c r="O942" s="39"/>
      <c r="P942" s="39"/>
      <c r="Q942" s="39"/>
      <c r="R942" s="39"/>
      <c r="S942" s="39"/>
      <c r="T942" s="39"/>
      <c r="U942" s="39"/>
      <c r="V942" s="39"/>
      <c r="W942" s="39"/>
      <c r="X942" s="39"/>
      <c r="Y942" s="39"/>
      <c r="Z942" s="39"/>
    </row>
    <row r="943" spans="1:26" ht="15.75" customHeight="1" x14ac:dyDescent="0.25">
      <c r="A943" s="39"/>
      <c r="B943" s="39"/>
      <c r="C943" s="39"/>
      <c r="D943" s="39"/>
      <c r="E943" s="39"/>
      <c r="F943" s="39"/>
      <c r="G943" s="39"/>
      <c r="H943" s="39"/>
      <c r="I943" s="39"/>
      <c r="J943" s="39"/>
      <c r="K943" s="39"/>
      <c r="L943" s="39"/>
      <c r="M943" s="39"/>
      <c r="N943" s="39"/>
      <c r="O943" s="39"/>
      <c r="P943" s="39"/>
      <c r="Q943" s="39"/>
      <c r="R943" s="39"/>
      <c r="S943" s="39"/>
      <c r="T943" s="39"/>
      <c r="U943" s="39"/>
      <c r="V943" s="39"/>
      <c r="W943" s="39"/>
      <c r="X943" s="39"/>
      <c r="Y943" s="39"/>
      <c r="Z943" s="39"/>
    </row>
    <row r="944" spans="1:26" ht="15.75" customHeight="1" x14ac:dyDescent="0.25">
      <c r="A944" s="39"/>
      <c r="B944" s="39"/>
      <c r="C944" s="39"/>
      <c r="D944" s="39"/>
      <c r="E944" s="39"/>
      <c r="F944" s="39"/>
      <c r="G944" s="39"/>
      <c r="H944" s="39"/>
      <c r="I944" s="39"/>
      <c r="J944" s="39"/>
      <c r="K944" s="39"/>
      <c r="L944" s="39"/>
      <c r="M944" s="39"/>
      <c r="N944" s="39"/>
      <c r="O944" s="39"/>
      <c r="P944" s="39"/>
      <c r="Q944" s="39"/>
      <c r="R944" s="39"/>
      <c r="S944" s="39"/>
      <c r="T944" s="39"/>
      <c r="U944" s="39"/>
      <c r="V944" s="39"/>
      <c r="W944" s="39"/>
      <c r="X944" s="39"/>
      <c r="Y944" s="39"/>
      <c r="Z944" s="39"/>
    </row>
    <row r="945" spans="1:26" ht="15.75" customHeight="1" x14ac:dyDescent="0.25">
      <c r="A945" s="39"/>
      <c r="B945" s="39"/>
      <c r="C945" s="39"/>
      <c r="D945" s="39"/>
      <c r="E945" s="39"/>
      <c r="F945" s="39"/>
      <c r="G945" s="39"/>
      <c r="H945" s="39"/>
      <c r="I945" s="39"/>
      <c r="J945" s="39"/>
      <c r="K945" s="39"/>
      <c r="L945" s="39"/>
      <c r="M945" s="39"/>
      <c r="N945" s="39"/>
      <c r="O945" s="39"/>
      <c r="P945" s="39"/>
      <c r="Q945" s="39"/>
      <c r="R945" s="39"/>
      <c r="S945" s="39"/>
      <c r="T945" s="39"/>
      <c r="U945" s="39"/>
      <c r="V945" s="39"/>
      <c r="W945" s="39"/>
      <c r="X945" s="39"/>
      <c r="Y945" s="39"/>
      <c r="Z945" s="39"/>
    </row>
    <row r="946" spans="1:26" ht="15.75" customHeight="1" x14ac:dyDescent="0.25">
      <c r="A946" s="39"/>
      <c r="B946" s="39"/>
      <c r="C946" s="39"/>
      <c r="D946" s="39"/>
      <c r="E946" s="39"/>
      <c r="F946" s="39"/>
      <c r="G946" s="39"/>
      <c r="H946" s="39"/>
      <c r="I946" s="39"/>
      <c r="J946" s="39"/>
      <c r="K946" s="39"/>
      <c r="L946" s="39"/>
      <c r="M946" s="39"/>
      <c r="N946" s="39"/>
      <c r="O946" s="39"/>
      <c r="P946" s="39"/>
      <c r="Q946" s="39"/>
      <c r="R946" s="39"/>
      <c r="S946" s="39"/>
      <c r="T946" s="39"/>
      <c r="U946" s="39"/>
      <c r="V946" s="39"/>
      <c r="W946" s="39"/>
      <c r="X946" s="39"/>
      <c r="Y946" s="39"/>
      <c r="Z946" s="39"/>
    </row>
    <row r="947" spans="1:26" ht="15.75" customHeight="1" x14ac:dyDescent="0.25">
      <c r="A947" s="39"/>
      <c r="B947" s="39"/>
      <c r="C947" s="39"/>
      <c r="D947" s="39"/>
      <c r="E947" s="39"/>
      <c r="F947" s="39"/>
      <c r="G947" s="39"/>
      <c r="H947" s="39"/>
      <c r="I947" s="39"/>
      <c r="J947" s="39"/>
      <c r="K947" s="39"/>
      <c r="L947" s="39"/>
      <c r="M947" s="39"/>
      <c r="N947" s="39"/>
      <c r="O947" s="39"/>
      <c r="P947" s="39"/>
      <c r="Q947" s="39"/>
      <c r="R947" s="39"/>
      <c r="S947" s="39"/>
      <c r="T947" s="39"/>
      <c r="U947" s="39"/>
      <c r="V947" s="39"/>
      <c r="W947" s="39"/>
      <c r="X947" s="39"/>
      <c r="Y947" s="39"/>
      <c r="Z947" s="39"/>
    </row>
    <row r="948" spans="1:26" ht="15.75" customHeight="1" x14ac:dyDescent="0.25">
      <c r="A948" s="39"/>
      <c r="B948" s="39"/>
      <c r="C948" s="39"/>
      <c r="D948" s="39"/>
      <c r="E948" s="39"/>
      <c r="F948" s="39"/>
      <c r="G948" s="39"/>
      <c r="H948" s="39"/>
      <c r="I948" s="39"/>
      <c r="J948" s="39"/>
      <c r="K948" s="39"/>
      <c r="L948" s="39"/>
      <c r="M948" s="39"/>
      <c r="N948" s="39"/>
      <c r="O948" s="39"/>
      <c r="P948" s="39"/>
      <c r="Q948" s="39"/>
      <c r="R948" s="39"/>
      <c r="S948" s="39"/>
      <c r="T948" s="39"/>
      <c r="U948" s="39"/>
      <c r="V948" s="39"/>
      <c r="W948" s="39"/>
      <c r="X948" s="39"/>
      <c r="Y948" s="39"/>
      <c r="Z948" s="39"/>
    </row>
    <row r="949" spans="1:26" ht="15.75" customHeight="1" x14ac:dyDescent="0.25">
      <c r="A949" s="39"/>
      <c r="B949" s="39"/>
      <c r="C949" s="39"/>
      <c r="D949" s="39"/>
      <c r="E949" s="39"/>
      <c r="F949" s="39"/>
      <c r="G949" s="39"/>
      <c r="H949" s="39"/>
      <c r="I949" s="39"/>
      <c r="J949" s="39"/>
      <c r="K949" s="39"/>
      <c r="L949" s="39"/>
      <c r="M949" s="39"/>
      <c r="N949" s="39"/>
      <c r="O949" s="39"/>
      <c r="P949" s="39"/>
      <c r="Q949" s="39"/>
      <c r="R949" s="39"/>
      <c r="S949" s="39"/>
      <c r="T949" s="39"/>
      <c r="U949" s="39"/>
      <c r="V949" s="39"/>
      <c r="W949" s="39"/>
      <c r="X949" s="39"/>
      <c r="Y949" s="39"/>
      <c r="Z949" s="39"/>
    </row>
    <row r="950" spans="1:26" ht="15.75" customHeight="1" x14ac:dyDescent="0.25">
      <c r="A950" s="39"/>
      <c r="B950" s="39"/>
      <c r="C950" s="39"/>
      <c r="D950" s="39"/>
      <c r="E950" s="39"/>
      <c r="F950" s="39"/>
      <c r="G950" s="39"/>
      <c r="H950" s="39"/>
      <c r="I950" s="39"/>
      <c r="J950" s="39"/>
      <c r="K950" s="39"/>
      <c r="L950" s="39"/>
      <c r="M950" s="39"/>
      <c r="N950" s="39"/>
      <c r="O950" s="39"/>
      <c r="P950" s="39"/>
      <c r="Q950" s="39"/>
      <c r="R950" s="39"/>
      <c r="S950" s="39"/>
      <c r="T950" s="39"/>
      <c r="U950" s="39"/>
      <c r="V950" s="39"/>
      <c r="W950" s="39"/>
      <c r="X950" s="39"/>
      <c r="Y950" s="39"/>
      <c r="Z950" s="39"/>
    </row>
    <row r="951" spans="1:26" ht="15.75" customHeight="1" x14ac:dyDescent="0.25">
      <c r="A951" s="39"/>
      <c r="B951" s="39"/>
      <c r="C951" s="39"/>
      <c r="D951" s="39"/>
      <c r="E951" s="39"/>
      <c r="F951" s="39"/>
      <c r="G951" s="39"/>
      <c r="H951" s="39"/>
      <c r="I951" s="39"/>
      <c r="J951" s="39"/>
      <c r="K951" s="39"/>
      <c r="L951" s="39"/>
      <c r="M951" s="39"/>
      <c r="N951" s="39"/>
      <c r="O951" s="39"/>
      <c r="P951" s="39"/>
      <c r="Q951" s="39"/>
      <c r="R951" s="39"/>
      <c r="S951" s="39"/>
      <c r="T951" s="39"/>
      <c r="U951" s="39"/>
      <c r="V951" s="39"/>
      <c r="W951" s="39"/>
      <c r="X951" s="39"/>
      <c r="Y951" s="39"/>
      <c r="Z951" s="39"/>
    </row>
    <row r="952" spans="1:26" ht="15.75" customHeight="1" x14ac:dyDescent="0.25">
      <c r="A952" s="39"/>
      <c r="B952" s="39"/>
      <c r="C952" s="39"/>
      <c r="D952" s="39"/>
      <c r="E952" s="39"/>
      <c r="F952" s="39"/>
      <c r="G952" s="39"/>
      <c r="H952" s="39"/>
      <c r="I952" s="39"/>
      <c r="J952" s="39"/>
      <c r="K952" s="39"/>
      <c r="L952" s="39"/>
      <c r="M952" s="39"/>
      <c r="N952" s="39"/>
      <c r="O952" s="39"/>
      <c r="P952" s="39"/>
      <c r="Q952" s="39"/>
      <c r="R952" s="39"/>
      <c r="S952" s="39"/>
      <c r="T952" s="39"/>
      <c r="U952" s="39"/>
      <c r="V952" s="39"/>
      <c r="W952" s="39"/>
      <c r="X952" s="39"/>
      <c r="Y952" s="39"/>
      <c r="Z952" s="39"/>
    </row>
    <row r="953" spans="1:26" ht="15.75" customHeight="1" x14ac:dyDescent="0.25">
      <c r="A953" s="39"/>
      <c r="B953" s="39"/>
      <c r="C953" s="39"/>
      <c r="D953" s="39"/>
      <c r="E953" s="39"/>
      <c r="F953" s="39"/>
      <c r="G953" s="39"/>
      <c r="H953" s="39"/>
      <c r="I953" s="39"/>
      <c r="J953" s="39"/>
      <c r="K953" s="39"/>
      <c r="L953" s="39"/>
      <c r="M953" s="39"/>
      <c r="N953" s="39"/>
      <c r="O953" s="39"/>
      <c r="P953" s="39"/>
      <c r="Q953" s="39"/>
      <c r="R953" s="39"/>
      <c r="S953" s="39"/>
      <c r="T953" s="39"/>
      <c r="U953" s="39"/>
      <c r="V953" s="39"/>
      <c r="W953" s="39"/>
      <c r="X953" s="39"/>
      <c r="Y953" s="39"/>
      <c r="Z953" s="39"/>
    </row>
    <row r="954" spans="1:26" ht="15.75" customHeight="1" x14ac:dyDescent="0.25">
      <c r="A954" s="39"/>
      <c r="B954" s="39"/>
      <c r="C954" s="39"/>
      <c r="D954" s="39"/>
      <c r="E954" s="39"/>
      <c r="F954" s="39"/>
      <c r="G954" s="39"/>
      <c r="H954" s="39"/>
      <c r="I954" s="39"/>
      <c r="J954" s="39"/>
      <c r="K954" s="39"/>
      <c r="L954" s="39"/>
      <c r="M954" s="39"/>
      <c r="N954" s="39"/>
      <c r="O954" s="39"/>
      <c r="P954" s="39"/>
      <c r="Q954" s="39"/>
      <c r="R954" s="39"/>
      <c r="S954" s="39"/>
      <c r="T954" s="39"/>
      <c r="U954" s="39"/>
      <c r="V954" s="39"/>
      <c r="W954" s="39"/>
      <c r="X954" s="39"/>
      <c r="Y954" s="39"/>
      <c r="Z954" s="39"/>
    </row>
    <row r="955" spans="1:26" ht="15.75" customHeight="1" x14ac:dyDescent="0.25">
      <c r="A955" s="39"/>
      <c r="B955" s="39"/>
      <c r="C955" s="39"/>
      <c r="D955" s="39"/>
      <c r="E955" s="39"/>
      <c r="F955" s="39"/>
      <c r="G955" s="39"/>
      <c r="H955" s="39"/>
      <c r="I955" s="39"/>
      <c r="J955" s="39"/>
      <c r="K955" s="39"/>
      <c r="L955" s="39"/>
      <c r="M955" s="39"/>
      <c r="N955" s="39"/>
      <c r="O955" s="39"/>
      <c r="P955" s="39"/>
      <c r="Q955" s="39"/>
      <c r="R955" s="39"/>
      <c r="S955" s="39"/>
      <c r="T955" s="39"/>
      <c r="U955" s="39"/>
      <c r="V955" s="39"/>
      <c r="W955" s="39"/>
      <c r="X955" s="39"/>
      <c r="Y955" s="39"/>
      <c r="Z955" s="39"/>
    </row>
    <row r="956" spans="1:26" ht="15.75" customHeight="1" x14ac:dyDescent="0.25">
      <c r="A956" s="39"/>
      <c r="B956" s="39"/>
      <c r="C956" s="39"/>
      <c r="D956" s="39"/>
      <c r="E956" s="39"/>
      <c r="F956" s="39"/>
      <c r="G956" s="39"/>
      <c r="H956" s="39"/>
      <c r="I956" s="39"/>
      <c r="J956" s="39"/>
      <c r="K956" s="39"/>
      <c r="L956" s="39"/>
      <c r="M956" s="39"/>
      <c r="N956" s="39"/>
      <c r="O956" s="39"/>
      <c r="P956" s="39"/>
      <c r="Q956" s="39"/>
      <c r="R956" s="39"/>
      <c r="S956" s="39"/>
      <c r="T956" s="39"/>
      <c r="U956" s="39"/>
      <c r="V956" s="39"/>
      <c r="W956" s="39"/>
      <c r="X956" s="39"/>
      <c r="Y956" s="39"/>
      <c r="Z956" s="39"/>
    </row>
    <row r="957" spans="1:26" ht="15.75" customHeight="1" x14ac:dyDescent="0.25">
      <c r="A957" s="39"/>
      <c r="B957" s="39"/>
      <c r="C957" s="39"/>
      <c r="D957" s="39"/>
      <c r="E957" s="39"/>
      <c r="F957" s="39"/>
      <c r="G957" s="39"/>
      <c r="H957" s="39"/>
      <c r="I957" s="39"/>
      <c r="J957" s="39"/>
      <c r="K957" s="39"/>
      <c r="L957" s="39"/>
      <c r="M957" s="39"/>
      <c r="N957" s="39"/>
      <c r="O957" s="39"/>
      <c r="P957" s="39"/>
      <c r="Q957" s="39"/>
      <c r="R957" s="39"/>
      <c r="S957" s="39"/>
      <c r="T957" s="39"/>
      <c r="U957" s="39"/>
      <c r="V957" s="39"/>
      <c r="W957" s="39"/>
      <c r="X957" s="39"/>
      <c r="Y957" s="39"/>
      <c r="Z957" s="39"/>
    </row>
    <row r="958" spans="1:26" ht="15.75" customHeight="1" x14ac:dyDescent="0.25">
      <c r="A958" s="39"/>
      <c r="B958" s="39"/>
      <c r="C958" s="39"/>
      <c r="D958" s="39"/>
      <c r="E958" s="39"/>
      <c r="F958" s="39"/>
      <c r="G958" s="39"/>
      <c r="H958" s="39"/>
      <c r="I958" s="39"/>
      <c r="J958" s="39"/>
      <c r="K958" s="39"/>
      <c r="L958" s="39"/>
      <c r="M958" s="39"/>
      <c r="N958" s="39"/>
      <c r="O958" s="39"/>
      <c r="P958" s="39"/>
      <c r="Q958" s="39"/>
      <c r="R958" s="39"/>
      <c r="S958" s="39"/>
      <c r="T958" s="39"/>
      <c r="U958" s="39"/>
      <c r="V958" s="39"/>
      <c r="W958" s="39"/>
      <c r="X958" s="39"/>
      <c r="Y958" s="39"/>
      <c r="Z958" s="39"/>
    </row>
    <row r="959" spans="1:26" ht="15.75" customHeight="1" x14ac:dyDescent="0.25">
      <c r="A959" s="39"/>
      <c r="B959" s="39"/>
      <c r="C959" s="39"/>
      <c r="D959" s="39"/>
      <c r="E959" s="39"/>
      <c r="F959" s="39"/>
      <c r="G959" s="39"/>
      <c r="H959" s="39"/>
      <c r="I959" s="39"/>
      <c r="J959" s="39"/>
      <c r="K959" s="39"/>
      <c r="L959" s="39"/>
      <c r="M959" s="39"/>
      <c r="N959" s="39"/>
      <c r="O959" s="39"/>
      <c r="P959" s="39"/>
      <c r="Q959" s="39"/>
      <c r="R959" s="39"/>
      <c r="S959" s="39"/>
      <c r="T959" s="39"/>
      <c r="U959" s="39"/>
      <c r="V959" s="39"/>
      <c r="W959" s="39"/>
      <c r="X959" s="39"/>
      <c r="Y959" s="39"/>
      <c r="Z959" s="39"/>
    </row>
    <row r="960" spans="1:26" ht="15.75" customHeight="1" x14ac:dyDescent="0.25">
      <c r="A960" s="39"/>
      <c r="B960" s="39"/>
      <c r="C960" s="39"/>
      <c r="D960" s="39"/>
      <c r="E960" s="39"/>
      <c r="F960" s="39"/>
      <c r="G960" s="39"/>
      <c r="H960" s="39"/>
      <c r="I960" s="39"/>
      <c r="J960" s="39"/>
      <c r="K960" s="39"/>
      <c r="L960" s="39"/>
      <c r="M960" s="39"/>
      <c r="N960" s="39"/>
      <c r="O960" s="39"/>
      <c r="P960" s="39"/>
      <c r="Q960" s="39"/>
      <c r="R960" s="39"/>
      <c r="S960" s="39"/>
      <c r="T960" s="39"/>
      <c r="U960" s="39"/>
      <c r="V960" s="39"/>
      <c r="W960" s="39"/>
      <c r="X960" s="39"/>
      <c r="Y960" s="39"/>
      <c r="Z960" s="39"/>
    </row>
    <row r="961" spans="1:26" ht="15.75" customHeight="1" x14ac:dyDescent="0.25">
      <c r="A961" s="39"/>
      <c r="B961" s="39"/>
      <c r="C961" s="39"/>
      <c r="D961" s="39"/>
      <c r="E961" s="39"/>
      <c r="F961" s="39"/>
      <c r="G961" s="39"/>
      <c r="H961" s="39"/>
      <c r="I961" s="39"/>
      <c r="J961" s="39"/>
      <c r="K961" s="39"/>
      <c r="L961" s="39"/>
      <c r="M961" s="39"/>
      <c r="N961" s="39"/>
      <c r="O961" s="39"/>
      <c r="P961" s="39"/>
      <c r="Q961" s="39"/>
      <c r="R961" s="39"/>
      <c r="S961" s="39"/>
      <c r="T961" s="39"/>
      <c r="U961" s="39"/>
      <c r="V961" s="39"/>
      <c r="W961" s="39"/>
      <c r="X961" s="39"/>
      <c r="Y961" s="39"/>
      <c r="Z961" s="39"/>
    </row>
    <row r="962" spans="1:26" ht="15.75" customHeight="1" x14ac:dyDescent="0.25">
      <c r="A962" s="39"/>
      <c r="B962" s="39"/>
      <c r="C962" s="39"/>
      <c r="D962" s="39"/>
      <c r="E962" s="39"/>
      <c r="F962" s="39"/>
      <c r="G962" s="39"/>
      <c r="H962" s="39"/>
      <c r="I962" s="39"/>
      <c r="J962" s="39"/>
      <c r="K962" s="39"/>
      <c r="L962" s="39"/>
      <c r="M962" s="39"/>
      <c r="N962" s="39"/>
      <c r="O962" s="39"/>
      <c r="P962" s="39"/>
      <c r="Q962" s="39"/>
      <c r="R962" s="39"/>
      <c r="S962" s="39"/>
      <c r="T962" s="39"/>
      <c r="U962" s="39"/>
      <c r="V962" s="39"/>
      <c r="W962" s="39"/>
      <c r="X962" s="39"/>
      <c r="Y962" s="39"/>
      <c r="Z962" s="39"/>
    </row>
    <row r="963" spans="1:26" ht="15.75" customHeight="1" x14ac:dyDescent="0.25">
      <c r="A963" s="39"/>
      <c r="B963" s="39"/>
      <c r="C963" s="39"/>
      <c r="D963" s="39"/>
      <c r="E963" s="39"/>
      <c r="F963" s="39"/>
      <c r="G963" s="39"/>
      <c r="H963" s="39"/>
      <c r="I963" s="39"/>
      <c r="J963" s="39"/>
      <c r="K963" s="39"/>
      <c r="L963" s="39"/>
      <c r="M963" s="39"/>
      <c r="N963" s="39"/>
      <c r="O963" s="39"/>
      <c r="P963" s="39"/>
      <c r="Q963" s="39"/>
      <c r="R963" s="39"/>
      <c r="S963" s="39"/>
      <c r="T963" s="39"/>
      <c r="U963" s="39"/>
      <c r="V963" s="39"/>
      <c r="W963" s="39"/>
      <c r="X963" s="39"/>
      <c r="Y963" s="39"/>
      <c r="Z963" s="39"/>
    </row>
    <row r="964" spans="1:26" ht="15.75" customHeight="1" x14ac:dyDescent="0.25">
      <c r="A964" s="39"/>
      <c r="B964" s="39"/>
      <c r="C964" s="39"/>
      <c r="D964" s="39"/>
      <c r="E964" s="39"/>
      <c r="F964" s="39"/>
      <c r="G964" s="39"/>
      <c r="H964" s="39"/>
      <c r="I964" s="39"/>
      <c r="J964" s="39"/>
      <c r="K964" s="39"/>
      <c r="L964" s="39"/>
      <c r="M964" s="39"/>
      <c r="N964" s="39"/>
      <c r="O964" s="39"/>
      <c r="P964" s="39"/>
      <c r="Q964" s="39"/>
      <c r="R964" s="39"/>
      <c r="S964" s="39"/>
      <c r="T964" s="39"/>
      <c r="U964" s="39"/>
      <c r="V964" s="39"/>
      <c r="W964" s="39"/>
      <c r="X964" s="39"/>
      <c r="Y964" s="39"/>
      <c r="Z964" s="39"/>
    </row>
    <row r="965" spans="1:26" ht="15.75" customHeight="1" x14ac:dyDescent="0.25">
      <c r="A965" s="39"/>
      <c r="B965" s="39"/>
      <c r="C965" s="39"/>
      <c r="D965" s="39"/>
      <c r="E965" s="39"/>
      <c r="F965" s="39"/>
      <c r="G965" s="39"/>
      <c r="H965" s="39"/>
      <c r="I965" s="39"/>
      <c r="J965" s="39"/>
      <c r="K965" s="39"/>
      <c r="L965" s="39"/>
      <c r="M965" s="39"/>
      <c r="N965" s="39"/>
      <c r="O965" s="39"/>
      <c r="P965" s="39"/>
      <c r="Q965" s="39"/>
      <c r="R965" s="39"/>
      <c r="S965" s="39"/>
      <c r="T965" s="39"/>
      <c r="U965" s="39"/>
      <c r="V965" s="39"/>
      <c r="W965" s="39"/>
      <c r="X965" s="39"/>
      <c r="Y965" s="39"/>
      <c r="Z965" s="39"/>
    </row>
    <row r="966" spans="1:26" ht="15.75" customHeight="1" x14ac:dyDescent="0.25">
      <c r="A966" s="39"/>
      <c r="B966" s="39"/>
      <c r="C966" s="39"/>
      <c r="D966" s="39"/>
      <c r="E966" s="39"/>
      <c r="F966" s="39"/>
      <c r="G966" s="39"/>
      <c r="H966" s="39"/>
      <c r="I966" s="39"/>
      <c r="J966" s="39"/>
      <c r="K966" s="39"/>
      <c r="L966" s="39"/>
      <c r="M966" s="39"/>
      <c r="N966" s="39"/>
      <c r="O966" s="39"/>
      <c r="P966" s="39"/>
      <c r="Q966" s="39"/>
      <c r="R966" s="39"/>
      <c r="S966" s="39"/>
      <c r="T966" s="39"/>
      <c r="U966" s="39"/>
      <c r="V966" s="39"/>
      <c r="W966" s="39"/>
      <c r="X966" s="39"/>
      <c r="Y966" s="39"/>
      <c r="Z966" s="39"/>
    </row>
    <row r="967" spans="1:26" ht="15.75" customHeight="1" x14ac:dyDescent="0.25">
      <c r="A967" s="39"/>
      <c r="B967" s="39"/>
      <c r="C967" s="39"/>
      <c r="D967" s="39"/>
      <c r="E967" s="39"/>
      <c r="F967" s="39"/>
      <c r="G967" s="39"/>
      <c r="H967" s="39"/>
      <c r="I967" s="39"/>
      <c r="J967" s="39"/>
      <c r="K967" s="39"/>
      <c r="L967" s="39"/>
      <c r="M967" s="39"/>
      <c r="N967" s="39"/>
      <c r="O967" s="39"/>
      <c r="P967" s="39"/>
      <c r="Q967" s="39"/>
      <c r="R967" s="39"/>
      <c r="S967" s="39"/>
      <c r="T967" s="39"/>
      <c r="U967" s="39"/>
      <c r="V967" s="39"/>
      <c r="W967" s="39"/>
      <c r="X967" s="39"/>
      <c r="Y967" s="39"/>
      <c r="Z967" s="39"/>
    </row>
    <row r="968" spans="1:26" ht="15.75" customHeight="1" x14ac:dyDescent="0.25">
      <c r="A968" s="39"/>
      <c r="B968" s="39"/>
      <c r="C968" s="39"/>
      <c r="D968" s="39"/>
      <c r="E968" s="39"/>
      <c r="F968" s="39"/>
      <c r="G968" s="39"/>
      <c r="H968" s="39"/>
      <c r="I968" s="39"/>
      <c r="J968" s="39"/>
      <c r="K968" s="39"/>
      <c r="L968" s="39"/>
      <c r="M968" s="39"/>
      <c r="N968" s="39"/>
      <c r="O968" s="39"/>
      <c r="P968" s="39"/>
      <c r="Q968" s="39"/>
      <c r="R968" s="39"/>
      <c r="S968" s="39"/>
      <c r="T968" s="39"/>
      <c r="U968" s="39"/>
      <c r="V968" s="39"/>
      <c r="W968" s="39"/>
      <c r="X968" s="39"/>
      <c r="Y968" s="39"/>
      <c r="Z968" s="39"/>
    </row>
    <row r="969" spans="1:26" ht="15.75" customHeight="1" x14ac:dyDescent="0.25">
      <c r="A969" s="39"/>
      <c r="B969" s="39"/>
      <c r="C969" s="39"/>
      <c r="D969" s="39"/>
      <c r="E969" s="39"/>
      <c r="F969" s="39"/>
      <c r="G969" s="39"/>
      <c r="H969" s="39"/>
      <c r="I969" s="39"/>
      <c r="J969" s="39"/>
      <c r="K969" s="39"/>
      <c r="L969" s="39"/>
      <c r="M969" s="39"/>
      <c r="N969" s="39"/>
      <c r="O969" s="39"/>
      <c r="P969" s="39"/>
      <c r="Q969" s="39"/>
      <c r="R969" s="39"/>
      <c r="S969" s="39"/>
      <c r="T969" s="39"/>
      <c r="U969" s="39"/>
      <c r="V969" s="39"/>
      <c r="W969" s="39"/>
      <c r="X969" s="39"/>
      <c r="Y969" s="39"/>
      <c r="Z969" s="39"/>
    </row>
    <row r="970" spans="1:26" ht="15.75" customHeight="1" x14ac:dyDescent="0.25">
      <c r="A970" s="39"/>
      <c r="B970" s="39"/>
      <c r="C970" s="39"/>
      <c r="D970" s="39"/>
      <c r="E970" s="39"/>
      <c r="F970" s="39"/>
      <c r="G970" s="39"/>
      <c r="H970" s="39"/>
      <c r="I970" s="39"/>
      <c r="J970" s="39"/>
      <c r="K970" s="39"/>
      <c r="L970" s="39"/>
      <c r="M970" s="39"/>
      <c r="N970" s="39"/>
      <c r="O970" s="39"/>
      <c r="P970" s="39"/>
      <c r="Q970" s="39"/>
      <c r="R970" s="39"/>
      <c r="S970" s="39"/>
      <c r="T970" s="39"/>
      <c r="U970" s="39"/>
      <c r="V970" s="39"/>
      <c r="W970" s="39"/>
      <c r="X970" s="39"/>
      <c r="Y970" s="39"/>
      <c r="Z970" s="39"/>
    </row>
    <row r="971" spans="1:26" ht="15.75" customHeight="1" x14ac:dyDescent="0.25">
      <c r="A971" s="39"/>
      <c r="B971" s="39"/>
      <c r="C971" s="39"/>
      <c r="D971" s="39"/>
      <c r="E971" s="39"/>
      <c r="F971" s="39"/>
      <c r="G971" s="39"/>
      <c r="H971" s="39"/>
      <c r="I971" s="39"/>
      <c r="J971" s="39"/>
      <c r="K971" s="39"/>
      <c r="L971" s="39"/>
      <c r="M971" s="39"/>
      <c r="N971" s="39"/>
      <c r="O971" s="39"/>
      <c r="P971" s="39"/>
      <c r="Q971" s="39"/>
      <c r="R971" s="39"/>
      <c r="S971" s="39"/>
      <c r="T971" s="39"/>
      <c r="U971" s="39"/>
      <c r="V971" s="39"/>
      <c r="W971" s="39"/>
      <c r="X971" s="39"/>
      <c r="Y971" s="39"/>
      <c r="Z971" s="39"/>
    </row>
    <row r="972" spans="1:26" ht="15.75" customHeight="1" x14ac:dyDescent="0.25">
      <c r="A972" s="39"/>
      <c r="B972" s="39"/>
      <c r="C972" s="39"/>
      <c r="D972" s="39"/>
      <c r="E972" s="39"/>
      <c r="F972" s="39"/>
      <c r="G972" s="39"/>
      <c r="H972" s="39"/>
      <c r="I972" s="39"/>
      <c r="J972" s="39"/>
      <c r="K972" s="39"/>
      <c r="L972" s="39"/>
      <c r="M972" s="39"/>
      <c r="N972" s="39"/>
      <c r="O972" s="39"/>
      <c r="P972" s="39"/>
      <c r="Q972" s="39"/>
      <c r="R972" s="39"/>
      <c r="S972" s="39"/>
      <c r="T972" s="39"/>
      <c r="U972" s="39"/>
      <c r="V972" s="39"/>
      <c r="W972" s="39"/>
      <c r="X972" s="39"/>
      <c r="Y972" s="39"/>
      <c r="Z972" s="39"/>
    </row>
    <row r="973" spans="1:26" ht="15.75" customHeight="1" x14ac:dyDescent="0.25">
      <c r="A973" s="39"/>
      <c r="B973" s="39"/>
      <c r="C973" s="39"/>
      <c r="D973" s="39"/>
      <c r="E973" s="39"/>
      <c r="F973" s="39"/>
      <c r="G973" s="39"/>
      <c r="H973" s="39"/>
      <c r="I973" s="39"/>
      <c r="J973" s="39"/>
      <c r="K973" s="39"/>
      <c r="L973" s="39"/>
      <c r="M973" s="39"/>
      <c r="N973" s="39"/>
      <c r="O973" s="39"/>
      <c r="P973" s="39"/>
      <c r="Q973" s="39"/>
      <c r="R973" s="39"/>
      <c r="S973" s="39"/>
      <c r="T973" s="39"/>
      <c r="U973" s="39"/>
      <c r="V973" s="39"/>
      <c r="W973" s="39"/>
      <c r="X973" s="39"/>
      <c r="Y973" s="39"/>
      <c r="Z973" s="39"/>
    </row>
    <row r="974" spans="1:26" ht="15.75" customHeight="1" x14ac:dyDescent="0.25">
      <c r="A974" s="39"/>
      <c r="B974" s="39"/>
      <c r="C974" s="39"/>
      <c r="D974" s="39"/>
      <c r="E974" s="39"/>
      <c r="F974" s="39"/>
      <c r="G974" s="39"/>
      <c r="H974" s="39"/>
      <c r="I974" s="39"/>
      <c r="J974" s="39"/>
      <c r="K974" s="39"/>
      <c r="L974" s="39"/>
      <c r="M974" s="39"/>
      <c r="N974" s="39"/>
      <c r="O974" s="39"/>
      <c r="P974" s="39"/>
      <c r="Q974" s="39"/>
      <c r="R974" s="39"/>
      <c r="S974" s="39"/>
      <c r="T974" s="39"/>
      <c r="U974" s="39"/>
      <c r="V974" s="39"/>
      <c r="W974" s="39"/>
      <c r="X974" s="39"/>
      <c r="Y974" s="39"/>
      <c r="Z974" s="39"/>
    </row>
    <row r="975" spans="1:26" ht="15.75" customHeight="1" x14ac:dyDescent="0.25">
      <c r="A975" s="39"/>
      <c r="B975" s="39"/>
      <c r="C975" s="39"/>
      <c r="D975" s="39"/>
      <c r="E975" s="39"/>
      <c r="F975" s="39"/>
      <c r="G975" s="39"/>
      <c r="H975" s="39"/>
      <c r="I975" s="39"/>
      <c r="J975" s="39"/>
      <c r="K975" s="39"/>
      <c r="L975" s="39"/>
      <c r="M975" s="39"/>
      <c r="N975" s="39"/>
      <c r="O975" s="39"/>
      <c r="P975" s="39"/>
      <c r="Q975" s="39"/>
      <c r="R975" s="39"/>
      <c r="S975" s="39"/>
      <c r="T975" s="39"/>
      <c r="U975" s="39"/>
      <c r="V975" s="39"/>
      <c r="W975" s="39"/>
      <c r="X975" s="39"/>
      <c r="Y975" s="39"/>
      <c r="Z975" s="39"/>
    </row>
    <row r="976" spans="1:26" ht="15.75" customHeight="1" x14ac:dyDescent="0.25">
      <c r="A976" s="39"/>
      <c r="B976" s="39"/>
      <c r="C976" s="39"/>
      <c r="D976" s="39"/>
      <c r="E976" s="39"/>
      <c r="F976" s="39"/>
      <c r="G976" s="39"/>
      <c r="H976" s="39"/>
      <c r="I976" s="39"/>
      <c r="J976" s="39"/>
      <c r="K976" s="39"/>
      <c r="L976" s="39"/>
      <c r="M976" s="39"/>
      <c r="N976" s="39"/>
      <c r="O976" s="39"/>
      <c r="P976" s="39"/>
      <c r="Q976" s="39"/>
      <c r="R976" s="39"/>
      <c r="S976" s="39"/>
      <c r="T976" s="39"/>
      <c r="U976" s="39"/>
      <c r="V976" s="39"/>
      <c r="W976" s="39"/>
      <c r="X976" s="39"/>
      <c r="Y976" s="39"/>
      <c r="Z976" s="39"/>
    </row>
    <row r="977" spans="1:26" ht="15.75" customHeight="1" x14ac:dyDescent="0.25">
      <c r="A977" s="39"/>
      <c r="B977" s="39"/>
      <c r="C977" s="39"/>
      <c r="D977" s="39"/>
      <c r="E977" s="39"/>
      <c r="F977" s="39"/>
      <c r="G977" s="39"/>
      <c r="H977" s="39"/>
      <c r="I977" s="39"/>
      <c r="J977" s="39"/>
      <c r="K977" s="39"/>
      <c r="L977" s="39"/>
      <c r="M977" s="39"/>
      <c r="N977" s="39"/>
      <c r="O977" s="39"/>
      <c r="P977" s="39"/>
      <c r="Q977" s="39"/>
      <c r="R977" s="39"/>
      <c r="S977" s="39"/>
      <c r="T977" s="39"/>
      <c r="U977" s="39"/>
      <c r="V977" s="39"/>
      <c r="W977" s="39"/>
      <c r="X977" s="39"/>
      <c r="Y977" s="39"/>
      <c r="Z977" s="39"/>
    </row>
    <row r="978" spans="1:26" ht="15.75" customHeight="1" x14ac:dyDescent="0.25">
      <c r="A978" s="39"/>
      <c r="B978" s="39"/>
      <c r="C978" s="39"/>
      <c r="D978" s="39"/>
      <c r="E978" s="39"/>
      <c r="F978" s="39"/>
      <c r="G978" s="39"/>
      <c r="H978" s="39"/>
      <c r="I978" s="39"/>
      <c r="J978" s="39"/>
      <c r="K978" s="39"/>
      <c r="L978" s="39"/>
      <c r="M978" s="39"/>
      <c r="N978" s="39"/>
      <c r="O978" s="39"/>
      <c r="P978" s="39"/>
      <c r="Q978" s="39"/>
      <c r="R978" s="39"/>
      <c r="S978" s="39"/>
      <c r="T978" s="39"/>
      <c r="U978" s="39"/>
      <c r="V978" s="39"/>
      <c r="W978" s="39"/>
      <c r="X978" s="39"/>
      <c r="Y978" s="39"/>
      <c r="Z978" s="39"/>
    </row>
    <row r="979" spans="1:26" ht="15.75" customHeight="1" x14ac:dyDescent="0.25">
      <c r="A979" s="39"/>
      <c r="B979" s="39"/>
      <c r="C979" s="39"/>
      <c r="D979" s="39"/>
      <c r="E979" s="39"/>
      <c r="F979" s="39"/>
      <c r="G979" s="39"/>
      <c r="H979" s="39"/>
      <c r="I979" s="39"/>
      <c r="J979" s="39"/>
      <c r="K979" s="39"/>
      <c r="L979" s="39"/>
      <c r="M979" s="39"/>
      <c r="N979" s="39"/>
      <c r="O979" s="39"/>
      <c r="P979" s="39"/>
      <c r="Q979" s="39"/>
      <c r="R979" s="39"/>
      <c r="S979" s="39"/>
      <c r="T979" s="39"/>
      <c r="U979" s="39"/>
      <c r="V979" s="39"/>
      <c r="W979" s="39"/>
      <c r="X979" s="39"/>
      <c r="Y979" s="39"/>
      <c r="Z979" s="39"/>
    </row>
    <row r="980" spans="1:26" ht="15.75" customHeight="1" x14ac:dyDescent="0.25">
      <c r="A980" s="39"/>
      <c r="B980" s="39"/>
      <c r="C980" s="39"/>
      <c r="D980" s="39"/>
      <c r="E980" s="39"/>
      <c r="F980" s="39"/>
      <c r="G980" s="39"/>
      <c r="H980" s="39"/>
      <c r="I980" s="39"/>
      <c r="J980" s="39"/>
      <c r="K980" s="39"/>
      <c r="L980" s="39"/>
      <c r="M980" s="39"/>
      <c r="N980" s="39"/>
      <c r="O980" s="39"/>
      <c r="P980" s="39"/>
      <c r="Q980" s="39"/>
      <c r="R980" s="39"/>
      <c r="S980" s="39"/>
      <c r="T980" s="39"/>
      <c r="U980" s="39"/>
      <c r="V980" s="39"/>
      <c r="W980" s="39"/>
      <c r="X980" s="39"/>
      <c r="Y980" s="39"/>
      <c r="Z980" s="39"/>
    </row>
    <row r="981" spans="1:26" ht="15.75" customHeight="1" x14ac:dyDescent="0.25">
      <c r="A981" s="39"/>
      <c r="B981" s="39"/>
      <c r="C981" s="39"/>
      <c r="D981" s="39"/>
      <c r="E981" s="39"/>
      <c r="F981" s="39"/>
      <c r="G981" s="39"/>
      <c r="H981" s="39"/>
      <c r="I981" s="39"/>
      <c r="J981" s="39"/>
      <c r="K981" s="39"/>
      <c r="L981" s="39"/>
      <c r="M981" s="39"/>
      <c r="N981" s="39"/>
      <c r="O981" s="39"/>
      <c r="P981" s="39"/>
      <c r="Q981" s="39"/>
      <c r="R981" s="39"/>
      <c r="S981" s="39"/>
      <c r="T981" s="39"/>
      <c r="U981" s="39"/>
      <c r="V981" s="39"/>
      <c r="W981" s="39"/>
      <c r="X981" s="39"/>
      <c r="Y981" s="39"/>
      <c r="Z981" s="39"/>
    </row>
    <row r="982" spans="1:26" ht="15.75" customHeight="1" x14ac:dyDescent="0.25">
      <c r="A982" s="39"/>
      <c r="B982" s="39"/>
      <c r="C982" s="39"/>
      <c r="D982" s="39"/>
      <c r="E982" s="39"/>
      <c r="F982" s="39"/>
      <c r="G982" s="39"/>
      <c r="H982" s="39"/>
      <c r="I982" s="39"/>
      <c r="J982" s="39"/>
      <c r="K982" s="39"/>
      <c r="L982" s="39"/>
      <c r="M982" s="39"/>
      <c r="N982" s="39"/>
      <c r="O982" s="39"/>
      <c r="P982" s="39"/>
      <c r="Q982" s="39"/>
      <c r="R982" s="39"/>
      <c r="S982" s="39"/>
      <c r="T982" s="39"/>
      <c r="U982" s="39"/>
      <c r="V982" s="39"/>
      <c r="W982" s="39"/>
      <c r="X982" s="39"/>
      <c r="Y982" s="39"/>
      <c r="Z982" s="39"/>
    </row>
    <row r="983" spans="1:26" ht="15.75" customHeight="1" x14ac:dyDescent="0.25">
      <c r="A983" s="39"/>
      <c r="B983" s="39"/>
      <c r="C983" s="39"/>
      <c r="D983" s="39"/>
      <c r="E983" s="39"/>
      <c r="F983" s="39"/>
      <c r="G983" s="39"/>
      <c r="H983" s="39"/>
      <c r="I983" s="39"/>
      <c r="J983" s="39"/>
      <c r="K983" s="39"/>
      <c r="L983" s="39"/>
      <c r="M983" s="39"/>
      <c r="N983" s="39"/>
      <c r="O983" s="39"/>
      <c r="P983" s="39"/>
      <c r="Q983" s="39"/>
      <c r="R983" s="39"/>
      <c r="S983" s="39"/>
      <c r="T983" s="39"/>
      <c r="U983" s="39"/>
      <c r="V983" s="39"/>
      <c r="W983" s="39"/>
      <c r="X983" s="39"/>
      <c r="Y983" s="39"/>
      <c r="Z983" s="39"/>
    </row>
    <row r="984" spans="1:26" ht="15.75" customHeight="1" x14ac:dyDescent="0.25">
      <c r="A984" s="39"/>
      <c r="B984" s="39"/>
      <c r="C984" s="39"/>
      <c r="D984" s="39"/>
      <c r="E984" s="39"/>
      <c r="F984" s="39"/>
      <c r="G984" s="39"/>
      <c r="H984" s="39"/>
      <c r="I984" s="39"/>
      <c r="J984" s="39"/>
      <c r="K984" s="39"/>
      <c r="L984" s="39"/>
      <c r="M984" s="39"/>
      <c r="N984" s="39"/>
      <c r="O984" s="39"/>
      <c r="P984" s="39"/>
      <c r="Q984" s="39"/>
      <c r="R984" s="39"/>
      <c r="S984" s="39"/>
      <c r="T984" s="39"/>
      <c r="U984" s="39"/>
      <c r="V984" s="39"/>
      <c r="W984" s="39"/>
      <c r="X984" s="39"/>
      <c r="Y984" s="39"/>
      <c r="Z984" s="39"/>
    </row>
    <row r="985" spans="1:26" ht="15.75" customHeight="1" x14ac:dyDescent="0.25">
      <c r="A985" s="39"/>
      <c r="B985" s="39"/>
      <c r="C985" s="39"/>
      <c r="D985" s="39"/>
      <c r="E985" s="39"/>
      <c r="F985" s="39"/>
      <c r="G985" s="39"/>
      <c r="H985" s="39"/>
      <c r="I985" s="39"/>
      <c r="J985" s="39"/>
      <c r="K985" s="39"/>
      <c r="L985" s="39"/>
      <c r="M985" s="39"/>
      <c r="N985" s="39"/>
      <c r="O985" s="39"/>
      <c r="P985" s="39"/>
      <c r="Q985" s="39"/>
      <c r="R985" s="39"/>
      <c r="S985" s="39"/>
      <c r="T985" s="39"/>
      <c r="U985" s="39"/>
      <c r="V985" s="39"/>
      <c r="W985" s="39"/>
      <c r="X985" s="39"/>
      <c r="Y985" s="39"/>
      <c r="Z985" s="39"/>
    </row>
    <row r="986" spans="1:26" ht="15.75" customHeight="1" x14ac:dyDescent="0.25">
      <c r="A986" s="39"/>
      <c r="B986" s="39"/>
      <c r="C986" s="39"/>
      <c r="D986" s="39"/>
      <c r="E986" s="39"/>
      <c r="F986" s="39"/>
      <c r="G986" s="39"/>
      <c r="H986" s="39"/>
      <c r="I986" s="39"/>
      <c r="J986" s="39"/>
      <c r="K986" s="39"/>
      <c r="L986" s="39"/>
      <c r="M986" s="39"/>
      <c r="N986" s="39"/>
      <c r="O986" s="39"/>
      <c r="P986" s="39"/>
      <c r="Q986" s="39"/>
      <c r="R986" s="39"/>
      <c r="S986" s="39"/>
      <c r="T986" s="39"/>
      <c r="U986" s="39"/>
      <c r="V986" s="39"/>
      <c r="W986" s="39"/>
      <c r="X986" s="39"/>
      <c r="Y986" s="39"/>
      <c r="Z986" s="39"/>
    </row>
    <row r="987" spans="1:26" ht="15.75" customHeight="1" x14ac:dyDescent="0.25">
      <c r="A987" s="39"/>
      <c r="B987" s="39"/>
      <c r="C987" s="39"/>
      <c r="D987" s="39"/>
      <c r="E987" s="39"/>
      <c r="F987" s="39"/>
      <c r="G987" s="39"/>
      <c r="H987" s="39"/>
      <c r="I987" s="39"/>
      <c r="J987" s="39"/>
      <c r="K987" s="39"/>
      <c r="L987" s="39"/>
      <c r="M987" s="39"/>
      <c r="N987" s="39"/>
      <c r="O987" s="39"/>
      <c r="P987" s="39"/>
      <c r="Q987" s="39"/>
      <c r="R987" s="39"/>
      <c r="S987" s="39"/>
      <c r="T987" s="39"/>
      <c r="U987" s="39"/>
      <c r="V987" s="39"/>
      <c r="W987" s="39"/>
      <c r="X987" s="39"/>
      <c r="Y987" s="39"/>
      <c r="Z987" s="39"/>
    </row>
    <row r="988" spans="1:26" ht="15.75" customHeight="1" x14ac:dyDescent="0.25">
      <c r="A988" s="39"/>
      <c r="B988" s="39"/>
      <c r="C988" s="39"/>
      <c r="D988" s="39"/>
      <c r="E988" s="39"/>
      <c r="F988" s="39"/>
      <c r="G988" s="39"/>
      <c r="H988" s="39"/>
      <c r="I988" s="39"/>
      <c r="J988" s="39"/>
      <c r="K988" s="39"/>
      <c r="L988" s="39"/>
      <c r="M988" s="39"/>
      <c r="N988" s="39"/>
      <c r="O988" s="39"/>
      <c r="P988" s="39"/>
      <c r="Q988" s="39"/>
      <c r="R988" s="39"/>
      <c r="S988" s="39"/>
      <c r="T988" s="39"/>
      <c r="U988" s="39"/>
      <c r="V988" s="39"/>
      <c r="W988" s="39"/>
      <c r="X988" s="39"/>
      <c r="Y988" s="39"/>
      <c r="Z988" s="39"/>
    </row>
    <row r="989" spans="1:26" ht="15.75" customHeight="1" x14ac:dyDescent="0.25">
      <c r="A989" s="39"/>
      <c r="B989" s="39"/>
      <c r="C989" s="39"/>
      <c r="D989" s="39"/>
      <c r="E989" s="39"/>
      <c r="F989" s="39"/>
      <c r="G989" s="39"/>
      <c r="H989" s="39"/>
      <c r="I989" s="39"/>
      <c r="J989" s="39"/>
      <c r="K989" s="39"/>
      <c r="L989" s="39"/>
      <c r="M989" s="39"/>
      <c r="N989" s="39"/>
      <c r="O989" s="39"/>
      <c r="P989" s="39"/>
      <c r="Q989" s="39"/>
      <c r="R989" s="39"/>
      <c r="S989" s="39"/>
      <c r="T989" s="39"/>
      <c r="U989" s="39"/>
      <c r="V989" s="39"/>
      <c r="W989" s="39"/>
      <c r="X989" s="39"/>
      <c r="Y989" s="39"/>
      <c r="Z989" s="39"/>
    </row>
    <row r="990" spans="1:26" ht="15.75" customHeight="1" x14ac:dyDescent="0.25">
      <c r="A990" s="39"/>
      <c r="B990" s="39"/>
      <c r="C990" s="39"/>
      <c r="D990" s="39"/>
      <c r="E990" s="39"/>
      <c r="F990" s="39"/>
      <c r="G990" s="39"/>
      <c r="H990" s="39"/>
      <c r="I990" s="39"/>
      <c r="J990" s="39"/>
      <c r="K990" s="39"/>
      <c r="L990" s="39"/>
      <c r="M990" s="39"/>
      <c r="N990" s="39"/>
      <c r="O990" s="39"/>
      <c r="P990" s="39"/>
      <c r="Q990" s="39"/>
      <c r="R990" s="39"/>
      <c r="S990" s="39"/>
      <c r="T990" s="39"/>
      <c r="U990" s="39"/>
      <c r="V990" s="39"/>
      <c r="W990" s="39"/>
      <c r="X990" s="39"/>
      <c r="Y990" s="39"/>
      <c r="Z990" s="39"/>
    </row>
    <row r="991" spans="1:26" ht="15.75" customHeight="1" x14ac:dyDescent="0.25">
      <c r="A991" s="39"/>
      <c r="B991" s="39"/>
      <c r="C991" s="39"/>
      <c r="D991" s="39"/>
      <c r="E991" s="39"/>
      <c r="F991" s="39"/>
      <c r="G991" s="39"/>
      <c r="H991" s="39"/>
      <c r="I991" s="39"/>
      <c r="J991" s="39"/>
      <c r="K991" s="39"/>
      <c r="L991" s="39"/>
      <c r="M991" s="39"/>
      <c r="N991" s="39"/>
      <c r="O991" s="39"/>
      <c r="P991" s="39"/>
      <c r="Q991" s="39"/>
      <c r="R991" s="39"/>
      <c r="S991" s="39"/>
      <c r="T991" s="39"/>
      <c r="U991" s="39"/>
      <c r="V991" s="39"/>
      <c r="W991" s="39"/>
      <c r="X991" s="39"/>
      <c r="Y991" s="39"/>
      <c r="Z991" s="39"/>
    </row>
    <row r="992" spans="1:26" ht="15.75" customHeight="1" x14ac:dyDescent="0.25">
      <c r="A992" s="39"/>
      <c r="B992" s="39"/>
      <c r="C992" s="39"/>
      <c r="D992" s="39"/>
      <c r="E992" s="39"/>
      <c r="F992" s="39"/>
      <c r="G992" s="39"/>
      <c r="H992" s="39"/>
      <c r="I992" s="39"/>
      <c r="J992" s="39"/>
      <c r="K992" s="39"/>
      <c r="L992" s="39"/>
      <c r="M992" s="39"/>
      <c r="N992" s="39"/>
      <c r="O992" s="39"/>
      <c r="P992" s="39"/>
      <c r="Q992" s="39"/>
      <c r="R992" s="39"/>
      <c r="S992" s="39"/>
      <c r="T992" s="39"/>
      <c r="U992" s="39"/>
      <c r="V992" s="39"/>
      <c r="W992" s="39"/>
      <c r="X992" s="39"/>
      <c r="Y992" s="39"/>
      <c r="Z992" s="39"/>
    </row>
    <row r="993" spans="1:26" ht="15.75" customHeight="1" x14ac:dyDescent="0.25">
      <c r="A993" s="39"/>
      <c r="B993" s="39"/>
      <c r="C993" s="39"/>
      <c r="D993" s="39"/>
      <c r="E993" s="39"/>
      <c r="F993" s="39"/>
      <c r="G993" s="39"/>
      <c r="H993" s="39"/>
      <c r="I993" s="39"/>
      <c r="J993" s="39"/>
      <c r="K993" s="39"/>
      <c r="L993" s="39"/>
      <c r="M993" s="39"/>
      <c r="N993" s="39"/>
      <c r="O993" s="39"/>
      <c r="P993" s="39"/>
      <c r="Q993" s="39"/>
      <c r="R993" s="39"/>
      <c r="S993" s="39"/>
      <c r="T993" s="39"/>
      <c r="U993" s="39"/>
      <c r="V993" s="39"/>
      <c r="W993" s="39"/>
      <c r="X993" s="39"/>
      <c r="Y993" s="39"/>
      <c r="Z993" s="39"/>
    </row>
    <row r="994" spans="1:26" ht="15.75" customHeight="1" x14ac:dyDescent="0.25">
      <c r="A994" s="39"/>
      <c r="B994" s="39"/>
      <c r="C994" s="39"/>
      <c r="D994" s="39"/>
      <c r="E994" s="39"/>
      <c r="F994" s="39"/>
      <c r="G994" s="39"/>
      <c r="H994" s="39"/>
      <c r="I994" s="39"/>
      <c r="J994" s="39"/>
      <c r="K994" s="39"/>
      <c r="L994" s="39"/>
      <c r="M994" s="39"/>
      <c r="N994" s="39"/>
      <c r="O994" s="39"/>
      <c r="P994" s="39"/>
      <c r="Q994" s="39"/>
      <c r="R994" s="39"/>
      <c r="S994" s="39"/>
      <c r="T994" s="39"/>
      <c r="U994" s="39"/>
      <c r="V994" s="39"/>
      <c r="W994" s="39"/>
      <c r="X994" s="39"/>
      <c r="Y994" s="39"/>
      <c r="Z994" s="39"/>
    </row>
    <row r="995" spans="1:26" ht="15.75" customHeight="1" x14ac:dyDescent="0.25">
      <c r="A995" s="39"/>
      <c r="B995" s="39"/>
      <c r="C995" s="39"/>
      <c r="D995" s="39"/>
      <c r="E995" s="39"/>
      <c r="F995" s="39"/>
      <c r="G995" s="39"/>
      <c r="H995" s="39"/>
      <c r="I995" s="39"/>
      <c r="J995" s="39"/>
      <c r="K995" s="39"/>
      <c r="L995" s="39"/>
      <c r="M995" s="39"/>
      <c r="N995" s="39"/>
      <c r="O995" s="39"/>
      <c r="P995" s="39"/>
      <c r="Q995" s="39"/>
      <c r="R995" s="39"/>
      <c r="S995" s="39"/>
      <c r="T995" s="39"/>
      <c r="U995" s="39"/>
      <c r="V995" s="39"/>
      <c r="W995" s="39"/>
      <c r="X995" s="39"/>
      <c r="Y995" s="39"/>
      <c r="Z995" s="39"/>
    </row>
    <row r="996" spans="1:26" ht="15.75" customHeight="1" x14ac:dyDescent="0.25">
      <c r="A996" s="39"/>
      <c r="B996" s="39"/>
      <c r="C996" s="39"/>
      <c r="D996" s="39"/>
      <c r="E996" s="39"/>
      <c r="F996" s="39"/>
      <c r="G996" s="39"/>
      <c r="H996" s="39"/>
      <c r="I996" s="39"/>
      <c r="J996" s="39"/>
      <c r="K996" s="39"/>
      <c r="L996" s="39"/>
      <c r="M996" s="39"/>
      <c r="N996" s="39"/>
      <c r="O996" s="39"/>
      <c r="P996" s="39"/>
      <c r="Q996" s="39"/>
      <c r="R996" s="39"/>
      <c r="S996" s="39"/>
      <c r="T996" s="39"/>
      <c r="U996" s="39"/>
      <c r="V996" s="39"/>
      <c r="W996" s="39"/>
      <c r="X996" s="39"/>
      <c r="Y996" s="39"/>
      <c r="Z996" s="39"/>
    </row>
    <row r="997" spans="1:26" ht="15.75" customHeight="1" x14ac:dyDescent="0.25">
      <c r="A997" s="39"/>
      <c r="B997" s="39"/>
      <c r="C997" s="39"/>
      <c r="D997" s="39"/>
      <c r="E997" s="39"/>
      <c r="F997" s="39"/>
      <c r="G997" s="39"/>
      <c r="H997" s="39"/>
      <c r="I997" s="39"/>
      <c r="J997" s="39"/>
      <c r="K997" s="39"/>
      <c r="L997" s="39"/>
      <c r="M997" s="39"/>
      <c r="N997" s="39"/>
      <c r="O997" s="39"/>
      <c r="P997" s="39"/>
      <c r="Q997" s="39"/>
      <c r="R997" s="39"/>
      <c r="S997" s="39"/>
      <c r="T997" s="39"/>
      <c r="U997" s="39"/>
      <c r="V997" s="39"/>
      <c r="W997" s="39"/>
      <c r="X997" s="39"/>
      <c r="Y997" s="39"/>
      <c r="Z997" s="39"/>
    </row>
    <row r="998" spans="1:26" ht="15.75" customHeight="1" x14ac:dyDescent="0.25">
      <c r="A998" s="39"/>
      <c r="B998" s="39"/>
      <c r="C998" s="39"/>
      <c r="D998" s="39"/>
      <c r="E998" s="39"/>
      <c r="F998" s="39"/>
      <c r="G998" s="39"/>
      <c r="H998" s="39"/>
      <c r="I998" s="39"/>
      <c r="J998" s="39"/>
      <c r="K998" s="39"/>
      <c r="L998" s="39"/>
      <c r="M998" s="39"/>
      <c r="N998" s="39"/>
      <c r="O998" s="39"/>
      <c r="P998" s="39"/>
      <c r="Q998" s="39"/>
      <c r="R998" s="39"/>
      <c r="S998" s="39"/>
      <c r="T998" s="39"/>
      <c r="U998" s="39"/>
      <c r="V998" s="39"/>
      <c r="W998" s="39"/>
      <c r="X998" s="39"/>
      <c r="Y998" s="39"/>
      <c r="Z998" s="39"/>
    </row>
    <row r="999" spans="1:26" ht="15.75" customHeight="1" x14ac:dyDescent="0.25">
      <c r="A999" s="39"/>
      <c r="B999" s="39"/>
      <c r="C999" s="39"/>
      <c r="D999" s="39"/>
      <c r="E999" s="39"/>
      <c r="F999" s="39"/>
      <c r="G999" s="39"/>
      <c r="H999" s="39"/>
      <c r="I999" s="39"/>
      <c r="J999" s="39"/>
      <c r="K999" s="39"/>
      <c r="L999" s="39"/>
      <c r="M999" s="39"/>
      <c r="N999" s="39"/>
      <c r="O999" s="39"/>
      <c r="P999" s="39"/>
      <c r="Q999" s="39"/>
      <c r="R999" s="39"/>
      <c r="S999" s="39"/>
      <c r="T999" s="39"/>
      <c r="U999" s="39"/>
      <c r="V999" s="39"/>
      <c r="W999" s="39"/>
      <c r="X999" s="39"/>
      <c r="Y999" s="39"/>
      <c r="Z999" s="39"/>
    </row>
    <row r="1000" spans="1:26" ht="15.75" customHeight="1" x14ac:dyDescent="0.25">
      <c r="A1000" s="39"/>
      <c r="B1000" s="39"/>
      <c r="C1000" s="39"/>
      <c r="D1000" s="39"/>
      <c r="E1000" s="39"/>
      <c r="F1000" s="39"/>
      <c r="G1000" s="39"/>
      <c r="H1000" s="39"/>
      <c r="I1000" s="39"/>
      <c r="J1000" s="39"/>
      <c r="K1000" s="39"/>
      <c r="L1000" s="39"/>
      <c r="M1000" s="39"/>
      <c r="N1000" s="39"/>
      <c r="O1000" s="39"/>
      <c r="P1000" s="39"/>
      <c r="Q1000" s="39"/>
      <c r="R1000" s="39"/>
      <c r="S1000" s="39"/>
      <c r="T1000" s="39"/>
      <c r="U1000" s="39"/>
      <c r="V1000" s="39"/>
      <c r="W1000" s="39"/>
      <c r="X1000" s="39"/>
      <c r="Y1000" s="39"/>
      <c r="Z1000" s="39"/>
    </row>
  </sheetData>
  <mergeCells count="25">
    <mergeCell ref="B16:D16"/>
    <mergeCell ref="E16:G16"/>
    <mergeCell ref="H16:K16"/>
    <mergeCell ref="D9:K9"/>
    <mergeCell ref="D10:K10"/>
    <mergeCell ref="B12:K12"/>
    <mergeCell ref="B13:D13"/>
    <mergeCell ref="E13:G13"/>
    <mergeCell ref="H13:K13"/>
    <mergeCell ref="B14:D14"/>
    <mergeCell ref="E14:G14"/>
    <mergeCell ref="H14:K14"/>
    <mergeCell ref="B15:D15"/>
    <mergeCell ref="E15:G15"/>
    <mergeCell ref="H15:K15"/>
    <mergeCell ref="B8:C8"/>
    <mergeCell ref="B9:C9"/>
    <mergeCell ref="B10:C10"/>
    <mergeCell ref="B2:C4"/>
    <mergeCell ref="D2:K4"/>
    <mergeCell ref="B5:I5"/>
    <mergeCell ref="B6:K6"/>
    <mergeCell ref="B7:C7"/>
    <mergeCell ref="D7:K7"/>
    <mergeCell ref="D8:K8"/>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pane xSplit="1" ySplit="5" topLeftCell="B6" activePane="bottomRight" state="frozen"/>
      <selection pane="topRight" activeCell="B1" sqref="B1"/>
      <selection pane="bottomLeft" activeCell="A6" sqref="A6"/>
      <selection pane="bottomRight" activeCell="B6" sqref="B6"/>
    </sheetView>
  </sheetViews>
  <sheetFormatPr baseColWidth="10" defaultColWidth="14.42578125" defaultRowHeight="15" customHeight="1" x14ac:dyDescent="0.25"/>
  <cols>
    <col min="1" max="1" width="4.7109375" customWidth="1"/>
    <col min="2" max="2" width="134" customWidth="1"/>
    <col min="3" max="6" width="11.42578125" customWidth="1"/>
    <col min="7" max="22" width="10.7109375" customWidth="1"/>
  </cols>
  <sheetData>
    <row r="1" spans="1:26" ht="39.75" customHeight="1" x14ac:dyDescent="0.25">
      <c r="A1" s="40"/>
      <c r="B1" s="41"/>
      <c r="C1" s="40"/>
      <c r="D1" s="40"/>
      <c r="E1" s="40"/>
      <c r="F1" s="40"/>
      <c r="G1" s="40"/>
      <c r="H1" s="40"/>
      <c r="I1" s="40"/>
      <c r="J1" s="40"/>
      <c r="K1" s="40"/>
      <c r="L1" s="40"/>
      <c r="M1" s="40"/>
      <c r="N1" s="40"/>
      <c r="O1" s="40"/>
      <c r="P1" s="40"/>
      <c r="Q1" s="40"/>
      <c r="R1" s="40"/>
      <c r="S1" s="40"/>
      <c r="T1" s="40"/>
      <c r="U1" s="40"/>
      <c r="V1" s="40"/>
      <c r="W1" s="40"/>
      <c r="X1" s="40"/>
      <c r="Y1" s="40"/>
      <c r="Z1" s="40"/>
    </row>
    <row r="2" spans="1:26" ht="39.75" hidden="1" customHeight="1" x14ac:dyDescent="0.25">
      <c r="A2" s="40"/>
      <c r="B2" s="41">
        <v>10</v>
      </c>
      <c r="C2" s="40"/>
      <c r="D2" s="40"/>
      <c r="E2" s="40"/>
      <c r="F2" s="40"/>
      <c r="G2" s="40"/>
      <c r="H2" s="40"/>
      <c r="I2" s="40"/>
      <c r="J2" s="40"/>
      <c r="K2" s="40"/>
      <c r="L2" s="40"/>
      <c r="M2" s="40"/>
      <c r="N2" s="40"/>
      <c r="O2" s="40"/>
      <c r="P2" s="40"/>
      <c r="Q2" s="40"/>
      <c r="R2" s="40"/>
      <c r="S2" s="40"/>
      <c r="T2" s="40"/>
      <c r="U2" s="40"/>
      <c r="V2" s="40"/>
      <c r="W2" s="40"/>
      <c r="X2" s="40"/>
      <c r="Y2" s="40"/>
      <c r="Z2" s="40"/>
    </row>
    <row r="3" spans="1:26" ht="19.5" customHeight="1" x14ac:dyDescent="0.25">
      <c r="A3" s="42"/>
      <c r="B3" s="43"/>
      <c r="C3" s="42"/>
      <c r="D3" s="42"/>
      <c r="E3" s="42"/>
      <c r="F3" s="42"/>
      <c r="G3" s="42"/>
      <c r="H3" s="42"/>
      <c r="I3" s="42"/>
      <c r="J3" s="42"/>
      <c r="K3" s="42"/>
      <c r="L3" s="42"/>
      <c r="M3" s="42"/>
      <c r="N3" s="42"/>
      <c r="O3" s="42"/>
      <c r="P3" s="42"/>
      <c r="Q3" s="42"/>
      <c r="R3" s="42"/>
      <c r="S3" s="42"/>
      <c r="T3" s="42"/>
      <c r="U3" s="42"/>
      <c r="V3" s="42"/>
      <c r="W3" s="42"/>
      <c r="X3" s="42"/>
      <c r="Y3" s="42"/>
      <c r="Z3" s="42"/>
    </row>
    <row r="4" spans="1:26" ht="21.75" customHeight="1" x14ac:dyDescent="0.25">
      <c r="A4" s="44"/>
      <c r="B4" s="45" t="s">
        <v>625</v>
      </c>
      <c r="C4" s="44"/>
      <c r="D4" s="44"/>
      <c r="E4" s="44"/>
      <c r="F4" s="44"/>
      <c r="G4" s="44"/>
      <c r="H4" s="44"/>
      <c r="I4" s="44"/>
      <c r="J4" s="44"/>
      <c r="K4" s="44"/>
      <c r="L4" s="44"/>
      <c r="M4" s="44"/>
      <c r="N4" s="44"/>
      <c r="O4" s="44"/>
      <c r="P4" s="44"/>
      <c r="Q4" s="44"/>
      <c r="R4" s="44"/>
      <c r="S4" s="44"/>
      <c r="T4" s="44"/>
      <c r="U4" s="44"/>
      <c r="V4" s="44"/>
      <c r="W4" s="44"/>
      <c r="X4" s="44"/>
      <c r="Y4" s="44"/>
      <c r="Z4" s="44"/>
    </row>
    <row r="5" spans="1:26" ht="42.75" customHeight="1" x14ac:dyDescent="0.25">
      <c r="A5" s="44"/>
      <c r="B5" s="46"/>
      <c r="C5" s="44"/>
      <c r="D5" s="44"/>
      <c r="E5" s="44"/>
      <c r="F5" s="44"/>
      <c r="G5" s="44"/>
      <c r="H5" s="44"/>
      <c r="I5" s="44"/>
      <c r="J5" s="44"/>
      <c r="K5" s="44"/>
      <c r="L5" s="44"/>
      <c r="M5" s="44"/>
      <c r="N5" s="44"/>
      <c r="O5" s="44"/>
      <c r="P5" s="44"/>
      <c r="Q5" s="44"/>
      <c r="R5" s="44"/>
      <c r="S5" s="44"/>
      <c r="T5" s="44"/>
      <c r="U5" s="44"/>
      <c r="V5" s="44"/>
      <c r="W5" s="44"/>
      <c r="X5" s="44"/>
      <c r="Y5" s="44"/>
      <c r="Z5" s="44"/>
    </row>
    <row r="6" spans="1:26" ht="72.75" customHeight="1" x14ac:dyDescent="0.25">
      <c r="A6" s="44"/>
      <c r="B6" s="47"/>
      <c r="C6" s="44"/>
      <c r="D6" s="44"/>
      <c r="E6" s="44"/>
      <c r="F6" s="44"/>
      <c r="G6" s="44"/>
      <c r="H6" s="44"/>
      <c r="I6" s="44"/>
      <c r="J6" s="44"/>
      <c r="K6" s="44"/>
      <c r="L6" s="44"/>
      <c r="M6" s="44"/>
      <c r="N6" s="44"/>
      <c r="O6" s="44"/>
      <c r="P6" s="44"/>
      <c r="Q6" s="44"/>
      <c r="R6" s="44"/>
      <c r="S6" s="44"/>
      <c r="T6" s="44"/>
      <c r="U6" s="44"/>
      <c r="V6" s="44"/>
      <c r="W6" s="44"/>
      <c r="X6" s="44"/>
      <c r="Y6" s="44"/>
      <c r="Z6" s="44"/>
    </row>
    <row r="7" spans="1:26" ht="72.75" customHeight="1" x14ac:dyDescent="0.25">
      <c r="A7" s="44"/>
      <c r="B7" s="47"/>
      <c r="C7" s="44"/>
      <c r="D7" s="44"/>
      <c r="E7" s="44"/>
      <c r="F7" s="44"/>
      <c r="G7" s="44"/>
      <c r="H7" s="44"/>
      <c r="I7" s="44"/>
      <c r="J7" s="44"/>
      <c r="K7" s="44"/>
      <c r="L7" s="44"/>
      <c r="M7" s="44"/>
      <c r="N7" s="44"/>
      <c r="O7" s="44"/>
      <c r="P7" s="44"/>
      <c r="Q7" s="44"/>
      <c r="R7" s="44"/>
      <c r="S7" s="44"/>
      <c r="T7" s="44"/>
      <c r="U7" s="44"/>
      <c r="V7" s="44"/>
      <c r="W7" s="44"/>
      <c r="X7" s="44"/>
      <c r="Y7" s="44"/>
      <c r="Z7" s="44"/>
    </row>
    <row r="8" spans="1:26" ht="72.75" customHeight="1" x14ac:dyDescent="0.25">
      <c r="A8" s="44"/>
      <c r="B8" s="47"/>
      <c r="C8" s="44"/>
      <c r="D8" s="44"/>
      <c r="E8" s="44"/>
      <c r="F8" s="44"/>
      <c r="G8" s="44"/>
      <c r="H8" s="44"/>
      <c r="I8" s="44"/>
      <c r="J8" s="44"/>
      <c r="K8" s="44"/>
      <c r="L8" s="44"/>
      <c r="M8" s="44"/>
      <c r="N8" s="44"/>
      <c r="O8" s="44"/>
      <c r="P8" s="44"/>
      <c r="Q8" s="44"/>
      <c r="R8" s="44"/>
      <c r="S8" s="44"/>
      <c r="T8" s="44"/>
      <c r="U8" s="44"/>
      <c r="V8" s="44"/>
      <c r="W8" s="44"/>
      <c r="X8" s="44"/>
      <c r="Y8" s="44"/>
      <c r="Z8" s="44"/>
    </row>
    <row r="9" spans="1:26" ht="72.75" customHeight="1" x14ac:dyDescent="0.25">
      <c r="A9" s="44"/>
      <c r="B9" s="47"/>
      <c r="C9" s="44"/>
      <c r="D9" s="44"/>
      <c r="E9" s="44"/>
      <c r="F9" s="44"/>
      <c r="G9" s="44"/>
      <c r="H9" s="44"/>
      <c r="I9" s="44"/>
      <c r="J9" s="44"/>
      <c r="K9" s="44"/>
      <c r="L9" s="44"/>
      <c r="M9" s="44"/>
      <c r="N9" s="44"/>
      <c r="O9" s="44"/>
      <c r="P9" s="44"/>
      <c r="Q9" s="44"/>
      <c r="R9" s="44"/>
      <c r="S9" s="44"/>
      <c r="T9" s="44"/>
      <c r="U9" s="44"/>
      <c r="V9" s="44"/>
      <c r="W9" s="44"/>
      <c r="X9" s="44"/>
      <c r="Y9" s="44"/>
      <c r="Z9" s="44"/>
    </row>
    <row r="10" spans="1:26" ht="72.75" customHeight="1" x14ac:dyDescent="0.25">
      <c r="A10" s="44"/>
      <c r="B10" s="47"/>
      <c r="C10" s="44"/>
      <c r="D10" s="44"/>
      <c r="E10" s="44"/>
      <c r="F10" s="44"/>
      <c r="G10" s="44"/>
      <c r="H10" s="44"/>
      <c r="I10" s="44"/>
      <c r="J10" s="44"/>
      <c r="K10" s="44"/>
      <c r="L10" s="44"/>
      <c r="M10" s="44"/>
      <c r="N10" s="44"/>
      <c r="O10" s="44"/>
      <c r="P10" s="44"/>
      <c r="Q10" s="44"/>
      <c r="R10" s="44"/>
      <c r="S10" s="44"/>
      <c r="T10" s="44"/>
      <c r="U10" s="44"/>
      <c r="V10" s="44"/>
      <c r="W10" s="44"/>
      <c r="X10" s="44"/>
      <c r="Y10" s="44"/>
      <c r="Z10" s="44"/>
    </row>
    <row r="11" spans="1:26" ht="72.75" customHeight="1" x14ac:dyDescent="0.25">
      <c r="A11" s="44"/>
      <c r="B11" s="47"/>
      <c r="C11" s="44"/>
      <c r="D11" s="44"/>
      <c r="E11" s="44"/>
      <c r="F11" s="44"/>
      <c r="G11" s="44"/>
      <c r="H11" s="44"/>
      <c r="I11" s="44"/>
      <c r="J11" s="44"/>
      <c r="K11" s="44"/>
      <c r="L11" s="44"/>
      <c r="M11" s="44"/>
      <c r="N11" s="44"/>
      <c r="O11" s="44"/>
      <c r="P11" s="44"/>
      <c r="Q11" s="44"/>
      <c r="R11" s="44"/>
      <c r="S11" s="44"/>
      <c r="T11" s="44"/>
      <c r="U11" s="44"/>
      <c r="V11" s="44"/>
      <c r="W11" s="44"/>
      <c r="X11" s="44"/>
      <c r="Y11" s="44"/>
      <c r="Z11" s="44"/>
    </row>
    <row r="12" spans="1:26" ht="72.75" customHeight="1" x14ac:dyDescent="0.25">
      <c r="A12" s="44"/>
      <c r="B12" s="47"/>
      <c r="C12" s="44"/>
      <c r="D12" s="44"/>
      <c r="E12" s="44"/>
      <c r="F12" s="44"/>
      <c r="G12" s="44"/>
      <c r="H12" s="44"/>
      <c r="I12" s="44"/>
      <c r="J12" s="44"/>
      <c r="K12" s="44"/>
      <c r="L12" s="44"/>
      <c r="M12" s="44"/>
      <c r="N12" s="44"/>
      <c r="O12" s="44"/>
      <c r="P12" s="44"/>
      <c r="Q12" s="44"/>
      <c r="R12" s="44"/>
      <c r="S12" s="44"/>
      <c r="T12" s="44"/>
      <c r="U12" s="44"/>
      <c r="V12" s="44"/>
      <c r="W12" s="44"/>
      <c r="X12" s="44"/>
      <c r="Y12" s="44"/>
      <c r="Z12" s="44"/>
    </row>
    <row r="13" spans="1:26" ht="72.75" customHeight="1" x14ac:dyDescent="0.25">
      <c r="A13" s="44"/>
      <c r="B13" s="47"/>
      <c r="C13" s="44"/>
      <c r="D13" s="44"/>
      <c r="E13" s="44"/>
      <c r="F13" s="44"/>
      <c r="G13" s="44"/>
      <c r="H13" s="44"/>
      <c r="I13" s="44"/>
      <c r="J13" s="44"/>
      <c r="K13" s="44"/>
      <c r="L13" s="44"/>
      <c r="M13" s="44"/>
      <c r="N13" s="44"/>
      <c r="O13" s="44"/>
      <c r="P13" s="44"/>
      <c r="Q13" s="44"/>
      <c r="R13" s="44"/>
      <c r="S13" s="44"/>
      <c r="T13" s="44"/>
      <c r="U13" s="44"/>
      <c r="V13" s="44"/>
      <c r="W13" s="44"/>
      <c r="X13" s="44"/>
      <c r="Y13" s="44"/>
      <c r="Z13" s="44"/>
    </row>
    <row r="14" spans="1:26" ht="72.75" customHeight="1" x14ac:dyDescent="0.25">
      <c r="A14" s="44"/>
      <c r="B14" s="47"/>
      <c r="C14" s="44"/>
      <c r="D14" s="44"/>
      <c r="E14" s="44"/>
      <c r="F14" s="44"/>
      <c r="G14" s="44"/>
      <c r="H14" s="44"/>
      <c r="I14" s="44"/>
      <c r="J14" s="44"/>
      <c r="K14" s="44"/>
      <c r="L14" s="44"/>
      <c r="M14" s="44"/>
      <c r="N14" s="44"/>
      <c r="O14" s="44"/>
      <c r="P14" s="44"/>
      <c r="Q14" s="44"/>
      <c r="R14" s="44"/>
      <c r="S14" s="44"/>
      <c r="T14" s="44"/>
      <c r="U14" s="44"/>
      <c r="V14" s="44"/>
      <c r="W14" s="44"/>
      <c r="X14" s="44"/>
      <c r="Y14" s="44"/>
      <c r="Z14" s="44"/>
    </row>
    <row r="15" spans="1:26" ht="72.75" customHeight="1" x14ac:dyDescent="0.25">
      <c r="A15" s="44"/>
      <c r="B15" s="47"/>
      <c r="C15" s="44"/>
      <c r="D15" s="44"/>
      <c r="E15" s="44"/>
      <c r="F15" s="44"/>
      <c r="G15" s="44"/>
      <c r="H15" s="44"/>
      <c r="I15" s="44"/>
      <c r="J15" s="44"/>
      <c r="K15" s="44"/>
      <c r="L15" s="44"/>
      <c r="M15" s="44"/>
      <c r="N15" s="44"/>
      <c r="O15" s="44"/>
      <c r="P15" s="44"/>
      <c r="Q15" s="44"/>
      <c r="R15" s="44"/>
      <c r="S15" s="44"/>
      <c r="T15" s="44"/>
      <c r="U15" s="44"/>
      <c r="V15" s="44"/>
      <c r="W15" s="44"/>
      <c r="X15" s="44"/>
      <c r="Y15" s="44"/>
      <c r="Z15" s="44"/>
    </row>
    <row r="16" spans="1:26" ht="72.75" customHeight="1" x14ac:dyDescent="0.25">
      <c r="A16" s="44"/>
      <c r="B16" s="47"/>
      <c r="C16" s="44"/>
      <c r="D16" s="44"/>
      <c r="E16" s="44"/>
      <c r="F16" s="44"/>
      <c r="G16" s="44"/>
      <c r="H16" s="44"/>
      <c r="I16" s="44"/>
      <c r="J16" s="44"/>
      <c r="K16" s="44"/>
      <c r="L16" s="44"/>
      <c r="M16" s="44"/>
      <c r="N16" s="44"/>
      <c r="O16" s="44"/>
      <c r="P16" s="44"/>
      <c r="Q16" s="44"/>
      <c r="R16" s="44"/>
      <c r="S16" s="44"/>
      <c r="T16" s="44"/>
      <c r="U16" s="44"/>
      <c r="V16" s="44"/>
      <c r="W16" s="44"/>
      <c r="X16" s="44"/>
      <c r="Y16" s="44"/>
      <c r="Z16" s="44"/>
    </row>
    <row r="17" spans="1:26" ht="72.75" customHeight="1" x14ac:dyDescent="0.25">
      <c r="A17" s="44"/>
      <c r="B17" s="47"/>
      <c r="C17" s="44"/>
      <c r="D17" s="44"/>
      <c r="E17" s="44"/>
      <c r="F17" s="44"/>
      <c r="G17" s="44"/>
      <c r="H17" s="44"/>
      <c r="I17" s="44"/>
      <c r="J17" s="44"/>
      <c r="K17" s="44"/>
      <c r="L17" s="44"/>
      <c r="M17" s="44"/>
      <c r="N17" s="44"/>
      <c r="O17" s="44"/>
      <c r="P17" s="44"/>
      <c r="Q17" s="44"/>
      <c r="R17" s="44"/>
      <c r="S17" s="44"/>
      <c r="T17" s="44"/>
      <c r="U17" s="44"/>
      <c r="V17" s="44"/>
      <c r="W17" s="44"/>
      <c r="X17" s="44"/>
      <c r="Y17" s="44"/>
      <c r="Z17" s="44"/>
    </row>
    <row r="18" spans="1:26" ht="72.75" customHeight="1" x14ac:dyDescent="0.25">
      <c r="A18" s="44"/>
      <c r="B18" s="47"/>
      <c r="C18" s="44"/>
      <c r="D18" s="44"/>
      <c r="E18" s="44"/>
      <c r="F18" s="44"/>
      <c r="G18" s="44"/>
      <c r="H18" s="44"/>
      <c r="I18" s="44"/>
      <c r="J18" s="44"/>
      <c r="K18" s="44"/>
      <c r="L18" s="44"/>
      <c r="M18" s="44"/>
      <c r="N18" s="44"/>
      <c r="O18" s="44"/>
      <c r="P18" s="44"/>
      <c r="Q18" s="44"/>
      <c r="R18" s="44"/>
      <c r="S18" s="44"/>
      <c r="T18" s="44"/>
      <c r="U18" s="44"/>
      <c r="V18" s="44"/>
      <c r="W18" s="44"/>
      <c r="X18" s="44"/>
      <c r="Y18" s="44"/>
      <c r="Z18" s="44"/>
    </row>
    <row r="19" spans="1:26" ht="72.75" customHeight="1" x14ac:dyDescent="0.25">
      <c r="A19" s="44"/>
      <c r="B19" s="47"/>
      <c r="C19" s="44"/>
      <c r="D19" s="44"/>
      <c r="E19" s="44"/>
      <c r="F19" s="44"/>
      <c r="G19" s="44"/>
      <c r="H19" s="44"/>
      <c r="I19" s="44"/>
      <c r="J19" s="44"/>
      <c r="K19" s="44"/>
      <c r="L19" s="44"/>
      <c r="M19" s="44"/>
      <c r="N19" s="44"/>
      <c r="O19" s="44"/>
      <c r="P19" s="44"/>
      <c r="Q19" s="44"/>
      <c r="R19" s="44"/>
      <c r="S19" s="44"/>
      <c r="T19" s="44"/>
      <c r="U19" s="44"/>
      <c r="V19" s="44"/>
      <c r="W19" s="44"/>
      <c r="X19" s="44"/>
      <c r="Y19" s="44"/>
      <c r="Z19" s="44"/>
    </row>
    <row r="20" spans="1:26" ht="72.75" customHeight="1" x14ac:dyDescent="0.25">
      <c r="A20" s="44"/>
      <c r="B20" s="47"/>
      <c r="C20" s="44"/>
      <c r="D20" s="44"/>
      <c r="E20" s="44"/>
      <c r="F20" s="44"/>
      <c r="G20" s="44"/>
      <c r="H20" s="44"/>
      <c r="I20" s="44"/>
      <c r="J20" s="44"/>
      <c r="K20" s="44"/>
      <c r="L20" s="44"/>
      <c r="M20" s="44"/>
      <c r="N20" s="44"/>
      <c r="O20" s="44"/>
      <c r="P20" s="44"/>
      <c r="Q20" s="44"/>
      <c r="R20" s="44"/>
      <c r="S20" s="44"/>
      <c r="T20" s="44"/>
      <c r="U20" s="44"/>
      <c r="V20" s="44"/>
      <c r="W20" s="44"/>
      <c r="X20" s="44"/>
      <c r="Y20" s="44"/>
      <c r="Z20" s="44"/>
    </row>
    <row r="21" spans="1:26" ht="72.75" customHeight="1" x14ac:dyDescent="0.25">
      <c r="A21" s="44"/>
      <c r="B21" s="47"/>
      <c r="C21" s="44"/>
      <c r="D21" s="44"/>
      <c r="E21" s="44"/>
      <c r="F21" s="44"/>
      <c r="G21" s="44"/>
      <c r="H21" s="44"/>
      <c r="I21" s="44"/>
      <c r="J21" s="44"/>
      <c r="K21" s="44"/>
      <c r="L21" s="44"/>
      <c r="M21" s="44"/>
      <c r="N21" s="44"/>
      <c r="O21" s="44"/>
      <c r="P21" s="44"/>
      <c r="Q21" s="44"/>
      <c r="R21" s="44"/>
      <c r="S21" s="44"/>
      <c r="T21" s="44"/>
      <c r="U21" s="44"/>
      <c r="V21" s="44"/>
      <c r="W21" s="44"/>
      <c r="X21" s="44"/>
      <c r="Y21" s="44"/>
      <c r="Z21" s="44"/>
    </row>
    <row r="22" spans="1:26" ht="72.75" customHeight="1" x14ac:dyDescent="0.25">
      <c r="A22" s="44"/>
      <c r="B22" s="47"/>
      <c r="C22" s="44"/>
      <c r="D22" s="44"/>
      <c r="E22" s="44"/>
      <c r="F22" s="44"/>
      <c r="G22" s="44"/>
      <c r="H22" s="44"/>
      <c r="I22" s="44"/>
      <c r="J22" s="44"/>
      <c r="K22" s="44"/>
      <c r="L22" s="44"/>
      <c r="M22" s="44"/>
      <c r="N22" s="44"/>
      <c r="O22" s="44"/>
      <c r="P22" s="44"/>
      <c r="Q22" s="44"/>
      <c r="R22" s="44"/>
      <c r="S22" s="44"/>
      <c r="T22" s="44"/>
      <c r="U22" s="44"/>
      <c r="V22" s="44"/>
      <c r="W22" s="44"/>
      <c r="X22" s="44"/>
      <c r="Y22" s="44"/>
      <c r="Z22" s="44"/>
    </row>
    <row r="23" spans="1:26" ht="72.75" customHeight="1" x14ac:dyDescent="0.25">
      <c r="A23" s="44"/>
      <c r="B23" s="47"/>
      <c r="C23" s="44"/>
      <c r="D23" s="44"/>
      <c r="E23" s="44"/>
      <c r="F23" s="44"/>
      <c r="G23" s="44"/>
      <c r="H23" s="44"/>
      <c r="I23" s="44"/>
      <c r="J23" s="44"/>
      <c r="K23" s="44"/>
      <c r="L23" s="44"/>
      <c r="M23" s="44"/>
      <c r="N23" s="44"/>
      <c r="O23" s="44"/>
      <c r="P23" s="44"/>
      <c r="Q23" s="44"/>
      <c r="R23" s="44"/>
      <c r="S23" s="44"/>
      <c r="T23" s="44"/>
      <c r="U23" s="44"/>
      <c r="V23" s="44"/>
      <c r="W23" s="44"/>
      <c r="X23" s="44"/>
      <c r="Y23" s="44"/>
      <c r="Z23" s="44"/>
    </row>
    <row r="24" spans="1:26" ht="72.75" customHeight="1" x14ac:dyDescent="0.25">
      <c r="A24" s="44"/>
      <c r="B24" s="47"/>
      <c r="C24" s="44"/>
      <c r="D24" s="44"/>
      <c r="E24" s="44"/>
      <c r="F24" s="44"/>
      <c r="G24" s="44"/>
      <c r="H24" s="44"/>
      <c r="I24" s="44"/>
      <c r="J24" s="44"/>
      <c r="K24" s="44"/>
      <c r="L24" s="44"/>
      <c r="M24" s="44"/>
      <c r="N24" s="44"/>
      <c r="O24" s="44"/>
      <c r="P24" s="44"/>
      <c r="Q24" s="44"/>
      <c r="R24" s="44"/>
      <c r="S24" s="44"/>
      <c r="T24" s="44"/>
      <c r="U24" s="44"/>
      <c r="V24" s="44"/>
      <c r="W24" s="44"/>
      <c r="X24" s="44"/>
      <c r="Y24" s="44"/>
      <c r="Z24" s="44"/>
    </row>
    <row r="25" spans="1:26" ht="72.75" customHeight="1" x14ac:dyDescent="0.25">
      <c r="A25" s="44"/>
      <c r="B25" s="47"/>
      <c r="C25" s="44"/>
      <c r="D25" s="44"/>
      <c r="E25" s="44"/>
      <c r="F25" s="44"/>
      <c r="G25" s="44"/>
      <c r="H25" s="44"/>
      <c r="I25" s="44"/>
      <c r="J25" s="44"/>
      <c r="K25" s="44"/>
      <c r="L25" s="44"/>
      <c r="M25" s="44"/>
      <c r="N25" s="44"/>
      <c r="O25" s="44"/>
      <c r="P25" s="44"/>
      <c r="Q25" s="44"/>
      <c r="R25" s="44"/>
      <c r="S25" s="44"/>
      <c r="T25" s="44"/>
      <c r="U25" s="44"/>
      <c r="V25" s="44"/>
      <c r="W25" s="44"/>
      <c r="X25" s="44"/>
      <c r="Y25" s="44"/>
      <c r="Z25" s="44"/>
    </row>
    <row r="26" spans="1:26" ht="72.75" customHeight="1" x14ac:dyDescent="0.25">
      <c r="A26" s="44"/>
      <c r="B26" s="47"/>
      <c r="C26" s="44"/>
      <c r="D26" s="44"/>
      <c r="E26" s="44"/>
      <c r="F26" s="44"/>
      <c r="G26" s="44"/>
      <c r="H26" s="44"/>
      <c r="I26" s="44"/>
      <c r="J26" s="44"/>
      <c r="K26" s="44"/>
      <c r="L26" s="44"/>
      <c r="M26" s="44"/>
      <c r="N26" s="44"/>
      <c r="O26" s="44"/>
      <c r="P26" s="44"/>
      <c r="Q26" s="44"/>
      <c r="R26" s="44"/>
      <c r="S26" s="44"/>
      <c r="T26" s="44"/>
      <c r="U26" s="44"/>
      <c r="V26" s="44"/>
      <c r="W26" s="44"/>
      <c r="X26" s="44"/>
      <c r="Y26" s="44"/>
      <c r="Z26" s="44"/>
    </row>
    <row r="27" spans="1:26" ht="72.75" customHeight="1" x14ac:dyDescent="0.25">
      <c r="A27" s="44"/>
      <c r="B27" s="47"/>
      <c r="C27" s="44"/>
      <c r="D27" s="44"/>
      <c r="E27" s="44"/>
      <c r="F27" s="44"/>
      <c r="G27" s="44"/>
      <c r="H27" s="44"/>
      <c r="I27" s="44"/>
      <c r="J27" s="44"/>
      <c r="K27" s="44"/>
      <c r="L27" s="44"/>
      <c r="M27" s="44"/>
      <c r="N27" s="44"/>
      <c r="O27" s="44"/>
      <c r="P27" s="44"/>
      <c r="Q27" s="44"/>
      <c r="R27" s="44"/>
      <c r="S27" s="44"/>
      <c r="T27" s="44"/>
      <c r="U27" s="44"/>
      <c r="V27" s="44"/>
      <c r="W27" s="44"/>
      <c r="X27" s="44"/>
      <c r="Y27" s="44"/>
      <c r="Z27" s="44"/>
    </row>
    <row r="28" spans="1:26" ht="72.75" customHeight="1" x14ac:dyDescent="0.25">
      <c r="A28" s="44"/>
      <c r="B28" s="47"/>
      <c r="C28" s="44"/>
      <c r="D28" s="44"/>
      <c r="E28" s="44"/>
      <c r="F28" s="44"/>
      <c r="G28" s="44"/>
      <c r="H28" s="44"/>
      <c r="I28" s="44"/>
      <c r="J28" s="44"/>
      <c r="K28" s="44"/>
      <c r="L28" s="44"/>
      <c r="M28" s="44"/>
      <c r="N28" s="44"/>
      <c r="O28" s="44"/>
      <c r="P28" s="44"/>
      <c r="Q28" s="44"/>
      <c r="R28" s="44"/>
      <c r="S28" s="44"/>
      <c r="T28" s="44"/>
      <c r="U28" s="44"/>
      <c r="V28" s="44"/>
      <c r="W28" s="44"/>
      <c r="X28" s="44"/>
      <c r="Y28" s="44"/>
      <c r="Z28" s="44"/>
    </row>
    <row r="29" spans="1:26" ht="72.75" customHeight="1" x14ac:dyDescent="0.25">
      <c r="A29" s="44"/>
      <c r="B29" s="47"/>
      <c r="C29" s="44"/>
      <c r="D29" s="44"/>
      <c r="E29" s="44"/>
      <c r="F29" s="44"/>
      <c r="G29" s="44"/>
      <c r="H29" s="44"/>
      <c r="I29" s="44"/>
      <c r="J29" s="44"/>
      <c r="K29" s="44"/>
      <c r="L29" s="44"/>
      <c r="M29" s="44"/>
      <c r="N29" s="44"/>
      <c r="O29" s="44"/>
      <c r="P29" s="44"/>
      <c r="Q29" s="44"/>
      <c r="R29" s="44"/>
      <c r="S29" s="44"/>
      <c r="T29" s="44"/>
      <c r="U29" s="44"/>
      <c r="V29" s="44"/>
      <c r="W29" s="44"/>
      <c r="X29" s="44"/>
      <c r="Y29" s="44"/>
      <c r="Z29" s="44"/>
    </row>
    <row r="30" spans="1:26" ht="72.75" customHeight="1" x14ac:dyDescent="0.25">
      <c r="A30" s="44"/>
      <c r="B30" s="47"/>
      <c r="C30" s="44"/>
      <c r="D30" s="44"/>
      <c r="E30" s="44"/>
      <c r="F30" s="44"/>
      <c r="G30" s="44"/>
      <c r="H30" s="44"/>
      <c r="I30" s="44"/>
      <c r="J30" s="44"/>
      <c r="K30" s="44"/>
      <c r="L30" s="44"/>
      <c r="M30" s="44"/>
      <c r="N30" s="44"/>
      <c r="O30" s="44"/>
      <c r="P30" s="44"/>
      <c r="Q30" s="44"/>
      <c r="R30" s="44"/>
      <c r="S30" s="44"/>
      <c r="T30" s="44"/>
      <c r="U30" s="44"/>
      <c r="V30" s="44"/>
      <c r="W30" s="44"/>
      <c r="X30" s="44"/>
      <c r="Y30" s="44"/>
      <c r="Z30" s="44"/>
    </row>
    <row r="31" spans="1:26" ht="72.75" customHeight="1" x14ac:dyDescent="0.25">
      <c r="A31" s="44"/>
      <c r="B31" s="47"/>
      <c r="C31" s="44"/>
      <c r="D31" s="44"/>
      <c r="E31" s="44"/>
      <c r="F31" s="44"/>
      <c r="G31" s="44"/>
      <c r="H31" s="44"/>
      <c r="I31" s="44"/>
      <c r="J31" s="44"/>
      <c r="K31" s="44"/>
      <c r="L31" s="44"/>
      <c r="M31" s="44"/>
      <c r="N31" s="44"/>
      <c r="O31" s="44"/>
      <c r="P31" s="44"/>
      <c r="Q31" s="44"/>
      <c r="R31" s="44"/>
      <c r="S31" s="44"/>
      <c r="T31" s="44"/>
      <c r="U31" s="44"/>
      <c r="V31" s="44"/>
      <c r="W31" s="44"/>
      <c r="X31" s="44"/>
      <c r="Y31" s="44"/>
      <c r="Z31" s="44"/>
    </row>
    <row r="32" spans="1:26" ht="72.75" customHeight="1" x14ac:dyDescent="0.25">
      <c r="A32" s="44"/>
      <c r="B32" s="47"/>
      <c r="C32" s="44"/>
      <c r="D32" s="44"/>
      <c r="E32" s="44"/>
      <c r="F32" s="44"/>
      <c r="G32" s="44"/>
      <c r="H32" s="44"/>
      <c r="I32" s="44"/>
      <c r="J32" s="44"/>
      <c r="K32" s="44"/>
      <c r="L32" s="44"/>
      <c r="M32" s="44"/>
      <c r="N32" s="44"/>
      <c r="O32" s="44"/>
      <c r="P32" s="44"/>
      <c r="Q32" s="44"/>
      <c r="R32" s="44"/>
      <c r="S32" s="44"/>
      <c r="T32" s="44"/>
      <c r="U32" s="44"/>
      <c r="V32" s="44"/>
      <c r="W32" s="44"/>
      <c r="X32" s="44"/>
      <c r="Y32" s="44"/>
      <c r="Z32" s="44"/>
    </row>
    <row r="33" spans="1:26" ht="72.75" customHeight="1" x14ac:dyDescent="0.25">
      <c r="A33" s="44"/>
      <c r="B33" s="47"/>
      <c r="C33" s="44"/>
      <c r="D33" s="44"/>
      <c r="E33" s="44"/>
      <c r="F33" s="44"/>
      <c r="G33" s="44"/>
      <c r="H33" s="44"/>
      <c r="I33" s="44"/>
      <c r="J33" s="44"/>
      <c r="K33" s="44"/>
      <c r="L33" s="44"/>
      <c r="M33" s="44"/>
      <c r="N33" s="44"/>
      <c r="O33" s="44"/>
      <c r="P33" s="44"/>
      <c r="Q33" s="44"/>
      <c r="R33" s="44"/>
      <c r="S33" s="44"/>
      <c r="T33" s="44"/>
      <c r="U33" s="44"/>
      <c r="V33" s="44"/>
      <c r="W33" s="44"/>
      <c r="X33" s="44"/>
      <c r="Y33" s="44"/>
      <c r="Z33" s="44"/>
    </row>
    <row r="34" spans="1:26" ht="72.75" customHeight="1" x14ac:dyDescent="0.25">
      <c r="A34" s="44"/>
      <c r="B34" s="48"/>
      <c r="C34" s="44"/>
      <c r="D34" s="44"/>
      <c r="E34" s="44"/>
      <c r="F34" s="44"/>
      <c r="G34" s="44"/>
      <c r="H34" s="44"/>
      <c r="I34" s="44"/>
      <c r="J34" s="44"/>
      <c r="K34" s="44"/>
      <c r="L34" s="44"/>
      <c r="M34" s="44"/>
      <c r="N34" s="44"/>
      <c r="O34" s="44"/>
      <c r="P34" s="44"/>
      <c r="Q34" s="44"/>
      <c r="R34" s="44"/>
      <c r="S34" s="44"/>
      <c r="T34" s="44"/>
      <c r="U34" s="44"/>
      <c r="V34" s="44"/>
      <c r="W34" s="44"/>
      <c r="X34" s="44"/>
      <c r="Y34" s="44"/>
      <c r="Z34" s="44"/>
    </row>
    <row r="35" spans="1:26" ht="72.75" customHeight="1" x14ac:dyDescent="0.25">
      <c r="A35" s="44"/>
      <c r="B35" s="47"/>
      <c r="C35" s="44"/>
      <c r="D35" s="44"/>
      <c r="E35" s="44"/>
      <c r="F35" s="44"/>
      <c r="G35" s="44"/>
      <c r="H35" s="44"/>
      <c r="I35" s="44"/>
      <c r="J35" s="44"/>
      <c r="K35" s="44"/>
      <c r="L35" s="44"/>
      <c r="M35" s="44"/>
      <c r="N35" s="44"/>
      <c r="O35" s="44"/>
      <c r="P35" s="44"/>
      <c r="Q35" s="44"/>
      <c r="R35" s="44"/>
      <c r="S35" s="44"/>
      <c r="T35" s="44"/>
      <c r="U35" s="44"/>
      <c r="V35" s="44"/>
      <c r="W35" s="44"/>
      <c r="X35" s="44"/>
      <c r="Y35" s="44"/>
      <c r="Z35" s="44"/>
    </row>
    <row r="36" spans="1:26" ht="72.75" customHeight="1" x14ac:dyDescent="0.25">
      <c r="A36" s="44"/>
      <c r="B36" s="47"/>
      <c r="C36" s="44"/>
      <c r="D36" s="44"/>
      <c r="E36" s="44"/>
      <c r="F36" s="44"/>
      <c r="G36" s="44"/>
      <c r="H36" s="44"/>
      <c r="I36" s="44"/>
      <c r="J36" s="44"/>
      <c r="K36" s="44"/>
      <c r="L36" s="44"/>
      <c r="M36" s="44"/>
      <c r="N36" s="44"/>
      <c r="O36" s="44"/>
      <c r="P36" s="44"/>
      <c r="Q36" s="44"/>
      <c r="R36" s="44"/>
      <c r="S36" s="44"/>
      <c r="T36" s="44"/>
      <c r="U36" s="44"/>
      <c r="V36" s="44"/>
      <c r="W36" s="44"/>
      <c r="X36" s="44"/>
      <c r="Y36" s="44"/>
      <c r="Z36" s="44"/>
    </row>
    <row r="37" spans="1:26" ht="72.75" customHeight="1" x14ac:dyDescent="0.25">
      <c r="A37" s="44"/>
      <c r="B37" s="47"/>
      <c r="C37" s="44"/>
      <c r="D37" s="44"/>
      <c r="E37" s="44"/>
      <c r="F37" s="44"/>
      <c r="G37" s="44"/>
      <c r="H37" s="44"/>
      <c r="I37" s="44"/>
      <c r="J37" s="44"/>
      <c r="K37" s="44"/>
      <c r="L37" s="44"/>
      <c r="M37" s="44"/>
      <c r="N37" s="44"/>
      <c r="O37" s="44"/>
      <c r="P37" s="44"/>
      <c r="Q37" s="44"/>
      <c r="R37" s="44"/>
      <c r="S37" s="44"/>
      <c r="T37" s="44"/>
      <c r="U37" s="44"/>
      <c r="V37" s="44"/>
      <c r="W37" s="44"/>
      <c r="X37" s="44"/>
      <c r="Y37" s="44"/>
      <c r="Z37" s="44"/>
    </row>
    <row r="38" spans="1:26" ht="72.75" customHeight="1" x14ac:dyDescent="0.25">
      <c r="A38" s="44"/>
      <c r="B38" s="47"/>
      <c r="C38" s="44"/>
      <c r="D38" s="44"/>
      <c r="E38" s="44"/>
      <c r="F38" s="44"/>
      <c r="G38" s="44"/>
      <c r="H38" s="44"/>
      <c r="I38" s="44"/>
      <c r="J38" s="44"/>
      <c r="K38" s="44"/>
      <c r="L38" s="44"/>
      <c r="M38" s="44"/>
      <c r="N38" s="44"/>
      <c r="O38" s="44"/>
      <c r="P38" s="44"/>
      <c r="Q38" s="44"/>
      <c r="R38" s="44"/>
      <c r="S38" s="44"/>
      <c r="T38" s="44"/>
      <c r="U38" s="44"/>
      <c r="V38" s="44"/>
      <c r="W38" s="44"/>
      <c r="X38" s="44"/>
      <c r="Y38" s="44"/>
      <c r="Z38" s="44"/>
    </row>
    <row r="39" spans="1:26" ht="72.75" customHeight="1" x14ac:dyDescent="0.25">
      <c r="A39" s="44"/>
      <c r="B39" s="47"/>
      <c r="C39" s="44"/>
      <c r="D39" s="44"/>
      <c r="E39" s="44"/>
      <c r="F39" s="44"/>
      <c r="G39" s="44"/>
      <c r="H39" s="44"/>
      <c r="I39" s="44"/>
      <c r="J39" s="44"/>
      <c r="K39" s="44"/>
      <c r="L39" s="44"/>
      <c r="M39" s="44"/>
      <c r="N39" s="44"/>
      <c r="O39" s="44"/>
      <c r="P39" s="44"/>
      <c r="Q39" s="44"/>
      <c r="R39" s="44"/>
      <c r="S39" s="44"/>
      <c r="T39" s="44"/>
      <c r="U39" s="44"/>
      <c r="V39" s="44"/>
      <c r="W39" s="44"/>
      <c r="X39" s="44"/>
      <c r="Y39" s="44"/>
      <c r="Z39" s="44"/>
    </row>
    <row r="40" spans="1:26" ht="72.75" customHeight="1" x14ac:dyDescent="0.25">
      <c r="A40" s="44"/>
      <c r="B40" s="47"/>
      <c r="C40" s="44"/>
      <c r="D40" s="44"/>
      <c r="E40" s="44"/>
      <c r="F40" s="44"/>
      <c r="G40" s="44"/>
      <c r="H40" s="44"/>
      <c r="I40" s="44"/>
      <c r="J40" s="44"/>
      <c r="K40" s="44"/>
      <c r="L40" s="44"/>
      <c r="M40" s="44"/>
      <c r="N40" s="44"/>
      <c r="O40" s="44"/>
      <c r="P40" s="44"/>
      <c r="Q40" s="44"/>
      <c r="R40" s="44"/>
      <c r="S40" s="44"/>
      <c r="T40" s="44"/>
      <c r="U40" s="44"/>
      <c r="V40" s="44"/>
      <c r="W40" s="44"/>
      <c r="X40" s="44"/>
      <c r="Y40" s="44"/>
      <c r="Z40" s="44"/>
    </row>
    <row r="41" spans="1:26" ht="72.75" customHeight="1" x14ac:dyDescent="0.25">
      <c r="A41" s="44"/>
      <c r="B41" s="47"/>
      <c r="C41" s="44"/>
      <c r="D41" s="44"/>
      <c r="E41" s="44"/>
      <c r="F41" s="44"/>
      <c r="G41" s="44"/>
      <c r="H41" s="44"/>
      <c r="I41" s="44"/>
      <c r="J41" s="44"/>
      <c r="K41" s="44"/>
      <c r="L41" s="44"/>
      <c r="M41" s="44"/>
      <c r="N41" s="44"/>
      <c r="O41" s="44"/>
      <c r="P41" s="44"/>
      <c r="Q41" s="44"/>
      <c r="R41" s="44"/>
      <c r="S41" s="44"/>
      <c r="T41" s="44"/>
      <c r="U41" s="44"/>
      <c r="V41" s="44"/>
      <c r="W41" s="44"/>
      <c r="X41" s="44"/>
      <c r="Y41" s="44"/>
      <c r="Z41" s="44"/>
    </row>
    <row r="42" spans="1:26" ht="72.75" customHeight="1" x14ac:dyDescent="0.25">
      <c r="A42" s="44"/>
      <c r="B42" s="47"/>
      <c r="C42" s="44"/>
      <c r="D42" s="44"/>
      <c r="E42" s="44"/>
      <c r="F42" s="44"/>
      <c r="G42" s="44"/>
      <c r="H42" s="44"/>
      <c r="I42" s="44"/>
      <c r="J42" s="44"/>
      <c r="K42" s="44"/>
      <c r="L42" s="44"/>
      <c r="M42" s="44"/>
      <c r="N42" s="44"/>
      <c r="O42" s="44"/>
      <c r="P42" s="44"/>
      <c r="Q42" s="44"/>
      <c r="R42" s="44"/>
      <c r="S42" s="44"/>
      <c r="T42" s="44"/>
      <c r="U42" s="44"/>
      <c r="V42" s="44"/>
      <c r="W42" s="44"/>
      <c r="X42" s="44"/>
      <c r="Y42" s="44"/>
      <c r="Z42" s="44"/>
    </row>
    <row r="43" spans="1:26" ht="72.75" customHeight="1" x14ac:dyDescent="0.25">
      <c r="A43" s="44"/>
      <c r="B43" s="47"/>
      <c r="C43" s="44"/>
      <c r="D43" s="44"/>
      <c r="E43" s="44"/>
      <c r="F43" s="44"/>
      <c r="G43" s="44"/>
      <c r="H43" s="44"/>
      <c r="I43" s="44"/>
      <c r="J43" s="44"/>
      <c r="K43" s="44"/>
      <c r="L43" s="44"/>
      <c r="M43" s="44"/>
      <c r="N43" s="44"/>
      <c r="O43" s="44"/>
      <c r="P43" s="44"/>
      <c r="Q43" s="44"/>
      <c r="R43" s="44"/>
      <c r="S43" s="44"/>
      <c r="T43" s="44"/>
      <c r="U43" s="44"/>
      <c r="V43" s="44"/>
      <c r="W43" s="44"/>
      <c r="X43" s="44"/>
      <c r="Y43" s="44"/>
      <c r="Z43" s="44"/>
    </row>
    <row r="44" spans="1:26" ht="72.75" customHeight="1" x14ac:dyDescent="0.25">
      <c r="A44" s="44"/>
      <c r="B44" s="47"/>
      <c r="C44" s="44"/>
      <c r="D44" s="44"/>
      <c r="E44" s="44"/>
      <c r="F44" s="44"/>
      <c r="G44" s="44"/>
      <c r="H44" s="44"/>
      <c r="I44" s="44"/>
      <c r="J44" s="44"/>
      <c r="K44" s="44"/>
      <c r="L44" s="44"/>
      <c r="M44" s="44"/>
      <c r="N44" s="44"/>
      <c r="O44" s="44"/>
      <c r="P44" s="44"/>
      <c r="Q44" s="44"/>
      <c r="R44" s="44"/>
      <c r="S44" s="44"/>
      <c r="T44" s="44"/>
      <c r="U44" s="44"/>
      <c r="V44" s="44"/>
      <c r="W44" s="44"/>
      <c r="X44" s="44"/>
      <c r="Y44" s="44"/>
      <c r="Z44" s="44"/>
    </row>
    <row r="45" spans="1:26" ht="72.75" customHeight="1" x14ac:dyDescent="0.25">
      <c r="A45" s="44"/>
      <c r="B45" s="47"/>
      <c r="C45" s="44"/>
      <c r="D45" s="44"/>
      <c r="E45" s="44"/>
      <c r="F45" s="44"/>
      <c r="G45" s="44"/>
      <c r="H45" s="44"/>
      <c r="I45" s="44"/>
      <c r="J45" s="44"/>
      <c r="K45" s="44"/>
      <c r="L45" s="44"/>
      <c r="M45" s="44"/>
      <c r="N45" s="44"/>
      <c r="O45" s="44"/>
      <c r="P45" s="44"/>
      <c r="Q45" s="44"/>
      <c r="R45" s="44"/>
      <c r="S45" s="44"/>
      <c r="T45" s="44"/>
      <c r="U45" s="44"/>
      <c r="V45" s="44"/>
      <c r="W45" s="44"/>
      <c r="X45" s="44"/>
      <c r="Y45" s="44"/>
      <c r="Z45" s="44"/>
    </row>
    <row r="46" spans="1:26" ht="72.75" customHeight="1" x14ac:dyDescent="0.25">
      <c r="A46" s="44"/>
      <c r="B46" s="47"/>
      <c r="C46" s="44"/>
      <c r="D46" s="44"/>
      <c r="E46" s="44"/>
      <c r="F46" s="44"/>
      <c r="G46" s="44"/>
      <c r="H46" s="44"/>
      <c r="I46" s="44"/>
      <c r="J46" s="44"/>
      <c r="K46" s="44"/>
      <c r="L46" s="44"/>
      <c r="M46" s="44"/>
      <c r="N46" s="44"/>
      <c r="O46" s="44"/>
      <c r="P46" s="44"/>
      <c r="Q46" s="44"/>
      <c r="R46" s="44"/>
      <c r="S46" s="44"/>
      <c r="T46" s="44"/>
      <c r="U46" s="44"/>
      <c r="V46" s="44"/>
      <c r="W46" s="44"/>
      <c r="X46" s="44"/>
      <c r="Y46" s="44"/>
      <c r="Z46" s="44"/>
    </row>
    <row r="47" spans="1:26" ht="72.75" customHeight="1" x14ac:dyDescent="0.25">
      <c r="A47" s="44"/>
      <c r="B47" s="47"/>
      <c r="C47" s="44"/>
      <c r="D47" s="44"/>
      <c r="E47" s="44"/>
      <c r="F47" s="44"/>
      <c r="G47" s="44"/>
      <c r="H47" s="44"/>
      <c r="I47" s="44"/>
      <c r="J47" s="44"/>
      <c r="K47" s="44"/>
      <c r="L47" s="44"/>
      <c r="M47" s="44"/>
      <c r="N47" s="44"/>
      <c r="O47" s="44"/>
      <c r="P47" s="44"/>
      <c r="Q47" s="44"/>
      <c r="R47" s="44"/>
      <c r="S47" s="44"/>
      <c r="T47" s="44"/>
      <c r="U47" s="44"/>
      <c r="V47" s="44"/>
      <c r="W47" s="44"/>
      <c r="X47" s="44"/>
      <c r="Y47" s="44"/>
      <c r="Z47" s="44"/>
    </row>
    <row r="48" spans="1:26" ht="72.75" customHeight="1" x14ac:dyDescent="0.25">
      <c r="A48" s="44"/>
      <c r="B48" s="47"/>
      <c r="C48" s="44"/>
      <c r="D48" s="44"/>
      <c r="E48" s="44"/>
      <c r="F48" s="44"/>
      <c r="G48" s="44"/>
      <c r="H48" s="44"/>
      <c r="I48" s="44"/>
      <c r="J48" s="44"/>
      <c r="K48" s="44"/>
      <c r="L48" s="44"/>
      <c r="M48" s="44"/>
      <c r="N48" s="44"/>
      <c r="O48" s="44"/>
      <c r="P48" s="44"/>
      <c r="Q48" s="44"/>
      <c r="R48" s="44"/>
      <c r="S48" s="44"/>
      <c r="T48" s="44"/>
      <c r="U48" s="44"/>
      <c r="V48" s="44"/>
      <c r="W48" s="44"/>
      <c r="X48" s="44"/>
      <c r="Y48" s="44"/>
      <c r="Z48" s="44"/>
    </row>
    <row r="49" spans="1:26" ht="72.75" customHeight="1" x14ac:dyDescent="0.25">
      <c r="A49" s="44"/>
      <c r="B49" s="47"/>
      <c r="C49" s="44"/>
      <c r="D49" s="44"/>
      <c r="E49" s="44"/>
      <c r="F49" s="44"/>
      <c r="G49" s="44"/>
      <c r="H49" s="44"/>
      <c r="I49" s="44"/>
      <c r="J49" s="44"/>
      <c r="K49" s="44"/>
      <c r="L49" s="44"/>
      <c r="M49" s="44"/>
      <c r="N49" s="44"/>
      <c r="O49" s="44"/>
      <c r="P49" s="44"/>
      <c r="Q49" s="44"/>
      <c r="R49" s="44"/>
      <c r="S49" s="44"/>
      <c r="T49" s="44"/>
      <c r="U49" s="44"/>
      <c r="V49" s="44"/>
      <c r="W49" s="44"/>
      <c r="X49" s="44"/>
      <c r="Y49" s="44"/>
      <c r="Z49" s="44"/>
    </row>
    <row r="50" spans="1:26" ht="72.75" customHeight="1" x14ac:dyDescent="0.25">
      <c r="A50" s="44"/>
      <c r="B50" s="47"/>
      <c r="C50" s="44"/>
      <c r="D50" s="44"/>
      <c r="E50" s="44"/>
      <c r="F50" s="44"/>
      <c r="G50" s="44"/>
      <c r="H50" s="44"/>
      <c r="I50" s="44"/>
      <c r="J50" s="44"/>
      <c r="K50" s="44"/>
      <c r="L50" s="44"/>
      <c r="M50" s="44"/>
      <c r="N50" s="44"/>
      <c r="O50" s="44"/>
      <c r="P50" s="44"/>
      <c r="Q50" s="44"/>
      <c r="R50" s="44"/>
      <c r="S50" s="44"/>
      <c r="T50" s="44"/>
      <c r="U50" s="44"/>
      <c r="V50" s="44"/>
      <c r="W50" s="44"/>
      <c r="X50" s="44"/>
      <c r="Y50" s="44"/>
      <c r="Z50" s="44"/>
    </row>
    <row r="51" spans="1:26" ht="72.75" customHeight="1" x14ac:dyDescent="0.25">
      <c r="A51" s="44"/>
      <c r="B51" s="47"/>
      <c r="C51" s="44"/>
      <c r="D51" s="44"/>
      <c r="E51" s="44"/>
      <c r="F51" s="44"/>
      <c r="G51" s="44"/>
      <c r="H51" s="44"/>
      <c r="I51" s="44"/>
      <c r="J51" s="44"/>
      <c r="K51" s="44"/>
      <c r="L51" s="44"/>
      <c r="M51" s="44"/>
      <c r="N51" s="44"/>
      <c r="O51" s="44"/>
      <c r="P51" s="44"/>
      <c r="Q51" s="44"/>
      <c r="R51" s="44"/>
      <c r="S51" s="44"/>
      <c r="T51" s="44"/>
      <c r="U51" s="44"/>
      <c r="V51" s="44"/>
      <c r="W51" s="44"/>
      <c r="X51" s="44"/>
      <c r="Y51" s="44"/>
      <c r="Z51" s="44"/>
    </row>
    <row r="52" spans="1:26" ht="72.75" customHeight="1" x14ac:dyDescent="0.25">
      <c r="A52" s="44"/>
      <c r="B52" s="47"/>
      <c r="C52" s="44"/>
      <c r="D52" s="44"/>
      <c r="E52" s="44"/>
      <c r="F52" s="44"/>
      <c r="G52" s="44"/>
      <c r="H52" s="44"/>
      <c r="I52" s="44"/>
      <c r="J52" s="44"/>
      <c r="K52" s="44"/>
      <c r="L52" s="44"/>
      <c r="M52" s="44"/>
      <c r="N52" s="44"/>
      <c r="O52" s="44"/>
      <c r="P52" s="44"/>
      <c r="Q52" s="44"/>
      <c r="R52" s="44"/>
      <c r="S52" s="44"/>
      <c r="T52" s="44"/>
      <c r="U52" s="44"/>
      <c r="V52" s="44"/>
      <c r="W52" s="44"/>
      <c r="X52" s="44"/>
      <c r="Y52" s="44"/>
      <c r="Z52" s="44"/>
    </row>
    <row r="53" spans="1:26" ht="72.75" customHeight="1" x14ac:dyDescent="0.25">
      <c r="A53" s="44"/>
      <c r="B53" s="47"/>
      <c r="C53" s="44"/>
      <c r="D53" s="44"/>
      <c r="E53" s="44"/>
      <c r="F53" s="44"/>
      <c r="G53" s="44"/>
      <c r="H53" s="44"/>
      <c r="I53" s="44"/>
      <c r="J53" s="44"/>
      <c r="K53" s="44"/>
      <c r="L53" s="44"/>
      <c r="M53" s="44"/>
      <c r="N53" s="44"/>
      <c r="O53" s="44"/>
      <c r="P53" s="44"/>
      <c r="Q53" s="44"/>
      <c r="R53" s="44"/>
      <c r="S53" s="44"/>
      <c r="T53" s="44"/>
      <c r="U53" s="44"/>
      <c r="V53" s="44"/>
      <c r="W53" s="44"/>
      <c r="X53" s="44"/>
      <c r="Y53" s="44"/>
      <c r="Z53" s="44"/>
    </row>
    <row r="54" spans="1:26" ht="72.75" customHeight="1" x14ac:dyDescent="0.25">
      <c r="A54" s="44"/>
      <c r="B54" s="47"/>
      <c r="C54" s="44"/>
      <c r="D54" s="44"/>
      <c r="E54" s="44"/>
      <c r="F54" s="44"/>
      <c r="G54" s="44"/>
      <c r="H54" s="44"/>
      <c r="I54" s="44"/>
      <c r="J54" s="44"/>
      <c r="K54" s="44"/>
      <c r="L54" s="44"/>
      <c r="M54" s="44"/>
      <c r="N54" s="44"/>
      <c r="O54" s="44"/>
      <c r="P54" s="44"/>
      <c r="Q54" s="44"/>
      <c r="R54" s="44"/>
      <c r="S54" s="44"/>
      <c r="T54" s="44"/>
      <c r="U54" s="44"/>
      <c r="V54" s="44"/>
      <c r="W54" s="44"/>
      <c r="X54" s="44"/>
      <c r="Y54" s="44"/>
      <c r="Z54" s="44"/>
    </row>
    <row r="55" spans="1:26" ht="72.75" customHeight="1" x14ac:dyDescent="0.25">
      <c r="A55" s="44"/>
      <c r="B55" s="47"/>
      <c r="C55" s="44"/>
      <c r="D55" s="44"/>
      <c r="E55" s="44"/>
      <c r="F55" s="44"/>
      <c r="G55" s="44"/>
      <c r="H55" s="44"/>
      <c r="I55" s="44"/>
      <c r="J55" s="44"/>
      <c r="K55" s="44"/>
      <c r="L55" s="44"/>
      <c r="M55" s="44"/>
      <c r="N55" s="44"/>
      <c r="O55" s="44"/>
      <c r="P55" s="44"/>
      <c r="Q55" s="44"/>
      <c r="R55" s="44"/>
      <c r="S55" s="44"/>
      <c r="T55" s="44"/>
      <c r="U55" s="44"/>
      <c r="V55" s="44"/>
      <c r="W55" s="44"/>
      <c r="X55" s="44"/>
      <c r="Y55" s="44"/>
      <c r="Z55" s="44"/>
    </row>
    <row r="56" spans="1:26" ht="72.75" customHeight="1" x14ac:dyDescent="0.25">
      <c r="A56" s="44"/>
      <c r="B56" s="47"/>
      <c r="C56" s="44"/>
      <c r="D56" s="44"/>
      <c r="E56" s="44"/>
      <c r="F56" s="44"/>
      <c r="G56" s="44"/>
      <c r="H56" s="44"/>
      <c r="I56" s="44"/>
      <c r="J56" s="44"/>
      <c r="K56" s="44"/>
      <c r="L56" s="44"/>
      <c r="M56" s="44"/>
      <c r="N56" s="44"/>
      <c r="O56" s="44"/>
      <c r="P56" s="44"/>
      <c r="Q56" s="44"/>
      <c r="R56" s="44"/>
      <c r="S56" s="44"/>
      <c r="T56" s="44"/>
      <c r="U56" s="44"/>
      <c r="V56" s="44"/>
      <c r="W56" s="44"/>
      <c r="X56" s="44"/>
      <c r="Y56" s="44"/>
      <c r="Z56" s="44"/>
    </row>
    <row r="57" spans="1:26" ht="72.75" customHeight="1" x14ac:dyDescent="0.25">
      <c r="A57" s="44"/>
      <c r="B57" s="47"/>
      <c r="C57" s="44"/>
      <c r="D57" s="44"/>
      <c r="E57" s="44"/>
      <c r="F57" s="44"/>
      <c r="G57" s="44"/>
      <c r="H57" s="44"/>
      <c r="I57" s="44"/>
      <c r="J57" s="44"/>
      <c r="K57" s="44"/>
      <c r="L57" s="44"/>
      <c r="M57" s="44"/>
      <c r="N57" s="44"/>
      <c r="O57" s="44"/>
      <c r="P57" s="44"/>
      <c r="Q57" s="44"/>
      <c r="R57" s="44"/>
      <c r="S57" s="44"/>
      <c r="T57" s="44"/>
      <c r="U57" s="44"/>
      <c r="V57" s="44"/>
      <c r="W57" s="44"/>
      <c r="X57" s="44"/>
      <c r="Y57" s="44"/>
      <c r="Z57" s="44"/>
    </row>
    <row r="58" spans="1:26" ht="72.75" customHeight="1" x14ac:dyDescent="0.25">
      <c r="A58" s="44"/>
      <c r="B58" s="47"/>
      <c r="C58" s="44"/>
      <c r="D58" s="44"/>
      <c r="E58" s="44"/>
      <c r="F58" s="44"/>
      <c r="G58" s="44"/>
      <c r="H58" s="44"/>
      <c r="I58" s="44"/>
      <c r="J58" s="44"/>
      <c r="K58" s="44"/>
      <c r="L58" s="44"/>
      <c r="M58" s="44"/>
      <c r="N58" s="44"/>
      <c r="O58" s="44"/>
      <c r="P58" s="44"/>
      <c r="Q58" s="44"/>
      <c r="R58" s="44"/>
      <c r="S58" s="44"/>
      <c r="T58" s="44"/>
      <c r="U58" s="44"/>
      <c r="V58" s="44"/>
      <c r="W58" s="44"/>
      <c r="X58" s="44"/>
      <c r="Y58" s="44"/>
      <c r="Z58" s="44"/>
    </row>
    <row r="59" spans="1:26" ht="72.75" customHeight="1" x14ac:dyDescent="0.25">
      <c r="A59" s="44"/>
      <c r="B59" s="47"/>
      <c r="C59" s="44"/>
      <c r="D59" s="44"/>
      <c r="E59" s="44"/>
      <c r="F59" s="44"/>
      <c r="G59" s="44"/>
      <c r="H59" s="44"/>
      <c r="I59" s="44"/>
      <c r="J59" s="44"/>
      <c r="K59" s="44"/>
      <c r="L59" s="44"/>
      <c r="M59" s="44"/>
      <c r="N59" s="44"/>
      <c r="O59" s="44"/>
      <c r="P59" s="44"/>
      <c r="Q59" s="44"/>
      <c r="R59" s="44"/>
      <c r="S59" s="44"/>
      <c r="T59" s="44"/>
      <c r="U59" s="44"/>
      <c r="V59" s="44"/>
      <c r="W59" s="44"/>
      <c r="X59" s="44"/>
      <c r="Y59" s="44"/>
      <c r="Z59" s="44"/>
    </row>
    <row r="60" spans="1:26" ht="72.75" customHeight="1" x14ac:dyDescent="0.25">
      <c r="A60" s="44"/>
      <c r="B60" s="47"/>
      <c r="C60" s="44"/>
      <c r="D60" s="44"/>
      <c r="E60" s="44"/>
      <c r="F60" s="44"/>
      <c r="G60" s="44"/>
      <c r="H60" s="44"/>
      <c r="I60" s="44"/>
      <c r="J60" s="44"/>
      <c r="K60" s="44"/>
      <c r="L60" s="44"/>
      <c r="M60" s="44"/>
      <c r="N60" s="44"/>
      <c r="O60" s="44"/>
      <c r="P60" s="44"/>
      <c r="Q60" s="44"/>
      <c r="R60" s="44"/>
      <c r="S60" s="44"/>
      <c r="T60" s="44"/>
      <c r="U60" s="44"/>
      <c r="V60" s="44"/>
      <c r="W60" s="44"/>
      <c r="X60" s="44"/>
      <c r="Y60" s="44"/>
      <c r="Z60" s="44"/>
    </row>
    <row r="61" spans="1:26" ht="72.75" customHeight="1" x14ac:dyDescent="0.25">
      <c r="A61" s="44"/>
      <c r="B61" s="47"/>
      <c r="C61" s="44"/>
      <c r="D61" s="44"/>
      <c r="E61" s="44"/>
      <c r="F61" s="44"/>
      <c r="G61" s="44"/>
      <c r="H61" s="44"/>
      <c r="I61" s="44"/>
      <c r="J61" s="44"/>
      <c r="K61" s="44"/>
      <c r="L61" s="44"/>
      <c r="M61" s="44"/>
      <c r="N61" s="44"/>
      <c r="O61" s="44"/>
      <c r="P61" s="44"/>
      <c r="Q61" s="44"/>
      <c r="R61" s="44"/>
      <c r="S61" s="44"/>
      <c r="T61" s="44"/>
      <c r="U61" s="44"/>
      <c r="V61" s="44"/>
      <c r="W61" s="44"/>
      <c r="X61" s="44"/>
      <c r="Y61" s="44"/>
      <c r="Z61" s="44"/>
    </row>
    <row r="62" spans="1:26" ht="72.75" customHeight="1" x14ac:dyDescent="0.25">
      <c r="A62" s="44"/>
      <c r="B62" s="47"/>
      <c r="C62" s="44"/>
      <c r="D62" s="44"/>
      <c r="E62" s="44"/>
      <c r="F62" s="44"/>
      <c r="G62" s="44"/>
      <c r="H62" s="44"/>
      <c r="I62" s="44"/>
      <c r="J62" s="44"/>
      <c r="K62" s="44"/>
      <c r="L62" s="44"/>
      <c r="M62" s="44"/>
      <c r="N62" s="44"/>
      <c r="O62" s="44"/>
      <c r="P62" s="44"/>
      <c r="Q62" s="44"/>
      <c r="R62" s="44"/>
      <c r="S62" s="44"/>
      <c r="T62" s="44"/>
      <c r="U62" s="44"/>
      <c r="V62" s="44"/>
      <c r="W62" s="44"/>
      <c r="X62" s="44"/>
      <c r="Y62" s="44"/>
      <c r="Z62" s="44"/>
    </row>
    <row r="63" spans="1:26" ht="72.75" customHeight="1" x14ac:dyDescent="0.25">
      <c r="A63" s="44"/>
      <c r="B63" s="47"/>
      <c r="C63" s="44"/>
      <c r="D63" s="44"/>
      <c r="E63" s="44"/>
      <c r="F63" s="44"/>
      <c r="G63" s="44"/>
      <c r="H63" s="44"/>
      <c r="I63" s="44"/>
      <c r="J63" s="44"/>
      <c r="K63" s="44"/>
      <c r="L63" s="44"/>
      <c r="M63" s="44"/>
      <c r="N63" s="44"/>
      <c r="O63" s="44"/>
      <c r="P63" s="44"/>
      <c r="Q63" s="44"/>
      <c r="R63" s="44"/>
      <c r="S63" s="44"/>
      <c r="T63" s="44"/>
      <c r="U63" s="44"/>
      <c r="V63" s="44"/>
      <c r="W63" s="44"/>
      <c r="X63" s="44"/>
      <c r="Y63" s="44"/>
      <c r="Z63" s="44"/>
    </row>
    <row r="64" spans="1:26" ht="72.75" customHeight="1" x14ac:dyDescent="0.25">
      <c r="A64" s="44"/>
      <c r="B64" s="47"/>
      <c r="C64" s="44"/>
      <c r="D64" s="44"/>
      <c r="E64" s="44"/>
      <c r="F64" s="44"/>
      <c r="G64" s="44"/>
      <c r="H64" s="44"/>
      <c r="I64" s="44"/>
      <c r="J64" s="44"/>
      <c r="K64" s="44"/>
      <c r="L64" s="44"/>
      <c r="M64" s="44"/>
      <c r="N64" s="44"/>
      <c r="O64" s="44"/>
      <c r="P64" s="44"/>
      <c r="Q64" s="44"/>
      <c r="R64" s="44"/>
      <c r="S64" s="44"/>
      <c r="T64" s="44"/>
      <c r="U64" s="44"/>
      <c r="V64" s="44"/>
      <c r="W64" s="44"/>
      <c r="X64" s="44"/>
      <c r="Y64" s="44"/>
      <c r="Z64" s="44"/>
    </row>
    <row r="65" spans="1:26" ht="72.75" customHeight="1" x14ac:dyDescent="0.25">
      <c r="A65" s="44"/>
      <c r="B65" s="47"/>
      <c r="C65" s="44"/>
      <c r="D65" s="44"/>
      <c r="E65" s="44"/>
      <c r="F65" s="44"/>
      <c r="G65" s="44"/>
      <c r="H65" s="44"/>
      <c r="I65" s="44"/>
      <c r="J65" s="44"/>
      <c r="K65" s="44"/>
      <c r="L65" s="44"/>
      <c r="M65" s="44"/>
      <c r="N65" s="44"/>
      <c r="O65" s="44"/>
      <c r="P65" s="44"/>
      <c r="Q65" s="44"/>
      <c r="R65" s="44"/>
      <c r="S65" s="44"/>
      <c r="T65" s="44"/>
      <c r="U65" s="44"/>
      <c r="V65" s="44"/>
      <c r="W65" s="44"/>
      <c r="X65" s="44"/>
      <c r="Y65" s="44"/>
      <c r="Z65" s="44"/>
    </row>
    <row r="66" spans="1:26" ht="72.75" customHeight="1" x14ac:dyDescent="0.25">
      <c r="A66" s="44"/>
      <c r="B66" s="47"/>
      <c r="C66" s="44"/>
      <c r="D66" s="44"/>
      <c r="E66" s="44"/>
      <c r="F66" s="44"/>
      <c r="G66" s="44"/>
      <c r="H66" s="44"/>
      <c r="I66" s="44"/>
      <c r="J66" s="44"/>
      <c r="K66" s="44"/>
      <c r="L66" s="44"/>
      <c r="M66" s="44"/>
      <c r="N66" s="44"/>
      <c r="O66" s="44"/>
      <c r="P66" s="44"/>
      <c r="Q66" s="44"/>
      <c r="R66" s="44"/>
      <c r="S66" s="44"/>
      <c r="T66" s="44"/>
      <c r="U66" s="44"/>
      <c r="V66" s="44"/>
      <c r="W66" s="44"/>
      <c r="X66" s="44"/>
      <c r="Y66" s="44"/>
      <c r="Z66" s="44"/>
    </row>
    <row r="67" spans="1:26" ht="72.75" customHeight="1" x14ac:dyDescent="0.25">
      <c r="A67" s="44"/>
      <c r="B67" s="47"/>
      <c r="C67" s="44"/>
      <c r="D67" s="44"/>
      <c r="E67" s="44"/>
      <c r="F67" s="44"/>
      <c r="G67" s="44"/>
      <c r="H67" s="44"/>
      <c r="I67" s="44"/>
      <c r="J67" s="44"/>
      <c r="K67" s="44"/>
      <c r="L67" s="44"/>
      <c r="M67" s="44"/>
      <c r="N67" s="44"/>
      <c r="O67" s="44"/>
      <c r="P67" s="44"/>
      <c r="Q67" s="44"/>
      <c r="R67" s="44"/>
      <c r="S67" s="44"/>
      <c r="T67" s="44"/>
      <c r="U67" s="44"/>
      <c r="V67" s="44"/>
      <c r="W67" s="44"/>
      <c r="X67" s="44"/>
      <c r="Y67" s="44"/>
      <c r="Z67" s="44"/>
    </row>
    <row r="68" spans="1:26" ht="72.75" customHeight="1" x14ac:dyDescent="0.25">
      <c r="A68" s="44"/>
      <c r="B68" s="47"/>
      <c r="C68" s="44"/>
      <c r="D68" s="44"/>
      <c r="E68" s="44"/>
      <c r="F68" s="44"/>
      <c r="G68" s="44"/>
      <c r="H68" s="44"/>
      <c r="I68" s="44"/>
      <c r="J68" s="44"/>
      <c r="K68" s="44"/>
      <c r="L68" s="44"/>
      <c r="M68" s="44"/>
      <c r="N68" s="44"/>
      <c r="O68" s="44"/>
      <c r="P68" s="44"/>
      <c r="Q68" s="44"/>
      <c r="R68" s="44"/>
      <c r="S68" s="44"/>
      <c r="T68" s="44"/>
      <c r="U68" s="44"/>
      <c r="V68" s="44"/>
      <c r="W68" s="44"/>
      <c r="X68" s="44"/>
      <c r="Y68" s="44"/>
      <c r="Z68" s="44"/>
    </row>
    <row r="69" spans="1:26" ht="72.75" customHeight="1" x14ac:dyDescent="0.25">
      <c r="A69" s="44"/>
      <c r="B69" s="47"/>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72.75" customHeight="1" x14ac:dyDescent="0.25">
      <c r="A70" s="44"/>
      <c r="B70" s="47"/>
      <c r="C70" s="44"/>
      <c r="D70" s="44"/>
      <c r="E70" s="44"/>
      <c r="F70" s="44"/>
      <c r="G70" s="44"/>
      <c r="H70" s="44"/>
      <c r="I70" s="44"/>
      <c r="J70" s="44"/>
      <c r="K70" s="44"/>
      <c r="L70" s="44"/>
      <c r="M70" s="44"/>
      <c r="N70" s="44"/>
      <c r="O70" s="44"/>
      <c r="P70" s="44"/>
      <c r="Q70" s="44"/>
      <c r="R70" s="44"/>
      <c r="S70" s="44"/>
      <c r="T70" s="44"/>
      <c r="U70" s="44"/>
      <c r="V70" s="44"/>
      <c r="W70" s="44"/>
      <c r="X70" s="44"/>
      <c r="Y70" s="44"/>
      <c r="Z70" s="44"/>
    </row>
    <row r="71" spans="1:26" ht="72.75" customHeight="1" x14ac:dyDescent="0.25">
      <c r="A71" s="44"/>
      <c r="B71" s="47"/>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72.75" customHeight="1" x14ac:dyDescent="0.25">
      <c r="A72" s="44"/>
      <c r="B72" s="47"/>
      <c r="C72" s="44"/>
      <c r="D72" s="44"/>
      <c r="E72" s="44"/>
      <c r="F72" s="44"/>
      <c r="G72" s="44"/>
      <c r="H72" s="44"/>
      <c r="I72" s="44"/>
      <c r="J72" s="44"/>
      <c r="K72" s="44"/>
      <c r="L72" s="44"/>
      <c r="M72" s="44"/>
      <c r="N72" s="44"/>
      <c r="O72" s="44"/>
      <c r="P72" s="44"/>
      <c r="Q72" s="44"/>
      <c r="R72" s="44"/>
      <c r="S72" s="44"/>
      <c r="T72" s="44"/>
      <c r="U72" s="44"/>
      <c r="V72" s="44"/>
      <c r="W72" s="44"/>
      <c r="X72" s="44"/>
      <c r="Y72" s="44"/>
      <c r="Z72" s="44"/>
    </row>
    <row r="73" spans="1:26" ht="72.75" customHeight="1" x14ac:dyDescent="0.25">
      <c r="A73" s="44"/>
      <c r="B73" s="47"/>
      <c r="C73" s="44"/>
      <c r="D73" s="44"/>
      <c r="E73" s="44"/>
      <c r="F73" s="44"/>
      <c r="G73" s="44"/>
      <c r="H73" s="44"/>
      <c r="I73" s="44"/>
      <c r="J73" s="44"/>
      <c r="K73" s="44"/>
      <c r="L73" s="44"/>
      <c r="M73" s="44"/>
      <c r="N73" s="44"/>
      <c r="O73" s="44"/>
      <c r="P73" s="44"/>
      <c r="Q73" s="44"/>
      <c r="R73" s="44"/>
      <c r="S73" s="44"/>
      <c r="T73" s="44"/>
      <c r="U73" s="44"/>
      <c r="V73" s="44"/>
      <c r="W73" s="44"/>
      <c r="X73" s="44"/>
      <c r="Y73" s="44"/>
      <c r="Z73" s="44"/>
    </row>
    <row r="74" spans="1:26" ht="72.75" customHeight="1" x14ac:dyDescent="0.25">
      <c r="A74" s="44"/>
      <c r="B74" s="47"/>
      <c r="C74" s="44"/>
      <c r="D74" s="44"/>
      <c r="E74" s="44"/>
      <c r="F74" s="44"/>
      <c r="G74" s="44"/>
      <c r="H74" s="44"/>
      <c r="I74" s="44"/>
      <c r="J74" s="44"/>
      <c r="K74" s="44"/>
      <c r="L74" s="44"/>
      <c r="M74" s="44"/>
      <c r="N74" s="44"/>
      <c r="O74" s="44"/>
      <c r="P74" s="44"/>
      <c r="Q74" s="44"/>
      <c r="R74" s="44"/>
      <c r="S74" s="44"/>
      <c r="T74" s="44"/>
      <c r="U74" s="44"/>
      <c r="V74" s="44"/>
      <c r="W74" s="44"/>
      <c r="X74" s="44"/>
      <c r="Y74" s="44"/>
      <c r="Z74" s="44"/>
    </row>
    <row r="75" spans="1:26" ht="72.75" customHeight="1" x14ac:dyDescent="0.25">
      <c r="A75" s="44"/>
      <c r="B75" s="47"/>
      <c r="C75" s="44"/>
      <c r="D75" s="44"/>
      <c r="E75" s="44"/>
      <c r="F75" s="44"/>
      <c r="G75" s="44"/>
      <c r="H75" s="44"/>
      <c r="I75" s="44"/>
      <c r="J75" s="44"/>
      <c r="K75" s="44"/>
      <c r="L75" s="44"/>
      <c r="M75" s="44"/>
      <c r="N75" s="44"/>
      <c r="O75" s="44"/>
      <c r="P75" s="44"/>
      <c r="Q75" s="44"/>
      <c r="R75" s="44"/>
      <c r="S75" s="44"/>
      <c r="T75" s="44"/>
      <c r="U75" s="44"/>
      <c r="V75" s="44"/>
      <c r="W75" s="44"/>
      <c r="X75" s="44"/>
      <c r="Y75" s="44"/>
      <c r="Z75" s="44"/>
    </row>
    <row r="76" spans="1:26" ht="72.75" customHeight="1" x14ac:dyDescent="0.25">
      <c r="A76" s="44"/>
      <c r="B76" s="47"/>
      <c r="C76" s="44"/>
      <c r="D76" s="44"/>
      <c r="E76" s="44"/>
      <c r="F76" s="44"/>
      <c r="G76" s="44"/>
      <c r="H76" s="44"/>
      <c r="I76" s="44"/>
      <c r="J76" s="44"/>
      <c r="K76" s="44"/>
      <c r="L76" s="44"/>
      <c r="M76" s="44"/>
      <c r="N76" s="44"/>
      <c r="O76" s="44"/>
      <c r="P76" s="44"/>
      <c r="Q76" s="44"/>
      <c r="R76" s="44"/>
      <c r="S76" s="44"/>
      <c r="T76" s="44"/>
      <c r="U76" s="44"/>
      <c r="V76" s="44"/>
      <c r="W76" s="44"/>
      <c r="X76" s="44"/>
      <c r="Y76" s="44"/>
      <c r="Z76" s="44"/>
    </row>
    <row r="77" spans="1:26" ht="72.75" customHeight="1" x14ac:dyDescent="0.25">
      <c r="A77" s="44"/>
      <c r="B77" s="47"/>
      <c r="C77" s="44"/>
      <c r="D77" s="44"/>
      <c r="E77" s="44"/>
      <c r="F77" s="44"/>
      <c r="G77" s="44"/>
      <c r="H77" s="44"/>
      <c r="I77" s="44"/>
      <c r="J77" s="44"/>
      <c r="K77" s="44"/>
      <c r="L77" s="44"/>
      <c r="M77" s="44"/>
      <c r="N77" s="44"/>
      <c r="O77" s="44"/>
      <c r="P77" s="44"/>
      <c r="Q77" s="44"/>
      <c r="R77" s="44"/>
      <c r="S77" s="44"/>
      <c r="T77" s="44"/>
      <c r="U77" s="44"/>
      <c r="V77" s="44"/>
      <c r="W77" s="44"/>
      <c r="X77" s="44"/>
      <c r="Y77" s="44"/>
      <c r="Z77" s="44"/>
    </row>
    <row r="78" spans="1:26" ht="72.75" customHeight="1" x14ac:dyDescent="0.25">
      <c r="A78" s="44"/>
      <c r="B78" s="47"/>
      <c r="C78" s="44"/>
      <c r="D78" s="44"/>
      <c r="E78" s="44"/>
      <c r="F78" s="44"/>
      <c r="G78" s="44"/>
      <c r="H78" s="44"/>
      <c r="I78" s="44"/>
      <c r="J78" s="44"/>
      <c r="K78" s="44"/>
      <c r="L78" s="44"/>
      <c r="M78" s="44"/>
      <c r="N78" s="44"/>
      <c r="O78" s="44"/>
      <c r="P78" s="44"/>
      <c r="Q78" s="44"/>
      <c r="R78" s="44"/>
      <c r="S78" s="44"/>
      <c r="T78" s="44"/>
      <c r="U78" s="44"/>
      <c r="V78" s="44"/>
      <c r="W78" s="44"/>
      <c r="X78" s="44"/>
      <c r="Y78" s="44"/>
      <c r="Z78" s="44"/>
    </row>
    <row r="79" spans="1:26" ht="72.75" customHeight="1" x14ac:dyDescent="0.25">
      <c r="A79" s="44"/>
      <c r="B79" s="47"/>
      <c r="C79" s="44"/>
      <c r="D79" s="44"/>
      <c r="E79" s="44"/>
      <c r="F79" s="44"/>
      <c r="G79" s="44"/>
      <c r="H79" s="44"/>
      <c r="I79" s="44"/>
      <c r="J79" s="44"/>
      <c r="K79" s="44"/>
      <c r="L79" s="44"/>
      <c r="M79" s="44"/>
      <c r="N79" s="44"/>
      <c r="O79" s="44"/>
      <c r="P79" s="44"/>
      <c r="Q79" s="44"/>
      <c r="R79" s="44"/>
      <c r="S79" s="44"/>
      <c r="T79" s="44"/>
      <c r="U79" s="44"/>
      <c r="V79" s="44"/>
      <c r="W79" s="44"/>
      <c r="X79" s="44"/>
      <c r="Y79" s="44"/>
      <c r="Z79" s="44"/>
    </row>
    <row r="80" spans="1:26" ht="72.75" customHeight="1" x14ac:dyDescent="0.25">
      <c r="A80" s="44"/>
      <c r="B80" s="47"/>
      <c r="C80" s="44"/>
      <c r="D80" s="44"/>
      <c r="E80" s="44"/>
      <c r="F80" s="44"/>
      <c r="G80" s="44"/>
      <c r="H80" s="44"/>
      <c r="I80" s="44"/>
      <c r="J80" s="44"/>
      <c r="K80" s="44"/>
      <c r="L80" s="44"/>
      <c r="M80" s="44"/>
      <c r="N80" s="44"/>
      <c r="O80" s="44"/>
      <c r="P80" s="44"/>
      <c r="Q80" s="44"/>
      <c r="R80" s="44"/>
      <c r="S80" s="44"/>
      <c r="T80" s="44"/>
      <c r="U80" s="44"/>
      <c r="V80" s="44"/>
      <c r="W80" s="44"/>
      <c r="X80" s="44"/>
      <c r="Y80" s="44"/>
      <c r="Z80" s="44"/>
    </row>
    <row r="81" spans="1:26" ht="72.75" customHeight="1" x14ac:dyDescent="0.25">
      <c r="A81" s="44"/>
      <c r="B81" s="47"/>
      <c r="C81" s="44"/>
      <c r="D81" s="44"/>
      <c r="E81" s="44"/>
      <c r="F81" s="44"/>
      <c r="G81" s="44"/>
      <c r="H81" s="44"/>
      <c r="I81" s="44"/>
      <c r="J81" s="44"/>
      <c r="K81" s="44"/>
      <c r="L81" s="44"/>
      <c r="M81" s="44"/>
      <c r="N81" s="44"/>
      <c r="O81" s="44"/>
      <c r="P81" s="44"/>
      <c r="Q81" s="44"/>
      <c r="R81" s="44"/>
      <c r="S81" s="44"/>
      <c r="T81" s="44"/>
      <c r="U81" s="44"/>
      <c r="V81" s="44"/>
      <c r="W81" s="44"/>
      <c r="X81" s="44"/>
      <c r="Y81" s="44"/>
      <c r="Z81" s="44"/>
    </row>
    <row r="82" spans="1:26" ht="72.75" customHeight="1" x14ac:dyDescent="0.25">
      <c r="A82" s="44"/>
      <c r="B82" s="47"/>
      <c r="C82" s="44"/>
      <c r="D82" s="44"/>
      <c r="E82" s="44"/>
      <c r="F82" s="44"/>
      <c r="G82" s="44"/>
      <c r="H82" s="44"/>
      <c r="I82" s="44"/>
      <c r="J82" s="44"/>
      <c r="K82" s="44"/>
      <c r="L82" s="44"/>
      <c r="M82" s="44"/>
      <c r="N82" s="44"/>
      <c r="O82" s="44"/>
      <c r="P82" s="44"/>
      <c r="Q82" s="44"/>
      <c r="R82" s="44"/>
      <c r="S82" s="44"/>
      <c r="T82" s="44"/>
      <c r="U82" s="44"/>
      <c r="V82" s="44"/>
      <c r="W82" s="44"/>
      <c r="X82" s="44"/>
      <c r="Y82" s="44"/>
      <c r="Z82" s="44"/>
    </row>
    <row r="83" spans="1:26" ht="72.75" customHeight="1" x14ac:dyDescent="0.25">
      <c r="A83" s="44"/>
      <c r="B83" s="47"/>
      <c r="C83" s="44"/>
      <c r="D83" s="44"/>
      <c r="E83" s="44"/>
      <c r="F83" s="44"/>
      <c r="G83" s="44"/>
      <c r="H83" s="44"/>
      <c r="I83" s="44"/>
      <c r="J83" s="44"/>
      <c r="K83" s="44"/>
      <c r="L83" s="44"/>
      <c r="M83" s="44"/>
      <c r="N83" s="44"/>
      <c r="O83" s="44"/>
      <c r="P83" s="44"/>
      <c r="Q83" s="44"/>
      <c r="R83" s="44"/>
      <c r="S83" s="44"/>
      <c r="T83" s="44"/>
      <c r="U83" s="44"/>
      <c r="V83" s="44"/>
      <c r="W83" s="44"/>
      <c r="X83" s="44"/>
      <c r="Y83" s="44"/>
      <c r="Z83" s="44"/>
    </row>
    <row r="84" spans="1:26" ht="72.75" customHeight="1" x14ac:dyDescent="0.25">
      <c r="A84" s="44"/>
      <c r="B84" s="47"/>
      <c r="C84" s="44"/>
      <c r="D84" s="44"/>
      <c r="E84" s="44"/>
      <c r="F84" s="44"/>
      <c r="G84" s="44"/>
      <c r="H84" s="44"/>
      <c r="I84" s="44"/>
      <c r="J84" s="44"/>
      <c r="K84" s="44"/>
      <c r="L84" s="44"/>
      <c r="M84" s="44"/>
      <c r="N84" s="44"/>
      <c r="O84" s="44"/>
      <c r="P84" s="44"/>
      <c r="Q84" s="44"/>
      <c r="R84" s="44"/>
      <c r="S84" s="44"/>
      <c r="T84" s="44"/>
      <c r="U84" s="44"/>
      <c r="V84" s="44"/>
      <c r="W84" s="44"/>
      <c r="X84" s="44"/>
      <c r="Y84" s="44"/>
      <c r="Z84" s="44"/>
    </row>
    <row r="85" spans="1:26" ht="72.75" customHeight="1" x14ac:dyDescent="0.25">
      <c r="A85" s="44"/>
      <c r="B85" s="47"/>
      <c r="C85" s="44"/>
      <c r="D85" s="44"/>
      <c r="E85" s="44"/>
      <c r="F85" s="44"/>
      <c r="G85" s="44"/>
      <c r="H85" s="44"/>
      <c r="I85" s="44"/>
      <c r="J85" s="44"/>
      <c r="K85" s="44"/>
      <c r="L85" s="44"/>
      <c r="M85" s="44"/>
      <c r="N85" s="44"/>
      <c r="O85" s="44"/>
      <c r="P85" s="44"/>
      <c r="Q85" s="44"/>
      <c r="R85" s="44"/>
      <c r="S85" s="44"/>
      <c r="T85" s="44"/>
      <c r="U85" s="44"/>
      <c r="V85" s="44"/>
      <c r="W85" s="44"/>
      <c r="X85" s="44"/>
      <c r="Y85" s="44"/>
      <c r="Z85" s="44"/>
    </row>
    <row r="86" spans="1:26" ht="72.75" customHeight="1" x14ac:dyDescent="0.25">
      <c r="A86" s="44"/>
      <c r="B86" s="47"/>
      <c r="C86" s="44"/>
      <c r="D86" s="44"/>
      <c r="E86" s="44"/>
      <c r="F86" s="44"/>
      <c r="G86" s="44"/>
      <c r="H86" s="44"/>
      <c r="I86" s="44"/>
      <c r="J86" s="44"/>
      <c r="K86" s="44"/>
      <c r="L86" s="44"/>
      <c r="M86" s="44"/>
      <c r="N86" s="44"/>
      <c r="O86" s="44"/>
      <c r="P86" s="44"/>
      <c r="Q86" s="44"/>
      <c r="R86" s="44"/>
      <c r="S86" s="44"/>
      <c r="T86" s="44"/>
      <c r="U86" s="44"/>
      <c r="V86" s="44"/>
      <c r="W86" s="44"/>
      <c r="X86" s="44"/>
      <c r="Y86" s="44"/>
      <c r="Z86" s="44"/>
    </row>
    <row r="87" spans="1:26" ht="72.75" customHeight="1" x14ac:dyDescent="0.25">
      <c r="A87" s="44"/>
      <c r="B87" s="47"/>
      <c r="C87" s="44"/>
      <c r="D87" s="44"/>
      <c r="E87" s="44"/>
      <c r="F87" s="44"/>
      <c r="G87" s="44"/>
      <c r="H87" s="44"/>
      <c r="I87" s="44"/>
      <c r="J87" s="44"/>
      <c r="K87" s="44"/>
      <c r="L87" s="44"/>
      <c r="M87" s="44"/>
      <c r="N87" s="44"/>
      <c r="O87" s="44"/>
      <c r="P87" s="44"/>
      <c r="Q87" s="44"/>
      <c r="R87" s="44"/>
      <c r="S87" s="44"/>
      <c r="T87" s="44"/>
      <c r="U87" s="44"/>
      <c r="V87" s="44"/>
      <c r="W87" s="44"/>
      <c r="X87" s="44"/>
      <c r="Y87" s="44"/>
      <c r="Z87" s="44"/>
    </row>
    <row r="88" spans="1:26" ht="72.75" customHeight="1" x14ac:dyDescent="0.25">
      <c r="A88" s="44"/>
      <c r="B88" s="47"/>
      <c r="C88" s="44"/>
      <c r="D88" s="44"/>
      <c r="E88" s="44"/>
      <c r="F88" s="44"/>
      <c r="G88" s="44"/>
      <c r="H88" s="44"/>
      <c r="I88" s="44"/>
      <c r="J88" s="44"/>
      <c r="K88" s="44"/>
      <c r="L88" s="44"/>
      <c r="M88" s="44"/>
      <c r="N88" s="44"/>
      <c r="O88" s="44"/>
      <c r="P88" s="44"/>
      <c r="Q88" s="44"/>
      <c r="R88" s="44"/>
      <c r="S88" s="44"/>
      <c r="T88" s="44"/>
      <c r="U88" s="44"/>
      <c r="V88" s="44"/>
      <c r="W88" s="44"/>
      <c r="X88" s="44"/>
      <c r="Y88" s="44"/>
      <c r="Z88" s="44"/>
    </row>
    <row r="89" spans="1:26" ht="72.75" customHeight="1" x14ac:dyDescent="0.25">
      <c r="A89" s="44"/>
      <c r="B89" s="47"/>
      <c r="C89" s="44"/>
      <c r="D89" s="44"/>
      <c r="E89" s="44"/>
      <c r="F89" s="44"/>
      <c r="G89" s="44"/>
      <c r="H89" s="44"/>
      <c r="I89" s="44"/>
      <c r="J89" s="44"/>
      <c r="K89" s="44"/>
      <c r="L89" s="44"/>
      <c r="M89" s="44"/>
      <c r="N89" s="44"/>
      <c r="O89" s="44"/>
      <c r="P89" s="44"/>
      <c r="Q89" s="44"/>
      <c r="R89" s="44"/>
      <c r="S89" s="44"/>
      <c r="T89" s="44"/>
      <c r="U89" s="44"/>
      <c r="V89" s="44"/>
      <c r="W89" s="44"/>
      <c r="X89" s="44"/>
      <c r="Y89" s="44"/>
      <c r="Z89" s="44"/>
    </row>
    <row r="90" spans="1:26" ht="72.75" customHeight="1" x14ac:dyDescent="0.25">
      <c r="A90" s="44"/>
      <c r="B90" s="47"/>
      <c r="C90" s="44"/>
      <c r="D90" s="44"/>
      <c r="E90" s="44"/>
      <c r="F90" s="44"/>
      <c r="G90" s="44"/>
      <c r="H90" s="44"/>
      <c r="I90" s="44"/>
      <c r="J90" s="44"/>
      <c r="K90" s="44"/>
      <c r="L90" s="44"/>
      <c r="M90" s="44"/>
      <c r="N90" s="44"/>
      <c r="O90" s="44"/>
      <c r="P90" s="44"/>
      <c r="Q90" s="44"/>
      <c r="R90" s="44"/>
      <c r="S90" s="44"/>
      <c r="T90" s="44"/>
      <c r="U90" s="44"/>
      <c r="V90" s="44"/>
      <c r="W90" s="44"/>
      <c r="X90" s="44"/>
      <c r="Y90" s="44"/>
      <c r="Z90" s="44"/>
    </row>
    <row r="91" spans="1:26" ht="72.75" customHeight="1" x14ac:dyDescent="0.25">
      <c r="A91" s="44"/>
      <c r="B91" s="47"/>
      <c r="C91" s="44"/>
      <c r="D91" s="44"/>
      <c r="E91" s="44"/>
      <c r="F91" s="44"/>
      <c r="G91" s="44"/>
      <c r="H91" s="44"/>
      <c r="I91" s="44"/>
      <c r="J91" s="44"/>
      <c r="K91" s="44"/>
      <c r="L91" s="44"/>
      <c r="M91" s="44"/>
      <c r="N91" s="44"/>
      <c r="O91" s="44"/>
      <c r="P91" s="44"/>
      <c r="Q91" s="44"/>
      <c r="R91" s="44"/>
      <c r="S91" s="44"/>
      <c r="T91" s="44"/>
      <c r="U91" s="44"/>
      <c r="V91" s="44"/>
      <c r="W91" s="44"/>
      <c r="X91" s="44"/>
      <c r="Y91" s="44"/>
      <c r="Z91" s="44"/>
    </row>
    <row r="92" spans="1:26" ht="72.75" customHeight="1" x14ac:dyDescent="0.25">
      <c r="A92" s="44"/>
      <c r="B92" s="47"/>
      <c r="C92" s="44"/>
      <c r="D92" s="44"/>
      <c r="E92" s="44"/>
      <c r="F92" s="44"/>
      <c r="G92" s="44"/>
      <c r="H92" s="44"/>
      <c r="I92" s="44"/>
      <c r="J92" s="44"/>
      <c r="K92" s="44"/>
      <c r="L92" s="44"/>
      <c r="M92" s="44"/>
      <c r="N92" s="44"/>
      <c r="O92" s="44"/>
      <c r="P92" s="44"/>
      <c r="Q92" s="44"/>
      <c r="R92" s="44"/>
      <c r="S92" s="44"/>
      <c r="T92" s="44"/>
      <c r="U92" s="44"/>
      <c r="V92" s="44"/>
      <c r="W92" s="44"/>
      <c r="X92" s="44"/>
      <c r="Y92" s="44"/>
      <c r="Z92" s="44"/>
    </row>
    <row r="93" spans="1:26" ht="72.75" customHeight="1" x14ac:dyDescent="0.25">
      <c r="A93" s="44"/>
      <c r="B93" s="47"/>
      <c r="C93" s="44"/>
      <c r="D93" s="44"/>
      <c r="E93" s="44"/>
      <c r="F93" s="44"/>
      <c r="G93" s="44"/>
      <c r="H93" s="44"/>
      <c r="I93" s="44"/>
      <c r="J93" s="44"/>
      <c r="K93" s="44"/>
      <c r="L93" s="44"/>
      <c r="M93" s="44"/>
      <c r="N93" s="44"/>
      <c r="O93" s="44"/>
      <c r="P93" s="44"/>
      <c r="Q93" s="44"/>
      <c r="R93" s="44"/>
      <c r="S93" s="44"/>
      <c r="T93" s="44"/>
      <c r="U93" s="44"/>
      <c r="V93" s="44"/>
      <c r="W93" s="44"/>
      <c r="X93" s="44"/>
      <c r="Y93" s="44"/>
      <c r="Z93" s="44"/>
    </row>
    <row r="94" spans="1:26" ht="72.75" customHeight="1" x14ac:dyDescent="0.25">
      <c r="A94" s="44"/>
      <c r="B94" s="47"/>
      <c r="C94" s="44"/>
      <c r="D94" s="44"/>
      <c r="E94" s="44"/>
      <c r="F94" s="44"/>
      <c r="G94" s="44"/>
      <c r="H94" s="44"/>
      <c r="I94" s="44"/>
      <c r="J94" s="44"/>
      <c r="K94" s="44"/>
      <c r="L94" s="44"/>
      <c r="M94" s="44"/>
      <c r="N94" s="44"/>
      <c r="O94" s="44"/>
      <c r="P94" s="44"/>
      <c r="Q94" s="44"/>
      <c r="R94" s="44"/>
      <c r="S94" s="44"/>
      <c r="T94" s="44"/>
      <c r="U94" s="44"/>
      <c r="V94" s="44"/>
      <c r="W94" s="44"/>
      <c r="X94" s="44"/>
      <c r="Y94" s="44"/>
      <c r="Z94" s="44"/>
    </row>
    <row r="95" spans="1:26" ht="72.75" customHeight="1" x14ac:dyDescent="0.25">
      <c r="A95" s="44"/>
      <c r="B95" s="47"/>
      <c r="C95" s="44"/>
      <c r="D95" s="44"/>
      <c r="E95" s="44"/>
      <c r="F95" s="44"/>
      <c r="G95" s="44"/>
      <c r="H95" s="44"/>
      <c r="I95" s="44"/>
      <c r="J95" s="44"/>
      <c r="K95" s="44"/>
      <c r="L95" s="44"/>
      <c r="M95" s="44"/>
      <c r="N95" s="44"/>
      <c r="O95" s="44"/>
      <c r="P95" s="44"/>
      <c r="Q95" s="44"/>
      <c r="R95" s="44"/>
      <c r="S95" s="44"/>
      <c r="T95" s="44"/>
      <c r="U95" s="44"/>
      <c r="V95" s="44"/>
      <c r="W95" s="44"/>
      <c r="X95" s="44"/>
      <c r="Y95" s="44"/>
      <c r="Z95" s="44"/>
    </row>
    <row r="96" spans="1:26" ht="72.75" customHeight="1" x14ac:dyDescent="0.25">
      <c r="A96" s="44"/>
      <c r="B96" s="47"/>
      <c r="C96" s="44"/>
      <c r="D96" s="44"/>
      <c r="E96" s="44"/>
      <c r="F96" s="44"/>
      <c r="G96" s="44"/>
      <c r="H96" s="44"/>
      <c r="I96" s="44"/>
      <c r="J96" s="44"/>
      <c r="K96" s="44"/>
      <c r="L96" s="44"/>
      <c r="M96" s="44"/>
      <c r="N96" s="44"/>
      <c r="O96" s="44"/>
      <c r="P96" s="44"/>
      <c r="Q96" s="44"/>
      <c r="R96" s="44"/>
      <c r="S96" s="44"/>
      <c r="T96" s="44"/>
      <c r="U96" s="44"/>
      <c r="V96" s="44"/>
      <c r="W96" s="44"/>
      <c r="X96" s="44"/>
      <c r="Y96" s="44"/>
      <c r="Z96" s="44"/>
    </row>
    <row r="97" spans="1:26" ht="72.75" customHeight="1" x14ac:dyDescent="0.25">
      <c r="A97" s="44"/>
      <c r="B97" s="47"/>
      <c r="C97" s="44"/>
      <c r="D97" s="44"/>
      <c r="E97" s="44"/>
      <c r="F97" s="44"/>
      <c r="G97" s="44"/>
      <c r="H97" s="44"/>
      <c r="I97" s="44"/>
      <c r="J97" s="44"/>
      <c r="K97" s="44"/>
      <c r="L97" s="44"/>
      <c r="M97" s="44"/>
      <c r="N97" s="44"/>
      <c r="O97" s="44"/>
      <c r="P97" s="44"/>
      <c r="Q97" s="44"/>
      <c r="R97" s="44"/>
      <c r="S97" s="44"/>
      <c r="T97" s="44"/>
      <c r="U97" s="44"/>
      <c r="V97" s="44"/>
      <c r="W97" s="44"/>
      <c r="X97" s="44"/>
      <c r="Y97" s="44"/>
      <c r="Z97" s="44"/>
    </row>
    <row r="98" spans="1:26" ht="72.75" customHeight="1" x14ac:dyDescent="0.25">
      <c r="A98" s="44"/>
      <c r="B98" s="47"/>
      <c r="C98" s="44"/>
      <c r="D98" s="44"/>
      <c r="E98" s="44"/>
      <c r="F98" s="44"/>
      <c r="G98" s="44"/>
      <c r="H98" s="44"/>
      <c r="I98" s="44"/>
      <c r="J98" s="44"/>
      <c r="K98" s="44"/>
      <c r="L98" s="44"/>
      <c r="M98" s="44"/>
      <c r="N98" s="44"/>
      <c r="O98" s="44"/>
      <c r="P98" s="44"/>
      <c r="Q98" s="44"/>
      <c r="R98" s="44"/>
      <c r="S98" s="44"/>
      <c r="T98" s="44"/>
      <c r="U98" s="44"/>
      <c r="V98" s="44"/>
      <c r="W98" s="44"/>
      <c r="X98" s="44"/>
      <c r="Y98" s="44"/>
      <c r="Z98" s="44"/>
    </row>
    <row r="99" spans="1:26" ht="72.75" customHeight="1" x14ac:dyDescent="0.25">
      <c r="A99" s="44"/>
      <c r="B99" s="47"/>
      <c r="C99" s="44"/>
      <c r="D99" s="44"/>
      <c r="E99" s="44"/>
      <c r="F99" s="44"/>
      <c r="G99" s="44"/>
      <c r="H99" s="44"/>
      <c r="I99" s="44"/>
      <c r="J99" s="44"/>
      <c r="K99" s="44"/>
      <c r="L99" s="44"/>
      <c r="M99" s="44"/>
      <c r="N99" s="44"/>
      <c r="O99" s="44"/>
      <c r="P99" s="44"/>
      <c r="Q99" s="44"/>
      <c r="R99" s="44"/>
      <c r="S99" s="44"/>
      <c r="T99" s="44"/>
      <c r="U99" s="44"/>
      <c r="V99" s="44"/>
      <c r="W99" s="44"/>
      <c r="X99" s="44"/>
      <c r="Y99" s="44"/>
      <c r="Z99" s="44"/>
    </row>
    <row r="100" spans="1:26" ht="72.75" customHeight="1" x14ac:dyDescent="0.25">
      <c r="A100" s="44"/>
      <c r="B100" s="47"/>
      <c r="C100" s="44"/>
      <c r="D100" s="44"/>
      <c r="E100" s="44"/>
      <c r="F100" s="44"/>
      <c r="G100" s="44"/>
      <c r="H100" s="44"/>
      <c r="I100" s="44"/>
      <c r="J100" s="44"/>
      <c r="K100" s="44"/>
      <c r="L100" s="44"/>
      <c r="M100" s="44"/>
      <c r="N100" s="44"/>
      <c r="O100" s="44"/>
      <c r="P100" s="44"/>
      <c r="Q100" s="44"/>
      <c r="R100" s="44"/>
      <c r="S100" s="44"/>
      <c r="T100" s="44"/>
      <c r="U100" s="44"/>
      <c r="V100" s="44"/>
      <c r="W100" s="44"/>
      <c r="X100" s="44"/>
      <c r="Y100" s="44"/>
      <c r="Z100" s="44"/>
    </row>
    <row r="101" spans="1:26" ht="72.75" customHeight="1" x14ac:dyDescent="0.25">
      <c r="A101" s="44"/>
      <c r="B101" s="47"/>
      <c r="C101" s="44"/>
      <c r="D101" s="44"/>
      <c r="E101" s="44"/>
      <c r="F101" s="44"/>
      <c r="G101" s="44"/>
      <c r="H101" s="44"/>
      <c r="I101" s="44"/>
      <c r="J101" s="44"/>
      <c r="K101" s="44"/>
      <c r="L101" s="44"/>
      <c r="M101" s="44"/>
      <c r="N101" s="44"/>
      <c r="O101" s="44"/>
      <c r="P101" s="44"/>
      <c r="Q101" s="44"/>
      <c r="R101" s="44"/>
      <c r="S101" s="44"/>
      <c r="T101" s="44"/>
      <c r="U101" s="44"/>
      <c r="V101" s="44"/>
      <c r="W101" s="44"/>
      <c r="X101" s="44"/>
      <c r="Y101" s="44"/>
      <c r="Z101" s="44"/>
    </row>
    <row r="102" spans="1:26" ht="72.75" customHeight="1" x14ac:dyDescent="0.25">
      <c r="A102" s="44"/>
      <c r="B102" s="47"/>
      <c r="C102" s="44"/>
      <c r="D102" s="44"/>
      <c r="E102" s="44"/>
      <c r="F102" s="44"/>
      <c r="G102" s="44"/>
      <c r="H102" s="44"/>
      <c r="I102" s="44"/>
      <c r="J102" s="44"/>
      <c r="K102" s="44"/>
      <c r="L102" s="44"/>
      <c r="M102" s="44"/>
      <c r="N102" s="44"/>
      <c r="O102" s="44"/>
      <c r="P102" s="44"/>
      <c r="Q102" s="44"/>
      <c r="R102" s="44"/>
      <c r="S102" s="44"/>
      <c r="T102" s="44"/>
      <c r="U102" s="44"/>
      <c r="V102" s="44"/>
      <c r="W102" s="44"/>
      <c r="X102" s="44"/>
      <c r="Y102" s="44"/>
      <c r="Z102" s="44"/>
    </row>
    <row r="103" spans="1:26" ht="72.75" customHeight="1" x14ac:dyDescent="0.25">
      <c r="A103" s="44"/>
      <c r="B103" s="47"/>
      <c r="C103" s="44"/>
      <c r="D103" s="44"/>
      <c r="E103" s="44"/>
      <c r="F103" s="44"/>
      <c r="G103" s="44"/>
      <c r="H103" s="44"/>
      <c r="I103" s="44"/>
      <c r="J103" s="44"/>
      <c r="K103" s="44"/>
      <c r="L103" s="44"/>
      <c r="M103" s="44"/>
      <c r="N103" s="44"/>
      <c r="O103" s="44"/>
      <c r="P103" s="44"/>
      <c r="Q103" s="44"/>
      <c r="R103" s="44"/>
      <c r="S103" s="44"/>
      <c r="T103" s="44"/>
      <c r="U103" s="44"/>
      <c r="V103" s="44"/>
      <c r="W103" s="44"/>
      <c r="X103" s="44"/>
      <c r="Y103" s="44"/>
      <c r="Z103" s="44"/>
    </row>
    <row r="104" spans="1:26" ht="72.75" customHeight="1" x14ac:dyDescent="0.25">
      <c r="A104" s="44"/>
      <c r="B104" s="47"/>
      <c r="C104" s="44"/>
      <c r="D104" s="44"/>
      <c r="E104" s="44"/>
      <c r="F104" s="44"/>
      <c r="G104" s="44"/>
      <c r="H104" s="44"/>
      <c r="I104" s="44"/>
      <c r="J104" s="44"/>
      <c r="K104" s="44"/>
      <c r="L104" s="44"/>
      <c r="M104" s="44"/>
      <c r="N104" s="44"/>
      <c r="O104" s="44"/>
      <c r="P104" s="44"/>
      <c r="Q104" s="44"/>
      <c r="R104" s="44"/>
      <c r="S104" s="44"/>
      <c r="T104" s="44"/>
      <c r="U104" s="44"/>
      <c r="V104" s="44"/>
      <c r="W104" s="44"/>
      <c r="X104" s="44"/>
      <c r="Y104" s="44"/>
      <c r="Z104" s="44"/>
    </row>
    <row r="105" spans="1:26" ht="72.75" customHeight="1" x14ac:dyDescent="0.25">
      <c r="A105" s="44"/>
      <c r="B105" s="47"/>
      <c r="C105" s="44"/>
      <c r="D105" s="44"/>
      <c r="E105" s="44"/>
      <c r="F105" s="44"/>
      <c r="G105" s="44"/>
      <c r="H105" s="44"/>
      <c r="I105" s="44"/>
      <c r="J105" s="44"/>
      <c r="K105" s="44"/>
      <c r="L105" s="44"/>
      <c r="M105" s="44"/>
      <c r="N105" s="44"/>
      <c r="O105" s="44"/>
      <c r="P105" s="44"/>
      <c r="Q105" s="44"/>
      <c r="R105" s="44"/>
      <c r="S105" s="44"/>
      <c r="T105" s="44"/>
      <c r="U105" s="44"/>
      <c r="V105" s="44"/>
      <c r="W105" s="44"/>
      <c r="X105" s="44"/>
      <c r="Y105" s="44"/>
      <c r="Z105" s="44"/>
    </row>
    <row r="106" spans="1:26" ht="72.75" customHeight="1" x14ac:dyDescent="0.25">
      <c r="A106" s="44"/>
      <c r="B106" s="47"/>
      <c r="C106" s="44"/>
      <c r="D106" s="44"/>
      <c r="E106" s="44"/>
      <c r="F106" s="44"/>
      <c r="G106" s="44"/>
      <c r="H106" s="44"/>
      <c r="I106" s="44"/>
      <c r="J106" s="44"/>
      <c r="K106" s="44"/>
      <c r="L106" s="44"/>
      <c r="M106" s="44"/>
      <c r="N106" s="44"/>
      <c r="O106" s="44"/>
      <c r="P106" s="44"/>
      <c r="Q106" s="44"/>
      <c r="R106" s="44"/>
      <c r="S106" s="44"/>
      <c r="T106" s="44"/>
      <c r="U106" s="44"/>
      <c r="V106" s="44"/>
      <c r="W106" s="44"/>
      <c r="X106" s="44"/>
      <c r="Y106" s="44"/>
      <c r="Z106" s="44"/>
    </row>
    <row r="107" spans="1:26" ht="72.75" customHeight="1" x14ac:dyDescent="0.25">
      <c r="A107" s="44"/>
      <c r="B107" s="47"/>
      <c r="C107" s="44"/>
      <c r="D107" s="44"/>
      <c r="E107" s="44"/>
      <c r="F107" s="44"/>
      <c r="G107" s="44"/>
      <c r="H107" s="44"/>
      <c r="I107" s="44"/>
      <c r="J107" s="44"/>
      <c r="K107" s="44"/>
      <c r="L107" s="44"/>
      <c r="M107" s="44"/>
      <c r="N107" s="44"/>
      <c r="O107" s="44"/>
      <c r="P107" s="44"/>
      <c r="Q107" s="44"/>
      <c r="R107" s="44"/>
      <c r="S107" s="44"/>
      <c r="T107" s="44"/>
      <c r="U107" s="44"/>
      <c r="V107" s="44"/>
      <c r="W107" s="44"/>
      <c r="X107" s="44"/>
      <c r="Y107" s="44"/>
      <c r="Z107" s="44"/>
    </row>
    <row r="108" spans="1:26" ht="72.75" customHeight="1" x14ac:dyDescent="0.25">
      <c r="A108" s="44"/>
      <c r="B108" s="47"/>
      <c r="C108" s="44"/>
      <c r="D108" s="44"/>
      <c r="E108" s="44"/>
      <c r="F108" s="44"/>
      <c r="G108" s="44"/>
      <c r="H108" s="44"/>
      <c r="I108" s="44"/>
      <c r="J108" s="44"/>
      <c r="K108" s="44"/>
      <c r="L108" s="44"/>
      <c r="M108" s="44"/>
      <c r="N108" s="44"/>
      <c r="O108" s="44"/>
      <c r="P108" s="44"/>
      <c r="Q108" s="44"/>
      <c r="R108" s="44"/>
      <c r="S108" s="44"/>
      <c r="T108" s="44"/>
      <c r="U108" s="44"/>
      <c r="V108" s="44"/>
      <c r="W108" s="44"/>
      <c r="X108" s="44"/>
      <c r="Y108" s="44"/>
      <c r="Z108" s="44"/>
    </row>
    <row r="109" spans="1:26" ht="72.75" customHeight="1" x14ac:dyDescent="0.25">
      <c r="A109" s="49"/>
      <c r="B109" s="50"/>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row>
    <row r="110" spans="1:26" ht="72.75" customHeight="1" x14ac:dyDescent="0.25">
      <c r="A110" s="49"/>
      <c r="B110" s="50"/>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row>
    <row r="111" spans="1:26" ht="72.75" customHeight="1" x14ac:dyDescent="0.25">
      <c r="A111" s="49"/>
      <c r="B111" s="50"/>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row>
    <row r="112" spans="1:26" ht="72.75" customHeight="1" x14ac:dyDescent="0.25">
      <c r="A112" s="49"/>
      <c r="B112" s="50"/>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row>
    <row r="113" spans="1:26" ht="72.75" customHeight="1" x14ac:dyDescent="0.25">
      <c r="A113" s="49"/>
      <c r="B113" s="50"/>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row>
    <row r="114" spans="1:26" ht="72.75" customHeight="1" x14ac:dyDescent="0.25">
      <c r="A114" s="49"/>
      <c r="B114" s="50"/>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row>
    <row r="115" spans="1:26" ht="72.75" customHeight="1" x14ac:dyDescent="0.25">
      <c r="A115" s="49"/>
      <c r="B115" s="50"/>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row>
    <row r="116" spans="1:26" ht="72.75" customHeight="1" x14ac:dyDescent="0.25">
      <c r="A116" s="49"/>
      <c r="B116" s="50"/>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row>
    <row r="117" spans="1:26" ht="72.75" customHeight="1" x14ac:dyDescent="0.25">
      <c r="A117" s="49"/>
      <c r="B117" s="50"/>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row>
    <row r="118" spans="1:26" ht="72.75" customHeight="1" x14ac:dyDescent="0.25">
      <c r="A118" s="49"/>
      <c r="B118" s="50"/>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row>
    <row r="119" spans="1:26" ht="72.75" customHeight="1" x14ac:dyDescent="0.25">
      <c r="A119" s="49"/>
      <c r="B119" s="50"/>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row>
    <row r="120" spans="1:26" ht="72.75" customHeight="1" x14ac:dyDescent="0.25">
      <c r="A120" s="49"/>
      <c r="B120" s="50"/>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row>
    <row r="121" spans="1:26" ht="72.75" customHeight="1" x14ac:dyDescent="0.25">
      <c r="A121" s="49"/>
      <c r="B121" s="50"/>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row>
    <row r="122" spans="1:26" ht="72.75" customHeight="1" x14ac:dyDescent="0.25">
      <c r="A122" s="49"/>
      <c r="B122" s="50"/>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row>
    <row r="123" spans="1:26" ht="72.75" customHeight="1" x14ac:dyDescent="0.25">
      <c r="A123" s="49"/>
      <c r="B123" s="50"/>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row>
    <row r="124" spans="1:26" ht="72.75" customHeight="1" x14ac:dyDescent="0.25">
      <c r="A124" s="49"/>
      <c r="B124" s="50"/>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row>
    <row r="125" spans="1:26" ht="72.75" customHeight="1" x14ac:dyDescent="0.25">
      <c r="A125" s="49"/>
      <c r="B125" s="50"/>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row>
    <row r="126" spans="1:26" ht="72.75" customHeight="1" x14ac:dyDescent="0.25">
      <c r="A126" s="49"/>
      <c r="B126" s="50"/>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row>
    <row r="127" spans="1:26" ht="72.75" customHeight="1" x14ac:dyDescent="0.25">
      <c r="A127" s="49"/>
      <c r="B127" s="50"/>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row>
    <row r="128" spans="1:26" ht="72.75" customHeight="1" x14ac:dyDescent="0.25">
      <c r="A128" s="49"/>
      <c r="B128" s="50"/>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row>
    <row r="129" spans="1:26" ht="72.75" customHeight="1" x14ac:dyDescent="0.25">
      <c r="A129" s="49"/>
      <c r="B129" s="50"/>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row>
    <row r="130" spans="1:26" ht="72.75" customHeight="1" x14ac:dyDescent="0.25">
      <c r="A130" s="49"/>
      <c r="B130" s="50"/>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row>
    <row r="131" spans="1:26" ht="72.75" customHeight="1" x14ac:dyDescent="0.25">
      <c r="A131" s="49"/>
      <c r="B131" s="50"/>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row>
    <row r="132" spans="1:26" ht="72.75" customHeight="1" x14ac:dyDescent="0.25">
      <c r="A132" s="49"/>
      <c r="B132" s="50"/>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row>
    <row r="133" spans="1:26" ht="72.75" customHeight="1" x14ac:dyDescent="0.25">
      <c r="A133" s="49"/>
      <c r="B133" s="50"/>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row>
    <row r="134" spans="1:26" ht="72.75" customHeight="1" x14ac:dyDescent="0.25">
      <c r="A134" s="49"/>
      <c r="B134" s="50"/>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row>
    <row r="135" spans="1:26" ht="72.75" customHeight="1" x14ac:dyDescent="0.25">
      <c r="A135" s="49"/>
      <c r="B135" s="50"/>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row>
    <row r="136" spans="1:26" ht="72.75" customHeight="1" x14ac:dyDescent="0.25">
      <c r="A136" s="49"/>
      <c r="B136" s="50"/>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row>
    <row r="137" spans="1:26" ht="72.75" customHeight="1" x14ac:dyDescent="0.25">
      <c r="A137" s="49"/>
      <c r="B137" s="50"/>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row>
    <row r="138" spans="1:26" ht="72.75" customHeight="1" x14ac:dyDescent="0.25">
      <c r="A138" s="49"/>
      <c r="B138" s="50"/>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row>
    <row r="139" spans="1:26" ht="72.75" customHeight="1" x14ac:dyDescent="0.25">
      <c r="A139" s="49"/>
      <c r="B139" s="50"/>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row>
    <row r="140" spans="1:26" ht="72.75" customHeight="1" x14ac:dyDescent="0.25">
      <c r="A140" s="49"/>
      <c r="B140" s="50"/>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row>
    <row r="141" spans="1:26" ht="72.75" customHeight="1" x14ac:dyDescent="0.25">
      <c r="A141" s="49"/>
      <c r="B141" s="50"/>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row>
    <row r="142" spans="1:26" ht="72.75" customHeight="1" x14ac:dyDescent="0.25">
      <c r="A142" s="49"/>
      <c r="B142" s="50"/>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row>
    <row r="143" spans="1:26" ht="72.75" customHeight="1" x14ac:dyDescent="0.25">
      <c r="A143" s="49"/>
      <c r="B143" s="50"/>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row>
    <row r="144" spans="1:26" ht="72.75" customHeight="1" x14ac:dyDescent="0.25">
      <c r="A144" s="49"/>
      <c r="B144" s="50"/>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row>
    <row r="145" spans="1:26" ht="72.75" customHeight="1" x14ac:dyDescent="0.25">
      <c r="A145" s="49"/>
      <c r="B145" s="50"/>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row>
    <row r="146" spans="1:26" ht="72.75" customHeight="1" x14ac:dyDescent="0.25">
      <c r="A146" s="49"/>
      <c r="B146" s="50"/>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row>
    <row r="147" spans="1:26" ht="72.75" customHeight="1" x14ac:dyDescent="0.25">
      <c r="A147" s="49"/>
      <c r="B147" s="50"/>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row>
    <row r="148" spans="1:26" ht="72.75" customHeight="1" x14ac:dyDescent="0.25">
      <c r="A148" s="49"/>
      <c r="B148" s="50"/>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row>
    <row r="149" spans="1:26" ht="72.75" customHeight="1" x14ac:dyDescent="0.25">
      <c r="A149" s="49"/>
      <c r="B149" s="50"/>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row>
    <row r="150" spans="1:26" ht="72.75" customHeight="1" x14ac:dyDescent="0.25">
      <c r="A150" s="49"/>
      <c r="B150" s="50"/>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row>
    <row r="151" spans="1:26" ht="72.75" customHeight="1" x14ac:dyDescent="0.25">
      <c r="A151" s="49"/>
      <c r="B151" s="50"/>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row>
    <row r="152" spans="1:26" ht="72.75" customHeight="1" x14ac:dyDescent="0.25">
      <c r="A152" s="49"/>
      <c r="B152" s="50"/>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row>
    <row r="153" spans="1:26" ht="72.75" customHeight="1" x14ac:dyDescent="0.25">
      <c r="A153" s="49"/>
      <c r="B153" s="50"/>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row>
    <row r="154" spans="1:26" ht="72.75" customHeight="1" x14ac:dyDescent="0.25">
      <c r="A154" s="49"/>
      <c r="B154" s="51"/>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row>
    <row r="155" spans="1:26" ht="72.75" customHeight="1" x14ac:dyDescent="0.25">
      <c r="A155" s="49"/>
      <c r="B155" s="50"/>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row>
    <row r="156" spans="1:26" ht="72.75" customHeight="1" x14ac:dyDescent="0.25">
      <c r="A156" s="49"/>
      <c r="B156" s="50"/>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row>
    <row r="157" spans="1:26" ht="72.75" customHeight="1" x14ac:dyDescent="0.25">
      <c r="A157" s="49"/>
      <c r="B157" s="50"/>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row>
    <row r="158" spans="1:26" ht="72.75" customHeight="1" x14ac:dyDescent="0.25">
      <c r="A158" s="49"/>
      <c r="B158" s="50"/>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row>
    <row r="159" spans="1:26" ht="72.75" customHeight="1" x14ac:dyDescent="0.25">
      <c r="A159" s="49"/>
      <c r="B159" s="50"/>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row>
    <row r="160" spans="1:26" ht="72.75" customHeight="1" x14ac:dyDescent="0.25">
      <c r="A160" s="49"/>
      <c r="B160" s="50"/>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row>
    <row r="161" spans="1:26" ht="72.75" customHeight="1" x14ac:dyDescent="0.25">
      <c r="A161" s="49"/>
      <c r="B161" s="50"/>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row>
    <row r="162" spans="1:26" ht="72.75" customHeight="1" x14ac:dyDescent="0.25">
      <c r="A162" s="49"/>
      <c r="B162" s="50"/>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row>
    <row r="163" spans="1:26" ht="72.75" customHeight="1" x14ac:dyDescent="0.25">
      <c r="A163" s="49"/>
      <c r="B163" s="50"/>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row>
    <row r="164" spans="1:26" ht="72.75" customHeight="1" x14ac:dyDescent="0.25">
      <c r="A164" s="49"/>
      <c r="B164" s="50"/>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row>
    <row r="165" spans="1:26" ht="72.75" customHeight="1" x14ac:dyDescent="0.25">
      <c r="A165" s="49"/>
      <c r="B165" s="50"/>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row>
    <row r="166" spans="1:26" ht="72.75" customHeight="1" x14ac:dyDescent="0.25">
      <c r="A166" s="49"/>
      <c r="B166" s="50"/>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row>
    <row r="167" spans="1:26" ht="72.75" customHeight="1" x14ac:dyDescent="0.25">
      <c r="A167" s="49"/>
      <c r="B167" s="50"/>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row>
    <row r="168" spans="1:26" ht="72.75" customHeight="1" x14ac:dyDescent="0.25">
      <c r="A168" s="49"/>
      <c r="B168" s="50"/>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row>
    <row r="169" spans="1:26" ht="72.75" customHeight="1" x14ac:dyDescent="0.25">
      <c r="A169" s="49"/>
      <c r="B169" s="50"/>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row>
    <row r="170" spans="1:26" ht="72.75" customHeight="1" x14ac:dyDescent="0.25">
      <c r="A170" s="49"/>
      <c r="B170" s="50"/>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row>
    <row r="171" spans="1:26" ht="72.75" customHeight="1" x14ac:dyDescent="0.25">
      <c r="A171" s="49"/>
      <c r="B171" s="50"/>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row>
    <row r="172" spans="1:26" ht="72.75" customHeight="1" x14ac:dyDescent="0.25">
      <c r="A172" s="49"/>
      <c r="B172" s="50"/>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row>
    <row r="173" spans="1:26" ht="72.75" customHeight="1" x14ac:dyDescent="0.25">
      <c r="A173" s="49"/>
      <c r="B173" s="50"/>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row>
    <row r="174" spans="1:26" ht="72.75" customHeight="1" x14ac:dyDescent="0.25">
      <c r="A174" s="49"/>
      <c r="B174" s="50"/>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row>
    <row r="175" spans="1:26" ht="72.75" customHeight="1" x14ac:dyDescent="0.25">
      <c r="A175" s="49"/>
      <c r="B175" s="50"/>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row>
    <row r="176" spans="1:26" ht="72.75" customHeight="1" x14ac:dyDescent="0.25">
      <c r="A176" s="49"/>
      <c r="B176" s="50"/>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row>
    <row r="177" spans="1:26" ht="72.75" customHeight="1" x14ac:dyDescent="0.25">
      <c r="A177" s="49"/>
      <c r="B177" s="50"/>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row>
    <row r="178" spans="1:26" ht="72.75" customHeight="1" x14ac:dyDescent="0.25">
      <c r="A178" s="49"/>
      <c r="B178" s="50"/>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row>
    <row r="179" spans="1:26" ht="72.75" customHeight="1" x14ac:dyDescent="0.25">
      <c r="A179" s="49"/>
      <c r="B179" s="50"/>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row>
    <row r="180" spans="1:26" ht="72.75" customHeight="1" x14ac:dyDescent="0.25">
      <c r="A180" s="49"/>
      <c r="B180" s="50"/>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row>
    <row r="181" spans="1:26" ht="72.75" customHeight="1" x14ac:dyDescent="0.25">
      <c r="A181" s="49"/>
      <c r="B181" s="50"/>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row>
    <row r="182" spans="1:26" ht="72.75" customHeight="1" x14ac:dyDescent="0.25">
      <c r="A182" s="49"/>
      <c r="B182" s="50"/>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row>
    <row r="183" spans="1:26" ht="72.75" customHeight="1" x14ac:dyDescent="0.25">
      <c r="A183" s="49"/>
      <c r="B183" s="50"/>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row>
    <row r="184" spans="1:26" ht="72.75" customHeight="1" x14ac:dyDescent="0.25">
      <c r="A184" s="49"/>
      <c r="B184" s="50"/>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row>
    <row r="185" spans="1:26" ht="72.75" customHeight="1" x14ac:dyDescent="0.25">
      <c r="A185" s="49"/>
      <c r="B185" s="50"/>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row>
    <row r="186" spans="1:26" ht="72.75" customHeight="1" x14ac:dyDescent="0.25">
      <c r="A186" s="49"/>
      <c r="B186" s="50"/>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row>
    <row r="187" spans="1:26" ht="72.75" customHeight="1" x14ac:dyDescent="0.25">
      <c r="A187" s="49"/>
      <c r="B187" s="50"/>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row>
    <row r="188" spans="1:26" ht="72.75" customHeight="1" x14ac:dyDescent="0.25">
      <c r="A188" s="49"/>
      <c r="B188" s="50"/>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row>
    <row r="189" spans="1:26" ht="13.5" customHeight="1" x14ac:dyDescent="0.25">
      <c r="A189" s="52"/>
      <c r="B189" s="53"/>
      <c r="C189" s="52"/>
      <c r="D189" s="52"/>
      <c r="E189" s="52"/>
      <c r="F189" s="52"/>
      <c r="G189" s="52"/>
      <c r="H189" s="52"/>
      <c r="I189" s="52"/>
      <c r="J189" s="52"/>
      <c r="K189" s="52"/>
      <c r="L189" s="52"/>
      <c r="M189" s="52"/>
      <c r="N189" s="52"/>
      <c r="O189" s="52"/>
      <c r="P189" s="52"/>
      <c r="Q189" s="52"/>
      <c r="R189" s="52"/>
      <c r="S189" s="52"/>
      <c r="T189" s="52"/>
      <c r="U189" s="52"/>
      <c r="V189" s="52"/>
      <c r="W189" s="52"/>
      <c r="X189" s="52"/>
      <c r="Y189" s="52"/>
      <c r="Z189" s="52"/>
    </row>
    <row r="190" spans="1:26" ht="13.5" customHeight="1" x14ac:dyDescent="0.25">
      <c r="A190" s="52"/>
      <c r="B190" s="53"/>
      <c r="C190" s="52"/>
      <c r="D190" s="52"/>
      <c r="E190" s="52"/>
      <c r="F190" s="52"/>
      <c r="G190" s="52"/>
      <c r="H190" s="52"/>
      <c r="I190" s="52"/>
      <c r="J190" s="52"/>
      <c r="K190" s="52"/>
      <c r="L190" s="52"/>
      <c r="M190" s="52"/>
      <c r="N190" s="52"/>
      <c r="O190" s="52"/>
      <c r="P190" s="52"/>
      <c r="Q190" s="52"/>
      <c r="R190" s="52"/>
      <c r="S190" s="52"/>
      <c r="T190" s="52"/>
      <c r="U190" s="52"/>
      <c r="V190" s="52"/>
      <c r="W190" s="52"/>
      <c r="X190" s="52"/>
      <c r="Y190" s="52"/>
      <c r="Z190" s="52"/>
    </row>
    <row r="191" spans="1:26" ht="13.5" customHeight="1" x14ac:dyDescent="0.25">
      <c r="A191" s="52"/>
      <c r="B191" s="53"/>
      <c r="C191" s="52"/>
      <c r="D191" s="52"/>
      <c r="E191" s="52"/>
      <c r="F191" s="52"/>
      <c r="G191" s="52"/>
      <c r="H191" s="52"/>
      <c r="I191" s="52"/>
      <c r="J191" s="52"/>
      <c r="K191" s="52"/>
      <c r="L191" s="52"/>
      <c r="M191" s="52"/>
      <c r="N191" s="52"/>
      <c r="O191" s="52"/>
      <c r="P191" s="52"/>
      <c r="Q191" s="52"/>
      <c r="R191" s="52"/>
      <c r="S191" s="52"/>
      <c r="T191" s="52"/>
      <c r="U191" s="52"/>
      <c r="V191" s="52"/>
      <c r="W191" s="52"/>
      <c r="X191" s="52"/>
      <c r="Y191" s="52"/>
      <c r="Z191" s="52"/>
    </row>
    <row r="192" spans="1:26" ht="13.5" customHeight="1" x14ac:dyDescent="0.25">
      <c r="A192" s="52"/>
      <c r="B192" s="53"/>
      <c r="C192" s="52"/>
      <c r="D192" s="52"/>
      <c r="E192" s="52"/>
      <c r="F192" s="52"/>
      <c r="G192" s="52"/>
      <c r="H192" s="52"/>
      <c r="I192" s="52"/>
      <c r="J192" s="52"/>
      <c r="K192" s="52"/>
      <c r="L192" s="52"/>
      <c r="M192" s="52"/>
      <c r="N192" s="52"/>
      <c r="O192" s="52"/>
      <c r="P192" s="52"/>
      <c r="Q192" s="52"/>
      <c r="R192" s="52"/>
      <c r="S192" s="52"/>
      <c r="T192" s="52"/>
      <c r="U192" s="52"/>
      <c r="V192" s="52"/>
      <c r="W192" s="52"/>
      <c r="X192" s="52"/>
      <c r="Y192" s="52"/>
      <c r="Z192" s="52"/>
    </row>
    <row r="193" spans="1:26" ht="13.5" customHeight="1" x14ac:dyDescent="0.25">
      <c r="A193" s="52"/>
      <c r="B193" s="53"/>
      <c r="C193" s="52"/>
      <c r="D193" s="52"/>
      <c r="E193" s="52"/>
      <c r="F193" s="52"/>
      <c r="G193" s="52"/>
      <c r="H193" s="52"/>
      <c r="I193" s="52"/>
      <c r="J193" s="52"/>
      <c r="K193" s="52"/>
      <c r="L193" s="52"/>
      <c r="M193" s="52"/>
      <c r="N193" s="52"/>
      <c r="O193" s="52"/>
      <c r="P193" s="52"/>
      <c r="Q193" s="52"/>
      <c r="R193" s="52"/>
      <c r="S193" s="52"/>
      <c r="T193" s="52"/>
      <c r="U193" s="52"/>
      <c r="V193" s="52"/>
      <c r="W193" s="52"/>
      <c r="X193" s="52"/>
      <c r="Y193" s="52"/>
      <c r="Z193" s="52"/>
    </row>
    <row r="194" spans="1:26" ht="13.5" customHeight="1" x14ac:dyDescent="0.25">
      <c r="A194" s="52"/>
      <c r="B194" s="53"/>
      <c r="C194" s="52"/>
      <c r="D194" s="52"/>
      <c r="E194" s="52"/>
      <c r="F194" s="52"/>
      <c r="G194" s="52"/>
      <c r="H194" s="52"/>
      <c r="I194" s="52"/>
      <c r="J194" s="52"/>
      <c r="K194" s="52"/>
      <c r="L194" s="52"/>
      <c r="M194" s="52"/>
      <c r="N194" s="52"/>
      <c r="O194" s="52"/>
      <c r="P194" s="52"/>
      <c r="Q194" s="52"/>
      <c r="R194" s="52"/>
      <c r="S194" s="52"/>
      <c r="T194" s="52"/>
      <c r="U194" s="52"/>
      <c r="V194" s="52"/>
      <c r="W194" s="52"/>
      <c r="X194" s="52"/>
      <c r="Y194" s="52"/>
      <c r="Z194" s="52"/>
    </row>
    <row r="195" spans="1:26" ht="13.5" customHeight="1" x14ac:dyDescent="0.25">
      <c r="A195" s="52"/>
      <c r="B195" s="53"/>
      <c r="C195" s="52"/>
      <c r="D195" s="52"/>
      <c r="E195" s="52"/>
      <c r="F195" s="52"/>
      <c r="G195" s="52"/>
      <c r="H195" s="52"/>
      <c r="I195" s="52"/>
      <c r="J195" s="52"/>
      <c r="K195" s="52"/>
      <c r="L195" s="52"/>
      <c r="M195" s="52"/>
      <c r="N195" s="52"/>
      <c r="O195" s="52"/>
      <c r="P195" s="52"/>
      <c r="Q195" s="52"/>
      <c r="R195" s="52"/>
      <c r="S195" s="52"/>
      <c r="T195" s="52"/>
      <c r="U195" s="52"/>
      <c r="V195" s="52"/>
      <c r="W195" s="52"/>
      <c r="X195" s="52"/>
      <c r="Y195" s="52"/>
      <c r="Z195" s="52"/>
    </row>
    <row r="196" spans="1:26" ht="13.5" customHeight="1" x14ac:dyDescent="0.25">
      <c r="A196" s="52"/>
      <c r="B196" s="53"/>
      <c r="C196" s="52"/>
      <c r="D196" s="52"/>
      <c r="E196" s="52"/>
      <c r="F196" s="52"/>
      <c r="G196" s="52"/>
      <c r="H196" s="52"/>
      <c r="I196" s="52"/>
      <c r="J196" s="52"/>
      <c r="K196" s="52"/>
      <c r="L196" s="52"/>
      <c r="M196" s="52"/>
      <c r="N196" s="52"/>
      <c r="O196" s="52"/>
      <c r="P196" s="52"/>
      <c r="Q196" s="52"/>
      <c r="R196" s="52"/>
      <c r="S196" s="52"/>
      <c r="T196" s="52"/>
      <c r="U196" s="52"/>
      <c r="V196" s="52"/>
      <c r="W196" s="52"/>
      <c r="X196" s="52"/>
      <c r="Y196" s="52"/>
      <c r="Z196" s="52"/>
    </row>
    <row r="197" spans="1:26" ht="13.5" customHeight="1" x14ac:dyDescent="0.25">
      <c r="A197" s="52"/>
      <c r="B197" s="53"/>
      <c r="C197" s="52"/>
      <c r="D197" s="52"/>
      <c r="E197" s="52"/>
      <c r="F197" s="52"/>
      <c r="G197" s="52"/>
      <c r="H197" s="52"/>
      <c r="I197" s="52"/>
      <c r="J197" s="52"/>
      <c r="K197" s="52"/>
      <c r="L197" s="52"/>
      <c r="M197" s="52"/>
      <c r="N197" s="52"/>
      <c r="O197" s="52"/>
      <c r="P197" s="52"/>
      <c r="Q197" s="52"/>
      <c r="R197" s="52"/>
      <c r="S197" s="52"/>
      <c r="T197" s="52"/>
      <c r="U197" s="52"/>
      <c r="V197" s="52"/>
      <c r="W197" s="52"/>
      <c r="X197" s="52"/>
      <c r="Y197" s="52"/>
      <c r="Z197" s="52"/>
    </row>
    <row r="198" spans="1:26" ht="13.5" customHeight="1" x14ac:dyDescent="0.25">
      <c r="A198" s="52"/>
      <c r="B198" s="53"/>
      <c r="C198" s="52"/>
      <c r="D198" s="52"/>
      <c r="E198" s="52"/>
      <c r="F198" s="52"/>
      <c r="G198" s="52"/>
      <c r="H198" s="52"/>
      <c r="I198" s="52"/>
      <c r="J198" s="52"/>
      <c r="K198" s="52"/>
      <c r="L198" s="52"/>
      <c r="M198" s="52"/>
      <c r="N198" s="52"/>
      <c r="O198" s="52"/>
      <c r="P198" s="52"/>
      <c r="Q198" s="52"/>
      <c r="R198" s="52"/>
      <c r="S198" s="52"/>
      <c r="T198" s="52"/>
      <c r="U198" s="52"/>
      <c r="V198" s="52"/>
      <c r="W198" s="52"/>
      <c r="X198" s="52"/>
      <c r="Y198" s="52"/>
      <c r="Z198" s="52"/>
    </row>
    <row r="199" spans="1:26" ht="13.5" customHeight="1" x14ac:dyDescent="0.25">
      <c r="A199" s="52"/>
      <c r="B199" s="53"/>
      <c r="C199" s="52"/>
      <c r="D199" s="52"/>
      <c r="E199" s="52"/>
      <c r="F199" s="52"/>
      <c r="G199" s="52"/>
      <c r="H199" s="52"/>
      <c r="I199" s="52"/>
      <c r="J199" s="52"/>
      <c r="K199" s="52"/>
      <c r="L199" s="52"/>
      <c r="M199" s="52"/>
      <c r="N199" s="52"/>
      <c r="O199" s="52"/>
      <c r="P199" s="52"/>
      <c r="Q199" s="52"/>
      <c r="R199" s="52"/>
      <c r="S199" s="52"/>
      <c r="T199" s="52"/>
      <c r="U199" s="52"/>
      <c r="V199" s="52"/>
      <c r="W199" s="52"/>
      <c r="X199" s="52"/>
      <c r="Y199" s="52"/>
      <c r="Z199" s="52"/>
    </row>
    <row r="200" spans="1:26" ht="13.5" customHeight="1" x14ac:dyDescent="0.25">
      <c r="A200" s="52"/>
      <c r="B200" s="53"/>
      <c r="C200" s="52"/>
      <c r="D200" s="52"/>
      <c r="E200" s="52"/>
      <c r="F200" s="52"/>
      <c r="G200" s="52"/>
      <c r="H200" s="52"/>
      <c r="I200" s="52"/>
      <c r="J200" s="52"/>
      <c r="K200" s="52"/>
      <c r="L200" s="52"/>
      <c r="M200" s="52"/>
      <c r="N200" s="52"/>
      <c r="O200" s="52"/>
      <c r="P200" s="52"/>
      <c r="Q200" s="52"/>
      <c r="R200" s="52"/>
      <c r="S200" s="52"/>
      <c r="T200" s="52"/>
      <c r="U200" s="52"/>
      <c r="V200" s="52"/>
      <c r="W200" s="52"/>
      <c r="X200" s="52"/>
      <c r="Y200" s="52"/>
      <c r="Z200" s="52"/>
    </row>
    <row r="201" spans="1:26" ht="13.5" customHeight="1" x14ac:dyDescent="0.25">
      <c r="A201" s="52"/>
      <c r="B201" s="53"/>
      <c r="C201" s="52"/>
      <c r="D201" s="52"/>
      <c r="E201" s="52"/>
      <c r="F201" s="52"/>
      <c r="G201" s="52"/>
      <c r="H201" s="52"/>
      <c r="I201" s="52"/>
      <c r="J201" s="52"/>
      <c r="K201" s="52"/>
      <c r="L201" s="52"/>
      <c r="M201" s="52"/>
      <c r="N201" s="52"/>
      <c r="O201" s="52"/>
      <c r="P201" s="52"/>
      <c r="Q201" s="52"/>
      <c r="R201" s="52"/>
      <c r="S201" s="52"/>
      <c r="T201" s="52"/>
      <c r="U201" s="52"/>
      <c r="V201" s="52"/>
      <c r="W201" s="52"/>
      <c r="X201" s="52"/>
      <c r="Y201" s="52"/>
      <c r="Z201" s="52"/>
    </row>
    <row r="202" spans="1:26" ht="13.5" customHeight="1" x14ac:dyDescent="0.25">
      <c r="A202" s="52"/>
      <c r="B202" s="53"/>
      <c r="C202" s="52"/>
      <c r="D202" s="52"/>
      <c r="E202" s="52"/>
      <c r="F202" s="52"/>
      <c r="G202" s="52"/>
      <c r="H202" s="52"/>
      <c r="I202" s="52"/>
      <c r="J202" s="52"/>
      <c r="K202" s="52"/>
      <c r="L202" s="52"/>
      <c r="M202" s="52"/>
      <c r="N202" s="52"/>
      <c r="O202" s="52"/>
      <c r="P202" s="52"/>
      <c r="Q202" s="52"/>
      <c r="R202" s="52"/>
      <c r="S202" s="52"/>
      <c r="T202" s="52"/>
      <c r="U202" s="52"/>
      <c r="V202" s="52"/>
      <c r="W202" s="52"/>
      <c r="X202" s="52"/>
      <c r="Y202" s="52"/>
      <c r="Z202" s="52"/>
    </row>
    <row r="203" spans="1:26" ht="13.5" customHeight="1" x14ac:dyDescent="0.25">
      <c r="A203" s="52"/>
      <c r="B203" s="53"/>
      <c r="C203" s="52"/>
      <c r="D203" s="52"/>
      <c r="E203" s="52"/>
      <c r="F203" s="52"/>
      <c r="G203" s="52"/>
      <c r="H203" s="52"/>
      <c r="I203" s="52"/>
      <c r="J203" s="52"/>
      <c r="K203" s="52"/>
      <c r="L203" s="52"/>
      <c r="M203" s="52"/>
      <c r="N203" s="52"/>
      <c r="O203" s="52"/>
      <c r="P203" s="52"/>
      <c r="Q203" s="52"/>
      <c r="R203" s="52"/>
      <c r="S203" s="52"/>
      <c r="T203" s="52"/>
      <c r="U203" s="52"/>
      <c r="V203" s="52"/>
      <c r="W203" s="52"/>
      <c r="X203" s="52"/>
      <c r="Y203" s="52"/>
      <c r="Z203" s="52"/>
    </row>
    <row r="204" spans="1:26" ht="13.5" customHeight="1" x14ac:dyDescent="0.25">
      <c r="A204" s="52"/>
      <c r="B204" s="53"/>
      <c r="C204" s="52"/>
      <c r="D204" s="52"/>
      <c r="E204" s="52"/>
      <c r="F204" s="52"/>
      <c r="G204" s="52"/>
      <c r="H204" s="52"/>
      <c r="I204" s="52"/>
      <c r="J204" s="52"/>
      <c r="K204" s="52"/>
      <c r="L204" s="52"/>
      <c r="M204" s="52"/>
      <c r="N204" s="52"/>
      <c r="O204" s="52"/>
      <c r="P204" s="52"/>
      <c r="Q204" s="52"/>
      <c r="R204" s="52"/>
      <c r="S204" s="52"/>
      <c r="T204" s="52"/>
      <c r="U204" s="52"/>
      <c r="V204" s="52"/>
      <c r="W204" s="52"/>
      <c r="X204" s="52"/>
      <c r="Y204" s="52"/>
      <c r="Z204" s="52"/>
    </row>
    <row r="205" spans="1:26" ht="13.5" customHeight="1" x14ac:dyDescent="0.25">
      <c r="A205" s="52"/>
      <c r="B205" s="53"/>
      <c r="C205" s="52"/>
      <c r="D205" s="52"/>
      <c r="E205" s="52"/>
      <c r="F205" s="52"/>
      <c r="G205" s="52"/>
      <c r="H205" s="52"/>
      <c r="I205" s="52"/>
      <c r="J205" s="52"/>
      <c r="K205" s="52"/>
      <c r="L205" s="52"/>
      <c r="M205" s="52"/>
      <c r="N205" s="52"/>
      <c r="O205" s="52"/>
      <c r="P205" s="52"/>
      <c r="Q205" s="52"/>
      <c r="R205" s="52"/>
      <c r="S205" s="52"/>
      <c r="T205" s="52"/>
      <c r="U205" s="52"/>
      <c r="V205" s="52"/>
      <c r="W205" s="52"/>
      <c r="X205" s="52"/>
      <c r="Y205" s="52"/>
      <c r="Z205" s="52"/>
    </row>
    <row r="206" spans="1:26" ht="13.5" customHeight="1" x14ac:dyDescent="0.25">
      <c r="A206" s="52"/>
      <c r="B206" s="53"/>
      <c r="C206" s="52"/>
      <c r="D206" s="52"/>
      <c r="E206" s="52"/>
      <c r="F206" s="52"/>
      <c r="G206" s="52"/>
      <c r="H206" s="52"/>
      <c r="I206" s="52"/>
      <c r="J206" s="52"/>
      <c r="K206" s="52"/>
      <c r="L206" s="52"/>
      <c r="M206" s="52"/>
      <c r="N206" s="52"/>
      <c r="O206" s="52"/>
      <c r="P206" s="52"/>
      <c r="Q206" s="52"/>
      <c r="R206" s="52"/>
      <c r="S206" s="52"/>
      <c r="T206" s="52"/>
      <c r="U206" s="52"/>
      <c r="V206" s="52"/>
      <c r="W206" s="52"/>
      <c r="X206" s="52"/>
      <c r="Y206" s="52"/>
      <c r="Z206" s="52"/>
    </row>
    <row r="207" spans="1:26" ht="13.5" customHeight="1" x14ac:dyDescent="0.25">
      <c r="A207" s="52"/>
      <c r="B207" s="53"/>
      <c r="C207" s="52"/>
      <c r="D207" s="52"/>
      <c r="E207" s="52"/>
      <c r="F207" s="52"/>
      <c r="G207" s="52"/>
      <c r="H207" s="52"/>
      <c r="I207" s="52"/>
      <c r="J207" s="52"/>
      <c r="K207" s="52"/>
      <c r="L207" s="52"/>
      <c r="M207" s="52"/>
      <c r="N207" s="52"/>
      <c r="O207" s="52"/>
      <c r="P207" s="52"/>
      <c r="Q207" s="52"/>
      <c r="R207" s="52"/>
      <c r="S207" s="52"/>
      <c r="T207" s="52"/>
      <c r="U207" s="52"/>
      <c r="V207" s="52"/>
      <c r="W207" s="52"/>
      <c r="X207" s="52"/>
      <c r="Y207" s="52"/>
      <c r="Z207" s="52"/>
    </row>
    <row r="208" spans="1:26" ht="13.5" customHeight="1" x14ac:dyDescent="0.25">
      <c r="A208" s="52"/>
      <c r="B208" s="53"/>
      <c r="C208" s="52"/>
      <c r="D208" s="52"/>
      <c r="E208" s="52"/>
      <c r="F208" s="52"/>
      <c r="G208" s="52"/>
      <c r="H208" s="52"/>
      <c r="I208" s="52"/>
      <c r="J208" s="52"/>
      <c r="K208" s="52"/>
      <c r="L208" s="52"/>
      <c r="M208" s="52"/>
      <c r="N208" s="52"/>
      <c r="O208" s="52"/>
      <c r="P208" s="52"/>
      <c r="Q208" s="52"/>
      <c r="R208" s="52"/>
      <c r="S208" s="52"/>
      <c r="T208" s="52"/>
      <c r="U208" s="52"/>
      <c r="V208" s="52"/>
      <c r="W208" s="52"/>
      <c r="X208" s="52"/>
      <c r="Y208" s="52"/>
      <c r="Z208" s="52"/>
    </row>
    <row r="209" spans="1:26" ht="13.5" customHeight="1" x14ac:dyDescent="0.25">
      <c r="A209" s="52"/>
      <c r="B209" s="53"/>
      <c r="C209" s="52"/>
      <c r="D209" s="52"/>
      <c r="E209" s="52"/>
      <c r="F209" s="52"/>
      <c r="G209" s="52"/>
      <c r="H209" s="52"/>
      <c r="I209" s="52"/>
      <c r="J209" s="52"/>
      <c r="K209" s="52"/>
      <c r="L209" s="52"/>
      <c r="M209" s="52"/>
      <c r="N209" s="52"/>
      <c r="O209" s="52"/>
      <c r="P209" s="52"/>
      <c r="Q209" s="52"/>
      <c r="R209" s="52"/>
      <c r="S209" s="52"/>
      <c r="T209" s="52"/>
      <c r="U209" s="52"/>
      <c r="V209" s="52"/>
      <c r="W209" s="52"/>
      <c r="X209" s="52"/>
      <c r="Y209" s="52"/>
      <c r="Z209" s="52"/>
    </row>
    <row r="210" spans="1:26" ht="13.5" customHeight="1" x14ac:dyDescent="0.25">
      <c r="A210" s="52"/>
      <c r="B210" s="53"/>
      <c r="C210" s="52"/>
      <c r="D210" s="52"/>
      <c r="E210" s="52"/>
      <c r="F210" s="52"/>
      <c r="G210" s="52"/>
      <c r="H210" s="52"/>
      <c r="I210" s="52"/>
      <c r="J210" s="52"/>
      <c r="K210" s="52"/>
      <c r="L210" s="52"/>
      <c r="M210" s="52"/>
      <c r="N210" s="52"/>
      <c r="O210" s="52"/>
      <c r="P210" s="52"/>
      <c r="Q210" s="52"/>
      <c r="R210" s="52"/>
      <c r="S210" s="52"/>
      <c r="T210" s="52"/>
      <c r="U210" s="52"/>
      <c r="V210" s="52"/>
      <c r="W210" s="52"/>
      <c r="X210" s="52"/>
      <c r="Y210" s="52"/>
      <c r="Z210" s="52"/>
    </row>
    <row r="211" spans="1:26" ht="13.5" customHeight="1" x14ac:dyDescent="0.25">
      <c r="A211" s="52"/>
      <c r="B211" s="53"/>
      <c r="C211" s="52"/>
      <c r="D211" s="52"/>
      <c r="E211" s="52"/>
      <c r="F211" s="52"/>
      <c r="G211" s="52"/>
      <c r="H211" s="52"/>
      <c r="I211" s="52"/>
      <c r="J211" s="52"/>
      <c r="K211" s="52"/>
      <c r="L211" s="52"/>
      <c r="M211" s="52"/>
      <c r="N211" s="52"/>
      <c r="O211" s="52"/>
      <c r="P211" s="52"/>
      <c r="Q211" s="52"/>
      <c r="R211" s="52"/>
      <c r="S211" s="52"/>
      <c r="T211" s="52"/>
      <c r="U211" s="52"/>
      <c r="V211" s="52"/>
      <c r="W211" s="52"/>
      <c r="X211" s="52"/>
      <c r="Y211" s="52"/>
      <c r="Z211" s="52"/>
    </row>
    <row r="212" spans="1:26" ht="13.5" customHeight="1" x14ac:dyDescent="0.25">
      <c r="A212" s="52"/>
      <c r="B212" s="53"/>
      <c r="C212" s="52"/>
      <c r="D212" s="52"/>
      <c r="E212" s="52"/>
      <c r="F212" s="52"/>
      <c r="G212" s="52"/>
      <c r="H212" s="52"/>
      <c r="I212" s="52"/>
      <c r="J212" s="52"/>
      <c r="K212" s="52"/>
      <c r="L212" s="52"/>
      <c r="M212" s="52"/>
      <c r="N212" s="52"/>
      <c r="O212" s="52"/>
      <c r="P212" s="52"/>
      <c r="Q212" s="52"/>
      <c r="R212" s="52"/>
      <c r="S212" s="52"/>
      <c r="T212" s="52"/>
      <c r="U212" s="52"/>
      <c r="V212" s="52"/>
      <c r="W212" s="52"/>
      <c r="X212" s="52"/>
      <c r="Y212" s="52"/>
      <c r="Z212" s="52"/>
    </row>
    <row r="213" spans="1:26" ht="13.5" customHeight="1" x14ac:dyDescent="0.25">
      <c r="A213" s="52"/>
      <c r="B213" s="53"/>
      <c r="C213" s="52"/>
      <c r="D213" s="52"/>
      <c r="E213" s="52"/>
      <c r="F213" s="52"/>
      <c r="G213" s="52"/>
      <c r="H213" s="52"/>
      <c r="I213" s="52"/>
      <c r="J213" s="52"/>
      <c r="K213" s="52"/>
      <c r="L213" s="52"/>
      <c r="M213" s="52"/>
      <c r="N213" s="52"/>
      <c r="O213" s="52"/>
      <c r="P213" s="52"/>
      <c r="Q213" s="52"/>
      <c r="R213" s="52"/>
      <c r="S213" s="52"/>
      <c r="T213" s="52"/>
      <c r="U213" s="52"/>
      <c r="V213" s="52"/>
      <c r="W213" s="52"/>
      <c r="X213" s="52"/>
      <c r="Y213" s="52"/>
      <c r="Z213" s="52"/>
    </row>
    <row r="214" spans="1:26" ht="13.5" customHeight="1" x14ac:dyDescent="0.25">
      <c r="A214" s="52"/>
      <c r="B214" s="53"/>
      <c r="C214" s="52"/>
      <c r="D214" s="52"/>
      <c r="E214" s="52"/>
      <c r="F214" s="52"/>
      <c r="G214" s="52"/>
      <c r="H214" s="52"/>
      <c r="I214" s="52"/>
      <c r="J214" s="52"/>
      <c r="K214" s="52"/>
      <c r="L214" s="52"/>
      <c r="M214" s="52"/>
      <c r="N214" s="52"/>
      <c r="O214" s="52"/>
      <c r="P214" s="52"/>
      <c r="Q214" s="52"/>
      <c r="R214" s="52"/>
      <c r="S214" s="52"/>
      <c r="T214" s="52"/>
      <c r="U214" s="52"/>
      <c r="V214" s="52"/>
      <c r="W214" s="52"/>
      <c r="X214" s="52"/>
      <c r="Y214" s="52"/>
      <c r="Z214" s="52"/>
    </row>
    <row r="215" spans="1:26" ht="13.5" customHeight="1" x14ac:dyDescent="0.25">
      <c r="A215" s="52"/>
      <c r="B215" s="53"/>
      <c r="C215" s="52"/>
      <c r="D215" s="52"/>
      <c r="E215" s="52"/>
      <c r="F215" s="52"/>
      <c r="G215" s="52"/>
      <c r="H215" s="52"/>
      <c r="I215" s="52"/>
      <c r="J215" s="52"/>
      <c r="K215" s="52"/>
      <c r="L215" s="52"/>
      <c r="M215" s="52"/>
      <c r="N215" s="52"/>
      <c r="O215" s="52"/>
      <c r="P215" s="52"/>
      <c r="Q215" s="52"/>
      <c r="R215" s="52"/>
      <c r="S215" s="52"/>
      <c r="T215" s="52"/>
      <c r="U215" s="52"/>
      <c r="V215" s="52"/>
      <c r="W215" s="52"/>
      <c r="X215" s="52"/>
      <c r="Y215" s="52"/>
      <c r="Z215" s="52"/>
    </row>
    <row r="216" spans="1:26" ht="13.5" customHeight="1" x14ac:dyDescent="0.25">
      <c r="A216" s="52"/>
      <c r="B216" s="53"/>
      <c r="C216" s="52"/>
      <c r="D216" s="52"/>
      <c r="E216" s="52"/>
      <c r="F216" s="52"/>
      <c r="G216" s="52"/>
      <c r="H216" s="52"/>
      <c r="I216" s="52"/>
      <c r="J216" s="52"/>
      <c r="K216" s="52"/>
      <c r="L216" s="52"/>
      <c r="M216" s="52"/>
      <c r="N216" s="52"/>
      <c r="O216" s="52"/>
      <c r="P216" s="52"/>
      <c r="Q216" s="52"/>
      <c r="R216" s="52"/>
      <c r="S216" s="52"/>
      <c r="T216" s="52"/>
      <c r="U216" s="52"/>
      <c r="V216" s="52"/>
      <c r="W216" s="52"/>
      <c r="X216" s="52"/>
      <c r="Y216" s="52"/>
      <c r="Z216" s="52"/>
    </row>
    <row r="217" spans="1:26" ht="13.5" customHeight="1" x14ac:dyDescent="0.25">
      <c r="A217" s="52"/>
      <c r="B217" s="53"/>
      <c r="C217" s="52"/>
      <c r="D217" s="52"/>
      <c r="E217" s="52"/>
      <c r="F217" s="52"/>
      <c r="G217" s="52"/>
      <c r="H217" s="52"/>
      <c r="I217" s="52"/>
      <c r="J217" s="52"/>
      <c r="K217" s="52"/>
      <c r="L217" s="52"/>
      <c r="M217" s="52"/>
      <c r="N217" s="52"/>
      <c r="O217" s="52"/>
      <c r="P217" s="52"/>
      <c r="Q217" s="52"/>
      <c r="R217" s="52"/>
      <c r="S217" s="52"/>
      <c r="T217" s="52"/>
      <c r="U217" s="52"/>
      <c r="V217" s="52"/>
      <c r="W217" s="52"/>
      <c r="X217" s="52"/>
      <c r="Y217" s="52"/>
      <c r="Z217" s="52"/>
    </row>
    <row r="218" spans="1:26" ht="13.5" customHeight="1" x14ac:dyDescent="0.25">
      <c r="A218" s="52"/>
      <c r="B218" s="53"/>
      <c r="C218" s="52"/>
      <c r="D218" s="52"/>
      <c r="E218" s="52"/>
      <c r="F218" s="52"/>
      <c r="G218" s="52"/>
      <c r="H218" s="52"/>
      <c r="I218" s="52"/>
      <c r="J218" s="52"/>
      <c r="K218" s="52"/>
      <c r="L218" s="52"/>
      <c r="M218" s="52"/>
      <c r="N218" s="52"/>
      <c r="O218" s="52"/>
      <c r="P218" s="52"/>
      <c r="Q218" s="52"/>
      <c r="R218" s="52"/>
      <c r="S218" s="52"/>
      <c r="T218" s="52"/>
      <c r="U218" s="52"/>
      <c r="V218" s="52"/>
      <c r="W218" s="52"/>
      <c r="X218" s="52"/>
      <c r="Y218" s="52"/>
      <c r="Z218" s="52"/>
    </row>
    <row r="219" spans="1:26" ht="13.5" customHeight="1" x14ac:dyDescent="0.25">
      <c r="A219" s="52"/>
      <c r="B219" s="53"/>
      <c r="C219" s="52"/>
      <c r="D219" s="52"/>
      <c r="E219" s="52"/>
      <c r="F219" s="52"/>
      <c r="G219" s="52"/>
      <c r="H219" s="52"/>
      <c r="I219" s="52"/>
      <c r="J219" s="52"/>
      <c r="K219" s="52"/>
      <c r="L219" s="52"/>
      <c r="M219" s="52"/>
      <c r="N219" s="52"/>
      <c r="O219" s="52"/>
      <c r="P219" s="52"/>
      <c r="Q219" s="52"/>
      <c r="R219" s="52"/>
      <c r="S219" s="52"/>
      <c r="T219" s="52"/>
      <c r="U219" s="52"/>
      <c r="V219" s="52"/>
      <c r="W219" s="52"/>
      <c r="X219" s="52"/>
      <c r="Y219" s="52"/>
      <c r="Z219" s="52"/>
    </row>
    <row r="220" spans="1:26" ht="13.5" customHeight="1" x14ac:dyDescent="0.25">
      <c r="A220" s="52"/>
      <c r="B220" s="53"/>
      <c r="C220" s="52"/>
      <c r="D220" s="52"/>
      <c r="E220" s="52"/>
      <c r="F220" s="52"/>
      <c r="G220" s="52"/>
      <c r="H220" s="52"/>
      <c r="I220" s="52"/>
      <c r="J220" s="52"/>
      <c r="K220" s="52"/>
      <c r="L220" s="52"/>
      <c r="M220" s="52"/>
      <c r="N220" s="52"/>
      <c r="O220" s="52"/>
      <c r="P220" s="52"/>
      <c r="Q220" s="52"/>
      <c r="R220" s="52"/>
      <c r="S220" s="52"/>
      <c r="T220" s="52"/>
      <c r="U220" s="52"/>
      <c r="V220" s="52"/>
      <c r="W220" s="52"/>
      <c r="X220" s="52"/>
      <c r="Y220" s="52"/>
      <c r="Z220" s="52"/>
    </row>
    <row r="221" spans="1:26" ht="15.75" customHeight="1" x14ac:dyDescent="0.25"/>
    <row r="222" spans="1:26" ht="15.75" customHeight="1" x14ac:dyDescent="0.25"/>
    <row r="223" spans="1:26" ht="15.75" customHeight="1" x14ac:dyDescent="0.25"/>
    <row r="224" spans="1:26"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autoFilter ref="B5:B188" xr:uid="{00000000-0009-0000-0000-000006000000}"/>
  <pageMargins left="0.70866141732283472" right="0.70866141732283472" top="0.74803149606299213" bottom="0.74803149606299213" header="0" footer="0"/>
  <pageSetup scale="11" orientation="landscape"/>
  <headerFooter>
    <oddFooter>&amp;LF-GP-31 (VERSIÓN 4)&amp;RGrupo de Planeación DNP</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Datos Base</vt:lpstr>
      <vt:lpstr>Indicaciones</vt:lpstr>
      <vt:lpstr>Plan de Acción Integrado 2025</vt:lpstr>
      <vt:lpstr>Control de Cambios Formatos</vt:lpstr>
      <vt:lpstr>Base Histórica Fórmulas del FA_</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Jenniffer Johanna Serrano Ulloque</dc:creator>
  <cp:lastModifiedBy>Maria Paola Perez Moron</cp:lastModifiedBy>
  <dcterms:created xsi:type="dcterms:W3CDTF">2023-03-29T21:20:13Z</dcterms:created>
  <dcterms:modified xsi:type="dcterms:W3CDTF">2025-01-28T03:41:01Z</dcterms:modified>
</cp:coreProperties>
</file>