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sarmiento\Google Drive\Carpeta de Trabajo 2017\03_ET_2017\CGR\PM2016\"/>
    </mc:Choice>
  </mc:AlternateContent>
  <bookViews>
    <workbookView xWindow="0" yWindow="0" windowWidth="20490" windowHeight="9045"/>
  </bookViews>
  <sheets>
    <sheet name="F14.1  PLANES DE MEJORAMIENT..." sheetId="1" r:id="rId1"/>
  </sheets>
  <definedNames>
    <definedName name="_xlnm._FilterDatabase" localSheetId="0" hidden="1">'F14.1  PLANES DE MEJORAMIENT...'!$C$10:$O$146</definedName>
    <definedName name="_xlnm.Print_Area" localSheetId="0">'F14.1  PLANES DE MEJORAMIENT...'!$A$1:$O$146</definedName>
    <definedName name="_xlnm.Print_Titles" localSheetId="0">'F14.1  PLANES DE MEJORAMIENT...'!$1:$10</definedName>
  </definedNames>
  <calcPr calcId="152511"/>
</workbook>
</file>

<file path=xl/calcChain.xml><?xml version="1.0" encoding="utf-8"?>
<calcChain xmlns="http://schemas.openxmlformats.org/spreadsheetml/2006/main">
  <c r="M116" i="1" l="1"/>
  <c r="M90" i="1" l="1"/>
  <c r="M89" i="1"/>
  <c r="M83" i="1"/>
  <c r="M79" i="1"/>
  <c r="M75" i="1"/>
  <c r="M74" i="1"/>
  <c r="M73" i="1"/>
  <c r="M68" i="1"/>
  <c r="M67" i="1"/>
  <c r="M66" i="1"/>
  <c r="M59" i="1"/>
  <c r="M58" i="1"/>
  <c r="M52" i="1"/>
  <c r="M51" i="1"/>
  <c r="M46" i="1"/>
  <c r="M45" i="1"/>
  <c r="M40" i="1"/>
  <c r="M39" i="1"/>
  <c r="M38" i="1"/>
  <c r="M33" i="1"/>
  <c r="M32" i="1"/>
  <c r="M31" i="1"/>
  <c r="M18" i="1" l="1"/>
  <c r="M17" i="1"/>
  <c r="M16" i="1"/>
  <c r="M15" i="1"/>
  <c r="M14" i="1"/>
  <c r="M13" i="1"/>
  <c r="M12" i="1"/>
  <c r="M11"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8" i="1" l="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16" i="1"/>
  <c r="A117" i="1" s="1"/>
</calcChain>
</file>

<file path=xl/sharedStrings.xml><?xml version="1.0" encoding="utf-8"?>
<sst xmlns="http://schemas.openxmlformats.org/spreadsheetml/2006/main" count="1495" uniqueCount="562">
  <si>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</si>
  <si>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</si>
  <si>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</si>
  <si>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</si>
  <si>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</si>
  <si>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</si>
  <si>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</si>
  <si>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</si>
  <si>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</si>
  <si>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</si>
  <si>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</si>
  <si>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</si>
  <si>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</si>
  <si>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</si>
  <si>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</si>
  <si>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</si>
  <si>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</si>
  <si>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</si>
  <si>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</si>
  <si>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</si>
  <si>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</si>
  <si>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</si>
  <si>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</si>
  <si>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</si>
  <si>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</si>
  <si>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</si>
  <si>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</si>
  <si>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</si>
  <si>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</si>
  <si>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</si>
  <si>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</si>
  <si>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</si>
  <si>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</si>
  <si>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</si>
  <si>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</si>
  <si>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</si>
  <si>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</si>
  <si>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</si>
  <si>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</si>
  <si>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</si>
  <si>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</si>
  <si>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</si>
  <si>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</si>
  <si>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</si>
  <si>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</si>
  <si>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</si>
  <si>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</si>
  <si>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</si>
  <si>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</si>
  <si>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</si>
  <si>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</si>
  <si>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</si>
  <si>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</si>
  <si>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</si>
  <si>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</si>
  <si>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</si>
  <si>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</si>
  <si>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</si>
  <si>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</si>
  <si>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</si>
  <si>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</si>
  <si>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</si>
  <si>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</si>
  <si>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</si>
  <si>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</si>
  <si>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</si>
  <si>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</si>
  <si>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</si>
  <si>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</si>
  <si>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</si>
  <si>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</si>
  <si>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</si>
  <si>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</si>
  <si>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</si>
  <si>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</si>
  <si>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</si>
  <si>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</si>
  <si>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</si>
  <si>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</si>
  <si>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</si>
  <si>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</si>
  <si>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</si>
  <si>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</si>
  <si>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</si>
  <si>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</si>
  <si>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</si>
  <si>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</si>
  <si>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</si>
  <si>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</si>
  <si>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</si>
  <si>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</si>
  <si>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</si>
  <si>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</si>
  <si>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</si>
  <si>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</si>
  <si>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</si>
  <si>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</si>
  <si>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</si>
  <si>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</si>
  <si>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</si>
  <si>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</si>
  <si>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</si>
  <si>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</si>
  <si>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</si>
  <si>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</si>
  <si>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</si>
  <si>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</si>
  <si>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</si>
  <si>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</si>
  <si>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</si>
  <si>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</si>
  <si>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</si>
  <si>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</si>
  <si>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</si>
  <si>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</si>
  <si>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</si>
  <si>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</si>
  <si>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</si>
  <si>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</si>
  <si>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</si>
  <si>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</si>
  <si>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</si>
  <si>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</si>
  <si>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</si>
  <si>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</si>
  <si>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</si>
  <si>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</si>
  <si>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</si>
  <si>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</si>
  <si>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</si>
  <si>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</si>
  <si>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</si>
  <si>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</si>
  <si>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</si>
  <si>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</si>
  <si>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</si>
  <si>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</si>
  <si>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</si>
  <si>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</si>
  <si>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</si>
  <si>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_1_</t>
  </si>
  <si>
    <t>Constitución de Reservas Presupuestales de Inversión (D). Al cierre de la vigencia 2015, el Fondo constituyó una Reserva  Presupuestal por $1.5 billones  equivalente al 100% del total de la apropiación... lo cual se hizo teniendo en cuenta documentos que no cumplen con las formalidades...</t>
  </si>
  <si>
    <t>Han transcurrido cinco años desde la emergencia y la misma no ha sido atendida, presentando un rezago significativo en el cumplimiento de metas</t>
  </si>
  <si>
    <t>Teniendo en cuenta que el convenio fue pagado en su totalidad, se genera incertidumbre sobre los recursos cancelados por el Fondo, por actividades no cumplidas, ni prestadas por el Departamento de Antioquia.  Se presenta este hallazgo con posible incidencia disciplinaria .</t>
  </si>
  <si>
    <t>Al revisar la base de datos que contiene la matriz contractual .... el Fondo utiliza el concepto “N/A”  que no se encuentra establecido en el manual.  Por otra parte, al confrontar la ejecución contractual por sectores y megaproyectos frente al comportamiento por modalidad de contratación  antes descrita, se presentan diferencias.</t>
  </si>
  <si>
    <t>Incumplimiento de la Ley 594 de 2000, referente al manejo del inventario documental, debido a que algunas carpetas carecen de lista de chequeo y rótulos.., no reposan los documentos que soportan técnica ... las actuaciones.   Los documentos  no se encuentran ordenados..  y están archivados en carpetas sin identificar, sin foliación ni inventario documental.</t>
  </si>
  <si>
    <t>Los convenios interadministrativos no presentan ejecución física ni presupuestal. No se lleva a cabo la ejecución oportuna de las IPS. Se comprometen recursos que no se ejecutan, o liberan para ser invertidos en otros sectores misionales del Fondo Los convenios fueron suscritos en julio, octubre y noviembre de 2013, transcurriendo entre 26 y 30 meses sin que se lleve a cabo su ejecución</t>
  </si>
  <si>
    <t>Se evidencia incumplimiento por parte del contratista en la gestión integral de los proyectos.</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</si>
  <si>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</si>
  <si>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Se pagó el 65% del valor del contrato sin que se hubiese cumplido el objeto del  contrato, de gestión integral de los proyectos.  El FA no hizo usos de la cláusuls septima "Sanción pecunaria"  No se han iniciado acciones  legales necesarias para declarar el incumplimiento del contratista  y del supervisor.</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</si>
  <si>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</si>
  <si>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Avance de la obra: 33.7% sin cumplir objeto Desde 18 sept/2015 las obras se encuentran sin vigilancia, en abandono y sin cerramiento perimetral. Hay riesgo de hurto de materiales instalados como depositados, La no terminación de la fase II,  impacta la fase I construida por el municipio Hallazgo con connotación fiscal por $621m por anticipo no amortizado. Posible incidencia disciplinaria</t>
  </si>
  <si>
    <t>De las 20 IPS contratadas se tiene que: 11 Proyectos no se van a ejecutar y tres deben ser realizados nuevamente, por lo tanto: Se presenta un detrimento de 1,105,7 millones, recursos que no serán utilizados. Posible incidencia discipliaria</t>
  </si>
  <si>
    <t>Diferencia en cantidades de obra ejecutadas y  pagadas según actas por $55,093,804 , Obras ejecutadas que fallaron por $19,799,211, Obras ejecutadas que no prestan  servicio para  el que fueron construidas por $97,635,297, Se denota incumplimiento en  obligaciones contractuales al  verificar cantidades y planos con lo  construido.</t>
  </si>
  <si>
    <t>Se canceló el 20% del valor de la Interventoría pero el contrato de obra refleja un avance del 1.2%, con obra paralizada y en proceso de incumplimiento.  Posible incidencia disciplinaria</t>
  </si>
  <si>
    <t>Han transcurrido 14 meses desde la terminación del  plazo del contrato , lo que evidencia una paralización en la ejecución de las obras delos Centros de salud Guaico y Pantanillo</t>
  </si>
  <si>
    <t>Revisando las bases de datos de contratos y los instrumentos de seguimiento de planeación a 31/12/2015 para educación  se encontraron diferencias entre el valor del contrato y el valor reportado por el área financiera en los contratos 2012 C0024, 2012 C0059, 2013 C234, 2014 C028 y 2015 C 0005. Mostrando debilidad  procesos de conciliación de las áreas financiera y jurídica del Fondo.</t>
  </si>
  <si>
    <t>Se observo que la estrategia de contartar con las entidades descentralizadas no fue efectiva, mas aún cuando la normatividad que le creo al Fondo le permitía contratar directamente, en virtud de lo contemplado en el articulo 7 del Decreto 4819 de 2010 le permitia al Fondo contratar de manera mas expedita por el derecho privado.</t>
  </si>
  <si>
    <t>A 31 de diciembre de 2015, este contrato tiene avance del 30% y luego de cinco (5) prórrogas y (5) cinco supervisiones y debido al incumplimiento en la entrega de los productos de la etapa de diseños, se amplió el plazo a 33 meses y 11 días.</t>
  </si>
  <si>
    <t>Aunque ya fueron entregadas formalmente a la comunidad las sedes educativas,  Se presentaron constantes requerimientos por parte del Interventor por incumplimentos del contratista, no se evidencia gestión del Fondo,  ni el uso de las correspondientes  clausulas y acciones diseñadas para tal evento.</t>
  </si>
  <si>
    <t>Hallazgo con presunta connotación disciplinaria, falta de supervisión del Fondo y  no declaratoria de incumplimiento,  baja amortización del anticipo que no encuentra respaldo en las obras,  el plazo parcial venció para 3 sedes de acuerdo con el Otrosí N 3.  Se observa gestión ineficiente, inoportuna e ineficaz soportada en los incumplimientos de avance de obra y plazos.</t>
  </si>
  <si>
    <t>Calidad de Construcción - Contrato de Compraventa 085 de 2012</t>
  </si>
  <si>
    <t>Avance del Contrato de Obra 851 de 2014</t>
  </si>
  <si>
    <t>Era posible pre establecer antes de la contratación de los estudios, el número de los damnificados que se beneficiarian con los Distritos de Adecuación de Tierras, si se hubiese realizado el respectivo levantamiento de información en este sentido</t>
  </si>
  <si>
    <t>En el proceso de contratación 176 de 2013  se evidenció que en la propuesta técnica, el consultor no contempló la participación de nacionales colombianos para el desarrollo de la actividad, de igual forma, en la evaluación realizada por el Fondo no menciona dicho criterio.</t>
  </si>
  <si>
    <t>No cumplir con el ordenamiento ambiental en las cuencas priorizadas que constituyen la meta CONPES a causa de que algunas de ellas se encuentran desfinanciadas</t>
  </si>
  <si>
    <t>No cumplir con la entrega de las estaciones hidrometeorológicas en los tiempos previstos en el contrato.</t>
  </si>
  <si>
    <t>EN VIA CORREDOR PONEDERA - CARRETO  SE EVIDENCIA  DAÑOS COMO: AHUELLAMIENTO, PERDIDA DE LIGA, OJO DE PESCADO Y DESGASTE PREMATURO DEL PAVIMENTO...INCUMPLIMIENTO  NORMATIVIDAD TECNICA LEGAL DEL INVIAS Y DE  OBLIGACIONES CONTRACTUALES.  A LA FECHA EL FONDO NO HA HECHO EFECTIVO LOS AMPAROS DE LA POLIZA. DETRIMENTO AL PATRIMONIO PUBLICO POR 329,2 MILLONES</t>
  </si>
  <si>
    <t>Revisados los contratos interadministrativos suscritos por el Fondo se observó: El Fondo no lleva control sobre los certificados de disponibilidad de recursos y compromete recursos sin que cuenten con amparo presupuestal lo que genera riesgos en los compromisos adquiridos por el Fondo y conlleva a desorden administrativo.</t>
  </si>
  <si>
    <t>En el sector Transporte se encontraron diferencias, al confrontar la información suministrada en las bases de datos (Matriz de contratación e instrumento de seguimiento) frente a lo establecido en los contratos.  A partir de esto la información  no resulta veraz, consistente y actualizada, de manera que no permite reflejar la realidad de la contratación del Fondo. }</t>
  </si>
  <si>
    <t>EN VISITA A LA VIA DE INSPECCION OCULAR SE EVIDENCIAN:  PROBLEMAS DE COMPACTACION, PERDIDA DE LIGA, OJO DE PESCADO, FISURAS LONGITUDINALES  Y LOS EMPALMES DE LA COLOCACION DE LA MEZCLA ASFALICA,PAVIMENTO PRESENTA EXUDACION, FISURAS DE  BERMA Y DESGASTE PREMATURO EN EL PAVIMENTO, A PESAR DE LLEVAR 15 MESES ENTREGADO, LO QUE PUEDE AFECTAR LA VIDA UTIL DEL PAVIMENTO  CTO 119/14 VALORCOM</t>
  </si>
  <si>
    <t>Falta de planeación en la programación y estructuración de las actividades y productos del Convenio 015-2013, comprometiendo recursos durante 25 meses, es decir, durante las vigencias 2013 a 2015 que podían ser utilizados en los proyectos que estaban desfinanciados por el Fondo durante estas vigencias (Página 251)</t>
  </si>
  <si>
    <t>Debilidades en el control y seguimiento por parte del Fondo a la ejecución del convenio, afectando los objetivos misionales establecidos en el Plan Estratégico y las metas anuales del megaproyecto Jarillón de Cali (Página 252-254)</t>
  </si>
  <si>
    <t>Falta de Seguimiento, control y monitoreo, así como inobservancia de los principíos de la Ley 87 de 1993, lo cual no permite el mejoramiento continuo del Fondo.</t>
  </si>
  <si>
    <t>Falta de observancia de lo establecido en el decreto 4819 de 2010, impactando significativamente en el Control preventivo a los procesos misionales, además de un aumento en la materialización de los riesgos inherente a la gestión del Fondo e incumplimiento a las obligaciones contractuales.</t>
  </si>
  <si>
    <t>Según la  información de  la respuesta al Oficio AE FA010 y  Oficio AE FA-007 en el archivo giros y pagos fiducia frente al informe financiero  a 31/12/2015 de FIDUOCCIDENTE y FIDUPREVISORA se encontraron diferencias en Aportes y pagos FADAP y FIDEPREVISORA reportados por el Fondo y lo reportado por el PA.  Falta de control y seguimiento de los recursos manejados en las Fiducias.</t>
  </si>
  <si>
    <t>A  31/12/2015 se han liberado o reducido el valor de CDR. En la muestra de CDR expedidos por FADAP hay recursos  que permanecieron comprometidos hasta 920 días y a 31/12/2015 se liberaron en un 100%. No hay control de recursos comprometidos y  se incumple el Plan de Acción Anual, pues se reducen los cupos de los recursos asignados para cada sector.</t>
  </si>
  <si>
    <t>Tanto las Fiduciarias que administran estos anticipos, como los interventores y/o supervisores del Fondo, no realizan verificación, control, seguimiento y monitoreo de los rendimientos financieros generados por los anticipos.  Lo anterior, denota que los responsables de consolidar la información, no realizan verificación, control y seguimiento sobre la información a conciliar.</t>
  </si>
  <si>
    <t>Al comparar los rendimientos financieros de los anticipos a 31/12/2015  de Educación en la base del área financiera, frente al reporte generado por el sector ; se evidencian rendimientos no identificados por $68.28 m y diferencias negativas por $14.3 m. Lo que evidencia falta de verificación, control y seguimiento por parte del Fondo y los responsables.</t>
  </si>
  <si>
    <t>Comparada la base de datos de las amortizaciones por tercero del área financiera a 31/12/ 2015 frente a los reportes del sector Educación soportados en los informes del interventor, se encontraron diferencias positivas por $98,5m  y negativas de $47,8m Lo que evidencia falta de verificación, control y seguimiento por parte del Fondo y los responsables.</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</si>
  <si>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</si>
  <si>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Dentro del anticipo del contrato 2013 C-181 del megaproyecto Jarillón de Cali por $2.228 millones, girado el 29 de octubre de 2013, no incluyen los rendimientos financieros por $53.4 millones al 31 de diciembre de 2015. Lo anterior denota debilidades del sistema de control interno que impiden su reconocimiento contable.</t>
  </si>
  <si>
    <t>El contrato 2013-C-181-14-001 por $9.021 millones, no contempla el pago de anticipo; sin embargo, en la cuenta Avances y anticipos entregados se registra a 31/12/2015 un valor  $8.570 millones Esto evidencia falta de control y seguimiento por parte del Fondo,  el área financiera no cumple con  un control interno contable</t>
  </si>
  <si>
    <t xml:space="preserve">Falta de claridad en el procedimiento. </t>
  </si>
  <si>
    <t>Elaborar, implementar y socializar el procedimiento para la constitución de las reservas presupuestales de los recursos de inversión y funcionamiento en el marco del Sistema de Gestión de Calidad del Fondo.</t>
  </si>
  <si>
    <t>Elaborar el procedimiento para la constitución de las reservas presupuestales</t>
  </si>
  <si>
    <t>Capacitar a los lideres de Equipos de trabajo, Sectoriales y Subgerentes</t>
  </si>
  <si>
    <t>Normalizar el procedimiento para la constitución de reservas presupuestales de recrusos de inversión y funcionamiento en el marco del Sistema de Gestión de Calidad del Fondo</t>
  </si>
  <si>
    <t>Implementar el procedimiento</t>
  </si>
  <si>
    <t>Fortalecer la justificación  que soporta el cumplimiento de los lineamientos definidos por el artículo 89 del Decreto 111 de 1996 en la constitución de reservas de funcionamiento e inversión a 31 de diciembre de cada año.</t>
  </si>
  <si>
    <t xml:space="preserve">Soportar la constitución de la reserva presupuestal, con el detalle de los contratos que la conforman y adjuntar la justificación de la solicitud de constitución de la reserva realizada por el funcionario competente.
</t>
  </si>
  <si>
    <t>Establecer  en el sistema de Gestión de Calidad y dentro del proceso correspondiente, un procedimiento de seguimiento a la ejecución de los proyectos desde la perspectiva del cumplimiento del recibo de los bienes y servicios que inciden en el cumplimiento de la ejecución presupuestal</t>
  </si>
  <si>
    <t>Normalizar  en el sistema de Gestión de Calidad y dentro del proceso correspondiente, el procedimiento de seguimiento a la ejecución de los proyectos desde la perspectiva del cumplimiento del recibo de los bienes y servicios que inciden en el cumplimiento de la ejecución presupuestal</t>
  </si>
  <si>
    <t>Efectuar seguimiento a la ejecución de los proyectos desde la perspectiva del cumplimiento del recibo de los bienes y servicios que inciden en el cumplimiento de la ejecución presupuestal</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</si>
  <si>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atencióny asistencia de la población vulnerable afectada por el "Fenomeno de la Niña"</t>
  </si>
  <si>
    <t>Fortalecer los  lineamientos para el establecimiento de metas  en la planeación estratégica 2017</t>
  </si>
  <si>
    <t>Elaborar nuevos lineamientos para el establecimiento de metas  en la planeación estratégica 2017</t>
  </si>
  <si>
    <t>Fortalecer la Planeación Estratégica para el 2017, adoptando nuevos lineamientos para el establecimiento de metas</t>
  </si>
  <si>
    <t>Elaborar el Plan de Acción 2017 de acuerdo a nuevos lineamientos para el establecimiento de metas</t>
  </si>
  <si>
    <t>Fortalecer el seguimiento de las metas misionales 2017</t>
  </si>
  <si>
    <t>Elaborar mensualmente análisis sobre cumplimiento de metas y gestión de riesgo de la gestión de proyectos  por sector y macroporyecto.</t>
  </si>
  <si>
    <t>Falta de planeación, supervisión e incumplimiento del clausulado contractual</t>
  </si>
  <si>
    <t>Incluir un lineamiento especifico en el procedimiento de "seguimiento y control a la ejecución de contratos por parte de los supervisores e interventores".</t>
  </si>
  <si>
    <t>Realizar sesiones de divulgación, socialización y entrenamiento sobre los nuevos lineamientos.</t>
  </si>
  <si>
    <t>Deficiencias en el diligenciamiento de la  matriz contractual de la entidad.</t>
  </si>
  <si>
    <t>Verificar la coherencia de la información contenida en la base de datos - matriz contractual - del Fondo Adaptación con la normativa aplicable a la entidad.</t>
  </si>
  <si>
    <t>Depurar la matriz contractual del Fondo Adaptación.</t>
  </si>
  <si>
    <t>Falta de tablas de retención documental actualizadas. Falta de control y supervisión en el archivo y manejo documental del Fondo.</t>
  </si>
  <si>
    <t>Actualizar las tablas de retencion documental de la entidad</t>
  </si>
  <si>
    <t>Aprobar las TRD actualizadas por parte del Comité de Archivo.</t>
  </si>
  <si>
    <t>Organizar los archivos de la entidad de acuerdo a las TRD aprobadas</t>
  </si>
  <si>
    <t>No entrega de manera oportuna y efectiva los estudios y diseños de las IPS a construir.</t>
  </si>
  <si>
    <t>Planificar las acciones de ejecución de los convenios con capítulos de actividdaes, actividdes globales, hitos, fechas y responsables.</t>
  </si>
  <si>
    <t>Identificar y diagnosticar el estado de cada convenio Interadministrativos.</t>
  </si>
  <si>
    <t>Deficiencia de la claridad en los lineamientos de los contratos tercerizados o descentralizados</t>
  </si>
  <si>
    <t>Incluir un lineamiento específico en el procedimiento de los "contratos o convenios  tercerizados o descentralizados".</t>
  </si>
  <si>
    <t>Establecer la estrategia  de ejecución de los convenios activos</t>
  </si>
  <si>
    <t>Retraso en el cumplimiento de compromisos de cofinanciación por parte de las entidades territoriales</t>
  </si>
  <si>
    <t>Fortalecer la gestión para el cumplimiento de los compromisos de cofinanciación por parte de los entes territoriales</t>
  </si>
  <si>
    <t>Realizar mesas de trabajo para agilizar las acciones relacionadas con los compromisos de cofinanciación por parte de las entidades territoriales.</t>
  </si>
  <si>
    <t>Terminar y liquidar convenios que evidencien no ejecución por causa externas y liberar los recursos correspondiente</t>
  </si>
  <si>
    <t>Los supervisores de la gestión integral a cargo del Fondo, no realizaron las labores de control, seguimiento y vigilancia permanente sobre el proyecto</t>
  </si>
  <si>
    <t>Socializar, divulgar y entrenar acerca de  los nuevos lineamientos para el seguimiento y control de los proyectos</t>
  </si>
  <si>
    <t>No se adelantaron las acciones  legales para declarar el incumplimiento</t>
  </si>
  <si>
    <t>Trámite del Sector hacia Jurídica para estudio de caso</t>
  </si>
  <si>
    <t>Configurar el dossier para presentar a Jurídica del FA Análisis  del caso</t>
  </si>
  <si>
    <t>Analisis y conclusión de Jurídica para establecer acciones legales hacia  declarar incumplimiento o lo que el área de Secretaria General Determine</t>
  </si>
  <si>
    <t>Conclusiones y aplicación de estrategia definida del análisis por jurídica</t>
  </si>
  <si>
    <t>Deficiencias en la planeación, seguimiento, supervisión y vigilancia sobre los procesos contractuales  (Confamiliar)</t>
  </si>
  <si>
    <t>Impulsar gestión iniciada en 2016, con relación a la situación del contrato</t>
  </si>
  <si>
    <t>Durante el año 2016 se adelantaron acciones con la Interventoría y la supervisión de la misma, para configurar el incumplimiento, estas se continuarán hasta el cierre de este proceso y posterior trámite para la liberación de recursos del anticipo ante la Fiducia. Así como las acciones pertinentes ante la aseguradora.</t>
  </si>
  <si>
    <t>En Nov de 2016  se iniciaron las consultas pertinentes a la Secretaría General tendientes a definir la forma de liberar los recursos y poder contratar las obras.</t>
  </si>
  <si>
    <t>Deficiencias en la planeación, seguimiento, supervisión y vigilancia sobre los procesos contractuales  (Supervisor del FA)</t>
  </si>
  <si>
    <t>Trámite del Sector hacia Secretaria General para estudio de caso</t>
  </si>
  <si>
    <t>Configurar el dossier para presentar a Secretaria General del FA. Análisis  del caso</t>
  </si>
  <si>
    <t>Analisis y conclusión de Secretaria General para establecer acciones legales hacia  declarar posible incumplimiento</t>
  </si>
  <si>
    <t>Conclusiones y aplicación de estrategia definida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</si>
  <si>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</si>
  <si>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Durante el año 2016 se adelantaron acciones con la Interventoría y la supervisión de la misma, para documentar el incumplimiento del contratista, estas se continuarán hasta el cierre de este proceso, y posterior trámite para la liberación de recursos del anticipo y la continuación de las obras. Así como los trámites necesarios ante la aseguradora para la recuperación de los recursos.</t>
  </si>
  <si>
    <t>Analisis y conclusión de Secretaria General para establecer acciones legales hacia  declarar incumplimiento</t>
  </si>
  <si>
    <t>Análisis  del caso</t>
  </si>
  <si>
    <t>Gestión jurídica ante  contratista y/o aseguradoras para recuperación de recursos de anticipo sin amortizar y de los perjuicios que permitan adelantar la nueva contratación.</t>
  </si>
  <si>
    <t>Deficiencias en la planeación, seguimiento, supervisión y vigilancia sobre los procesos contractuales.</t>
  </si>
  <si>
    <t>Continuar con el proceso de liquidación de contrato y  recuperación de pagos anticipados sin justificar que se iniciaron en el 2016</t>
  </si>
  <si>
    <t>Mesas de trabajo para la liquidación contrato actual y nueva contratación  para terminación de obras e para Interventoría.</t>
  </si>
  <si>
    <t>Con resultado de gestión de licencia del municipio, adelantar la contratación para terminar las obras.</t>
  </si>
  <si>
    <t>Mesas de trabajo con Interventoría y Contratista para liquidación anticipada del contrato actual  y estrategia y  mecansimos de recuperación de recursos por pagos anticipados no soportados y por afectación de calidad de algunas obras.</t>
  </si>
  <si>
    <t>Continuar Apoyando al municipio para ubicar y entregar información  del proyectos y gestionar la Licencia por el Mpio.</t>
  </si>
  <si>
    <t>Continuar gestión hacia municipio para que implemente vigilancia en la obra.  Formalizar compromiso</t>
  </si>
  <si>
    <t>Formalizar compromisos y plan de acción con Mpio..Seguimiento a acciones del municipio y acciones para que este implemente sus  compromisos</t>
  </si>
  <si>
    <t>Revisar los esquemas de contratación de diseños orientados a productos globales predefinidos y posibilidad de esquema de maduración de proyectos por etapas aprobadas.</t>
  </si>
  <si>
    <t>Actualización de modelos de  TCC para diseños</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</si>
  <si>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</si>
  <si>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</si>
  <si>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Falta de control y seguimiento oportuno por parte de la interventoría y supervisión del contrato.</t>
  </si>
  <si>
    <t>Impulsar  ante el contratista  la solicitud de atención de fallos por garantía de calidad de la obra inciada en 2016</t>
  </si>
  <si>
    <t>Confirmación con ESE y/o Secretaría de Salud ,sobre atención de los hallazgos o directamente por el FA</t>
  </si>
  <si>
    <t>Solicitar acción a Interventoría  para confirmar  cantidades con  Contratista revisando balance de obra ejecutada y evidenciando resultados.</t>
  </si>
  <si>
    <t>Confirmación con Interventoria, sobre atención cantidades entregadas.</t>
  </si>
  <si>
    <t>Debilidad en la planeación contractual al cancelar sumas sin el debido avance de obra.</t>
  </si>
  <si>
    <t>Revisar esquema de forma de pago de interventorías para incluir en los términos contractuales previos</t>
  </si>
  <si>
    <t>Mesas de trabajo para analizar nuevos esquemas de pago e interrupciones de contratos en función del desempeño de  los contratos objeto</t>
  </si>
  <si>
    <t>Revisar esquemas de TCC para contemplar condiconamientos de acción de interventoría a que el contrato objeto esté activo (Suspensiones automáticas a discreción del FA)</t>
  </si>
  <si>
    <t>Establecer mecanismos de seguimiento a la supervisón con alertas oportunas</t>
  </si>
  <si>
    <t>Indebida planeación en la estructuracioón de  los proyectos</t>
  </si>
  <si>
    <t>Fortalecer el proceso de Planeación de los Proyectos y de supervisión en las diferentes etapas.</t>
  </si>
  <si>
    <t>Revisión  y análisis del la estrategia de planeación de los proyectos</t>
  </si>
  <si>
    <t>Análisisis  de estructura de pagos por hitos o productos  conformes, en Gerencias y en consultorías de diseños</t>
  </si>
  <si>
    <t>Falta de seguimiento y monitoreo por parte de la Gerencia Integral (DAPARD)</t>
  </si>
  <si>
    <t>Continuar con la gestión tenidneite a la ejecución de las obras de Guaico y Pantanillo, con revisión previa de los elementos del presupuesto</t>
  </si>
  <si>
    <t>Solictar a DAPARD o la Secretaria Departamental de Salud de Antioquia la  revisión de presupuesto del producto del consultor como acción de correctiva en la participación del hallazgo</t>
  </si>
  <si>
    <t>No obstante, y debido a los incumplimientos por parte del contratista en la entrega de los productos referente a diseños y obras se mantiene la incidencia disciplinaria.</t>
  </si>
  <si>
    <t>Hacer seguimientro trimestral a la ejecución de las obras objeto del contrato 107 de 2013</t>
  </si>
  <si>
    <t>Elaborar por parte de la supervisión informe trimestral de avancede las obras objeto del contrato 107 de 2013</t>
  </si>
  <si>
    <t>Deficiencia en los lineamientos de control de carácter financiero para el Seguimiento a la ejecución de los contratos.</t>
  </si>
  <si>
    <t>De acuerdo al contrato 085, el Fondo adquiere 200 viviendas en Municipio de Galapa en  Ciudadela Villa Olimpica. Proyecto  entregado en 2013 y en visita en 2016 se  evidencia deficiencias en el proceso constructivo y el incumplimiento de las especificaciones tecnicas determinadas en la norma sismo resistente. Esta observacion presenta un posible detrimento patrimonial de $197 millones.</t>
  </si>
  <si>
    <t>Verificar que las acciones realizadas por el contratista entre el 19 de septiembre y el 15 de octubre de 2016, en atención a las observaciones realizadas por la CGR en su visita, resolvieron la deficiencia identificada por la CGR.</t>
  </si>
  <si>
    <t>Realizar una visita de campo al proyecto para verificar de forma aleatoria las reparaciones realizadas por el contratista, de los cual se emitira un informe.</t>
  </si>
  <si>
    <t>Analizar el informe semestral del estado de condicion de las obras, con el fin de tomar decisiones a que haya lugar.</t>
  </si>
  <si>
    <t>Hacer seguimiento periodico a las obras entregadas, que el sector determine, con el fin de verificar el estado de condiciones de las mismas.</t>
  </si>
  <si>
    <t>falta de control y seguimiento por parte de la supervision del fondo.</t>
  </si>
  <si>
    <t>Realizar  seguimiento para garantizar la fecha de terminación de la obra.</t>
  </si>
  <si>
    <t>Elaborar un Informe Trimestral de ejecución del proyecto, para garantizar el cumplimiento del cronograma.</t>
  </si>
  <si>
    <t>La información inicial de los censos de damnificados que sirvió de fundamento para adelantar los contratos de estudio de factibilidad, no fue cotejada ni verificada en campo para establecer el número real de familias beneficiadas con los proyectos que pretendia desarrollar el Fondo.</t>
  </si>
  <si>
    <t>Gestionar una propuesta para  la ejecución del proyecto, a partir de los resutados del estudio de factibilidad.</t>
  </si>
  <si>
    <t>Elaborar y presentar propuesta para la ejecución del proyecto</t>
  </si>
  <si>
    <t>Generar una base de conocimiento a partir de esta experiencia, para orientar la toma de decisiones informada, que permita definir si es conveniente avanzar con los estudios de factibilidad, teniendo en cuenta entre otros el número de beneficiarios y damnificados a atender.</t>
  </si>
  <si>
    <t>Elaborar un documento de insumo de conocimientos con criterios para establecer la conveniencia de contratar  los de estudios de factibilidad de distritos de riego en el Fondo Adaptación que incluya la verificación de los beneficiarios.</t>
  </si>
  <si>
    <t>En el estudio de mercado realizado se evidenció que no existían en el país especialistas con la experiencia integral con la capacidad de orientar, coordinar, controla y dirigil un proyecto con la complejidad especifica del proyecto.</t>
  </si>
  <si>
    <t>Asegurar que en procesos futuros de contratación internacional se incluyan nacionales  en los diferentes niveles de ejecución del contrato; se considerará la contratacional de profesionales nacionales para perfiles complementarios y operativos en un análisis integral del equipo de trabajo</t>
  </si>
  <si>
    <t>Los requerimientos exigidos por la norma en el momento en el que se planeó el proyecto fueron diferentes a los requerimientos finales establecidos en la Guía para el desarrollo de los planes de ordenamiento (Decreto 1640 de 2012), lo que ocasiono que los recursos asignados fueran insuficientes en relación a los nuevos requerimientos</t>
  </si>
  <si>
    <t>Adelantar las gestiones requeridas para la consecución de  los recursos para la ejecución del 100% de las metas del Sector</t>
  </si>
  <si>
    <t>Adelantar gestiones con MADS, Corporaciones, Ministerio de Hacienda  y DNP para la ejecución de los POMCAS en cuencas priorizadas</t>
  </si>
  <si>
    <t>Los equipos se importaron a Colombia y se sometieron a pruebas técnicas cuyo resultado implicó incurrir en tiempos adicionales a los inicialmente planeados ya que fue necesario devolverlos a fabrica ajustarlos e importarlos nuevamente.  Las caracteristicas de los equipos existentes dificultaron la compatibilización de los equipos nuevos con la tecnología existente.</t>
  </si>
  <si>
    <t>Establecer un plan de contingencia que permita  optimizar tiempos de ejecución de varias actividades con el fin de minimizar los atrasos y de esta manera ajustar el cronograma del contrato para cumplir con el objeto del proyecto con la calidad requerida (Sistema de Alertas Tempranas) sin impactar la duración final y la entrega de los productos</t>
  </si>
  <si>
    <t>Gestionar otrosi para ajustar las fechas de entrega ajustadas al plan de contingencia aprobado.</t>
  </si>
  <si>
    <t>Las caracteristicas tecnológicas de los equipos existentes pueden dificultar la compatibilidad con los equipos nuevos</t>
  </si>
  <si>
    <t>Asegurar que para la ejecución del contrato se consideren se consideren las acciones y/o condiciones particulares que puedan afectar el desarrollo del mismo.</t>
  </si>
  <si>
    <t>Realizar al inicio de los contratos de este tipo un taller de retroalimentación técnica para la elaboración del plan de dirección del contrato que contemple las acciones y/o condiciones particulares que puedan afectar el desarrollo del mismo.</t>
  </si>
  <si>
    <t>FALTA DE GESTION DE LA SUPERVISION E INTERVENTORIA DEL CONTRATO</t>
  </si>
  <si>
    <t>_ADELANTAR CORRECCION DE FALLOS EN LAS OBRAS, POR PARTE DEL CONTRATISTA, SUPERVISADOS POR LA INTERVENTORIA Y VERIFICADOS POR QUIEN DESIGNE LA ENTIDAD.</t>
  </si>
  <si>
    <t>INFORME DE INTERVENTORIA DONDE SE EVIDENCIE EL CUMPLIMIENTO DE LA REPARACION E LOS FALLOS ENCONTRADOS EN OBRA</t>
  </si>
  <si>
    <t>INFORME DE LA AUDITORIA SOBRE EL CUMPLIMIENTO DE LAS SUBSANACIONES</t>
  </si>
  <si>
    <t>_VERIFICAR LAS DIFERENCIAS DE CANTIDADES DE OBRA</t>
  </si>
  <si>
    <t>INFORME DE LA AUDITORIA DE LAS DIFERENCIAS EN LAS CANTIDADES</t>
  </si>
  <si>
    <t>_ ANALIZAR EL INFORME SEMESTRAL DEL ESTADO DE CONDICION DE LAS OBRAS CON EL FIN DE TOMAR LAS DECISIONES A QUE HALLA LUGAR.</t>
  </si>
  <si>
    <t>HACER SEGUIMIENTO PERIODICO A LOS OBRAS ENTREGADAS, QUE EL SECTOR DETERMINE, CON EL FIN DE VERIFICAR EL ESTADO DE CONDICION DE LAS MISMAS</t>
  </si>
  <si>
    <t>FALTA DE GESTION DE LA SUPERVISION E INTERVENTORIA DEL CONTRATO </t>
  </si>
  <si>
    <t>_ADELANTAR CORRECCION DE FALLOS POR PARTE DEL CONTRATISTA, SUPERVISADOS POR LA INTERVENTORIA.</t>
  </si>
  <si>
    <t>_VERIFICAR LAS DIFERENCIAS DE CANTIDADES (ATIP)</t>
  </si>
  <si>
    <t>El Fondo comprometió $ 100,000 millones desde el 24 de junio de 2013 y transcurridos 25 meses, mediante otrosí # 2 excluyó actividades que permitieron liberar recursos por $ 55,321 millones, lo cual se genera por debilidades en la estructuración del convenio 015 de 2013</t>
  </si>
  <si>
    <t>Elaborar Términos y Condiciones Contractuales necesarios para la celebración de convenios interadministrativos comprometiendo únicamente los recursos que pueden ser ejecutados de acuerdo a la disponibilidad con la que cuenten las entidades vinculadas para adelantar las actividades planificadas</t>
  </si>
  <si>
    <t>Elaborar una directriz dirigida a las entidades vinculadas al Proyecto Plan Jarillón en el sentido de planificar de manera estricta la contratación derivada del convenio marco incluyendo únicamente las obras efectivamente ejecutables en cada vigencia</t>
  </si>
  <si>
    <t>Expedir certificados de disponibilidad de recursos (CDR) únicamente de las obras ejecutables en cada convenio derivado, garantizando de esta forma una mejor planeación de los recursos del Fondo</t>
  </si>
  <si>
    <t>No se evidencia gestión por parte del fondo para adoptar las medidas necesarias y hacer efectivo el cumplimiento de los compromisos adquiridos en el contrato, ni el uso de las correspondientes cláusulas y acciones establecidas en el convenio para estos fines</t>
  </si>
  <si>
    <t>Adoptar medidas encaminadas a conminar a las entidades vinculadas al Proyecto Plan Jarillón con el fin que estas den cumplimiento a  los compromisos adquiridos en cada convenio derivado así como en el convenio marco 001-2015</t>
  </si>
  <si>
    <t>Analizar  los informes de supervisión que dan cuenta de la ejecución por cada convenio derivado e identificar la necesidad o no de iniciar acciones encaminadas a exigir el cumplimiento de las obligaciones contenidas en los convenios</t>
  </si>
  <si>
    <t>Debilidad en la implementación del Sistema de Control Interno</t>
  </si>
  <si>
    <t>Fortalecimiento del Proceso del Monitoreo y Evaluación, a través de la actualización  y mejora de la documentación</t>
  </si>
  <si>
    <t>Formular el programa anual de auditoría basado en riesgos  de conformidad con la Guía de Auditoría para las Entidades Públicas. 2015</t>
  </si>
  <si>
    <t>Actualizar la documentación del proceso de Monitoreo y Evaluación</t>
  </si>
  <si>
    <t>Conformación, consolidación y articulación del Equipo MECI</t>
  </si>
  <si>
    <t>Realizar reuniones de seguimiento mensuales para la verificación de la implementación  y mejoramiento continuo del Sistema de Control Interno</t>
  </si>
  <si>
    <t>Presentación de resultados de informes y auditorías en los  Comités de Coordinación de Control Interno</t>
  </si>
  <si>
    <t>Elaborar presentaciones con los resultados de infornes y auditorías</t>
  </si>
  <si>
    <t>Efectuar seguimiento al cumplimiento de las acciones programadas en el Plan de Mejoramiento que la entidad diseña con el fin de atacar las causas que dieron origen a los hallazgos presentados por la Controlaría General de la República producto de la auditoría</t>
  </si>
  <si>
    <t>Verificar el cumplimiento de las acciones, en fechas de implementación, en productos y alcance esperado para cada una.</t>
  </si>
  <si>
    <t>Efectuar seguimiento al cumplimiento de las acciones programadas en el Plan de Mejoramiento que la entidad diseña con el fin de atacar las causas que dieron origen a las observaciones presentadas producto de las auditorias Internas y seguimientos  realizados por Control Interno en la vigencia.</t>
  </si>
  <si>
    <t>Asesorar la formulación de los planes de mejoramiento y de las acciones de mejora para que se identifiquen las causas raíz de las observaciones.</t>
  </si>
  <si>
    <t>Seguimiento y mejora a la implementación de las acciones para el tratamiento de los riesgos</t>
  </si>
  <si>
    <t>Monitoreo trimestral a las acciones de manejo de los riesgos.</t>
  </si>
  <si>
    <t>No se cumplió con la obligación de contar durante la vigencia 2015, con una Auditoría Técnica e Integral con enfoque Preventivo (ATIP), denotando falta de planeación.</t>
  </si>
  <si>
    <t>Adelantar el proceso de contratación de la ATIP, con anticipación.</t>
  </si>
  <si>
    <t>Solicitar al Consejo Directivo los recursos para la contratación de la ATIP.</t>
  </si>
  <si>
    <t>No se cumplió con la obligación de contar con una Auditoría Técnica e Integral con enfoque Preventivo (ATIP), denotando falta de planeación.</t>
  </si>
  <si>
    <t>Elaborar los TCC para la contratación de la ATIP</t>
  </si>
  <si>
    <t>Abrir proceso de contratación</t>
  </si>
  <si>
    <t>Definir un plan de contingencia, para dar  continuidad al ciclo de mejora por el tiempo que no se cuente  con la ATIP, en el caso de que se presente un proceso de contratación fallido</t>
  </si>
  <si>
    <t>Elaborar el plan de contingencia</t>
  </si>
  <si>
    <t>Deficiencia en la conciliación de la información financiera entre el Fondo Adaptacion y las Fiduciarias.</t>
  </si>
  <si>
    <t>Realizar conciliación trimestral de información financiera.</t>
  </si>
  <si>
    <t>Elaborar conciliación de información trimestra  identificando las partidas conciliatorias.</t>
  </si>
  <si>
    <t>Debilidades en la Planeación de los Recursos</t>
  </si>
  <si>
    <t>Suscribir un acuerdo de servicio entre Secretaria General Equipo de Trabajo de Gestión Financiera y la Oficina Asesora de Planeación y Cumplimiento, para el manejo de CDR</t>
  </si>
  <si>
    <t>Acuerdo de servicio de manejo de CDR`s</t>
  </si>
  <si>
    <t xml:space="preserve">Procedimiento
</t>
  </si>
  <si>
    <t>Listados de asistencia
Presentación de la capacitación</t>
  </si>
  <si>
    <t>Proceso normalizado en el Sistema de Gestión de Calidad</t>
  </si>
  <si>
    <t>Acta de constitución de reserva presupuestal</t>
  </si>
  <si>
    <t xml:space="preserve">Soportes 
</t>
  </si>
  <si>
    <t>Procedimiento en sistema de Gestión de Calidad</t>
  </si>
  <si>
    <t xml:space="preserve">
1. Informes periódicos de Ejecución de pagos
2.Acciones correctivas que subsanen la no ejecución
3. Ajuste del Plan de Pagos
</t>
  </si>
  <si>
    <t>Documento con nuevos lineamientos</t>
  </si>
  <si>
    <t>2016/11/28</t>
  </si>
  <si>
    <t>2016/12/31</t>
  </si>
  <si>
    <t>Plan de Acción 2017</t>
  </si>
  <si>
    <t>2017/01/31</t>
  </si>
  <si>
    <t>Documento de análisis de cumplimiento y Gestión del Riesgo</t>
  </si>
  <si>
    <t>2017/04/30</t>
  </si>
  <si>
    <t>2018/01/31</t>
  </si>
  <si>
    <t>Sesiones de Divulgación, socialización y entrenamiento</t>
  </si>
  <si>
    <t>2016/12/23</t>
  </si>
  <si>
    <t>2017/07/31</t>
  </si>
  <si>
    <t>Matriz contractual depurada</t>
  </si>
  <si>
    <t>2017/06/30</t>
  </si>
  <si>
    <t>Acta de Comité de Archivo con la aprobacion de las TRD.</t>
  </si>
  <si>
    <t>2017/12/31</t>
  </si>
  <si>
    <t>Archivos organizados</t>
  </si>
  <si>
    <t>documento de identificación del estado de los convenios interadministrativos</t>
  </si>
  <si>
    <t>2017/01/12</t>
  </si>
  <si>
    <t>2017/01/30</t>
  </si>
  <si>
    <t>Una estrategia por cada convenio activo.</t>
  </si>
  <si>
    <t>Mesas de trabajo</t>
  </si>
  <si>
    <t>2017/03/01</t>
  </si>
  <si>
    <t>2017/12/29</t>
  </si>
  <si>
    <t># convenios liquidados /convenios no ejecutables</t>
  </si>
  <si>
    <t>Informe a Jurídica (Dossier)</t>
  </si>
  <si>
    <t>2017/02/20</t>
  </si>
  <si>
    <t>2017/04/17</t>
  </si>
  <si>
    <t>Acción Jurídica</t>
  </si>
  <si>
    <t>2017/04/10</t>
  </si>
  <si>
    <t>2017/06/19</t>
  </si>
  <si>
    <t>Informe sectorial del caso a Jurídica</t>
  </si>
  <si>
    <t>2017/02/10</t>
  </si>
  <si>
    <t>2017/02/24</t>
  </si>
  <si>
    <t>Informe de la Secretaría General con procedimiento a seguir por parte del sector</t>
  </si>
  <si>
    <t>2017/01/16</t>
  </si>
  <si>
    <t>2017/04/28</t>
  </si>
  <si>
    <t>Informe sectorial del caso a Secretaria General</t>
  </si>
  <si>
    <t>2017/02/28</t>
  </si>
  <si>
    <t>2017/04/01</t>
  </si>
  <si>
    <t>Informe de Secretaria General - Acción consecuente</t>
  </si>
  <si>
    <t>2017/06/15</t>
  </si>
  <si>
    <t>2017/02/01</t>
  </si>
  <si>
    <t>2017/02/15</t>
  </si>
  <si>
    <t>Lineamientos Secretaria General</t>
  </si>
  <si>
    <t>2017/05/01</t>
  </si>
  <si>
    <t>2017/06/01</t>
  </si>
  <si>
    <t>Proceso de liquidación</t>
  </si>
  <si>
    <t>2016/12/07</t>
  </si>
  <si>
    <t>Proceso de Liquidación</t>
  </si>
  <si>
    <t>Nueva Entrega de Información</t>
  </si>
  <si>
    <t>2016/12/01</t>
  </si>
  <si>
    <t>2017/03/30</t>
  </si>
  <si>
    <t>Acta compromiso</t>
  </si>
  <si>
    <t>2017/01/23</t>
  </si>
  <si>
    <t>Documento</t>
  </si>
  <si>
    <t>Acta Reuniones Documento</t>
  </si>
  <si>
    <t>2016/12/27</t>
  </si>
  <si>
    <t>Informe</t>
  </si>
  <si>
    <t>2017/01/18</t>
  </si>
  <si>
    <t>Acta reunión</t>
  </si>
  <si>
    <t>2017/03/06</t>
  </si>
  <si>
    <t>2017/04/05</t>
  </si>
  <si>
    <t>Documento de planeación de proyectos</t>
  </si>
  <si>
    <t>2017/02/06</t>
  </si>
  <si>
    <t>Actas reuniones</t>
  </si>
  <si>
    <t>Comunicaciones a DAPARD y la Secretaria Departamental de Salud de Antioquia, solictando acción y resultado de revisión de presupuestos.</t>
  </si>
  <si>
    <t>2017/01/17</t>
  </si>
  <si>
    <t>2017/01/24</t>
  </si>
  <si>
    <t>Informe de avance</t>
  </si>
  <si>
    <t>2018/02/28</t>
  </si>
  <si>
    <t>Informe de la visita Entregado.</t>
  </si>
  <si>
    <t>2017/01/10</t>
  </si>
  <si>
    <t>2017/03/31</t>
  </si>
  <si>
    <t>Informe Semestral</t>
  </si>
  <si>
    <t>Informe Trimestral.</t>
  </si>
  <si>
    <t>2017/08/31</t>
  </si>
  <si>
    <t>Propuesta Presentada</t>
  </si>
  <si>
    <t>2017/05/31</t>
  </si>
  <si>
    <t>Documento de lineamiento</t>
  </si>
  <si>
    <t>2017/01/15</t>
  </si>
  <si>
    <t>Comunicaciones</t>
  </si>
  <si>
    <t>Otrosi</t>
  </si>
  <si>
    <t>2016/11/03</t>
  </si>
  <si>
    <t>Taller de retroalimentación</t>
  </si>
  <si>
    <t>INFORME</t>
  </si>
  <si>
    <t>2016/12/15</t>
  </si>
  <si>
    <t>directriz</t>
  </si>
  <si>
    <t>expedición CDR</t>
  </si>
  <si>
    <t>Informe de supervisión</t>
  </si>
  <si>
    <t>Programa Anual de Auditorías formulado</t>
  </si>
  <si>
    <t>Kit documental del proceso</t>
  </si>
  <si>
    <t>Reuniones mensuales de seguimiento realizadas</t>
  </si>
  <si>
    <t>2017/02/03</t>
  </si>
  <si>
    <t>Envío de Informes al Comité de Coordinación de Control Interno</t>
  </si>
  <si>
    <t>2017/04/03</t>
  </si>
  <si>
    <t>2017/12/20</t>
  </si>
  <si>
    <t>Planes de mejoramiento verificados</t>
  </si>
  <si>
    <t>2018/01/15</t>
  </si>
  <si>
    <t>Mesas de trabajo realizadas</t>
  </si>
  <si>
    <t>2017/04/20</t>
  </si>
  <si>
    <t>Informes de lideres de los Procesos- Equipo MECI</t>
  </si>
  <si>
    <t>Solicitud al Consejo Directivo</t>
  </si>
  <si>
    <t>2017/08/15</t>
  </si>
  <si>
    <t>TCC Elaborados</t>
  </si>
  <si>
    <t>2017/10/15</t>
  </si>
  <si>
    <t>Proceso de Contratación</t>
  </si>
  <si>
    <t>2017/11/01</t>
  </si>
  <si>
    <t>2018/02/01</t>
  </si>
  <si>
    <t>Plan de contingencia elaborado</t>
  </si>
  <si>
    <t>Conciliaciones  trimestrales  para la vigencia 2017.</t>
  </si>
  <si>
    <t>Documento de Acuerdo de Servicio</t>
  </si>
  <si>
    <t>FILA_114</t>
  </si>
  <si>
    <t>En sesión del Comité de Control Interno se autorizó ajustar la frecuencia de ejecución "mensuales" cómo se formuló en dic/2016. Se mantiene la meta de 11 reuniones</t>
  </si>
  <si>
    <t>En sesión del Comité de Control Interno se autorizó ajustar la fecha de terminación de esta actividad. Se mantiene la meta de 1 solicitud</t>
  </si>
  <si>
    <t>En sesión del Comité de Control Interno se autorizó ajustar la fecha de terminación de esta actividad. Se mantiene la meta de 1 plan elaborado</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</si>
  <si>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</si>
  <si>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</si>
  <si>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</si>
  <si>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</si>
  <si>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</si>
  <si>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</si>
  <si>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</si>
  <si>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</si>
  <si>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</si>
  <si>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</si>
  <si>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</si>
  <si>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</si>
  <si>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</si>
  <si>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</si>
  <si>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</si>
  <si>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</si>
  <si>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</si>
  <si>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</si>
  <si>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</si>
  <si>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</si>
  <si>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</si>
  <si>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 xml:space="preserve">Entrega de estudios y diseños de los convenios activivos, para garantizar la oportuna ejecución de los proyectos.
</t>
  </si>
  <si>
    <t xml:space="preserve">Definir una estrategia de seguimiento a los convenios </t>
  </si>
  <si>
    <t>Hacer seguimiento al cumplimiento de las obligaciones de los entes territoriales establecidas en los diferentes convenios.</t>
  </si>
  <si>
    <t xml:space="preserve">Remitir comunicados a los entes territoriales y los entes de control  de los convenios activos para la construcción de las IPS
</t>
  </si>
  <si>
    <t>Reuniones mensuales de seguimiento para verificar el avance de los convenios y de los contratos derivados</t>
  </si>
  <si>
    <t xml:space="preserve">Remitir comunicados a los entes territoriales frente al cumplimiento de las obligaciones.
En caso de que los entes territoriales no den cumplimiento a las obligaciones, se debe Terminar los convenios que evidencien no ejecución por causa externas y liberar los recursos correspondiente
</t>
  </si>
  <si>
    <t xml:space="preserve">Comunicados Remitiendo Estudios y Diseños.
</t>
  </si>
  <si>
    <t>Actas de Reuniones</t>
  </si>
  <si>
    <t>Comunicados a los entes territoriales</t>
  </si>
  <si>
    <t xml:space="preserve">Trámite del Sector ante control Disciplinario para la revisión de las falencias en la supervisión </t>
  </si>
  <si>
    <t>Aplicar lineamientos establecidos por la Subgerencia de Estructuración frente a la Forma de pago.</t>
  </si>
  <si>
    <t xml:space="preserve">Remitir a control interno un informe con los posibles incumplimiento de las obligaciones de los supervisores </t>
  </si>
  <si>
    <t xml:space="preserve">Revisión integral del Expediente y estructurar informe </t>
  </si>
  <si>
    <t>Incluir dentro de los lineamientos establecidos por la Subgerencia de Estructuración frente a la Forma de pago.</t>
  </si>
  <si>
    <t xml:space="preserve">Informe a Control Interno </t>
  </si>
  <si>
    <t>Informe a Jurídica frente a los posibles incumplimientos</t>
  </si>
  <si>
    <t>Modelos de TCC</t>
  </si>
  <si>
    <t xml:space="preserve">Establecer la hoja de ruta para adelantar el proceso para la contratación de la terminación de las obras
</t>
  </si>
  <si>
    <t xml:space="preserve">Adelantar las gestiones las acciones legales para la recuperación del anticipo y terminación de las obras
</t>
  </si>
  <si>
    <t xml:space="preserve">Comunicado a la Fiduciaria Solicitando el procedimiento para la recuperación del Anticipo.
Iniciar el proceso de contratación de las obras
</t>
  </si>
  <si>
    <t xml:space="preserve">Configurar el expediente del contrato 001 de 2014
</t>
  </si>
  <si>
    <t xml:space="preserve">Adelantar las gestiones para establecer el expediente físico y digital del contrato 001 de 2014
</t>
  </si>
  <si>
    <t xml:space="preserve">Expediente contrato 001 de 2014
</t>
  </si>
  <si>
    <t xml:space="preserve">Iniciar las accione legales </t>
  </si>
  <si>
    <t>Revisión integral del Expediente y estructurar informe</t>
  </si>
  <si>
    <t>Aplicar los lineamientos establecidos por la Subgerencia de estructuración frente a la forma de pago</t>
  </si>
  <si>
    <t>Establecer que dentro de los TCC  los lineamientos establecidos por la Subgerencia de estructuración frente a la forma de pago</t>
  </si>
  <si>
    <t>Incluir en los TCC los lineamientos establecidos por la Subgerencia de estructuración frente a la forma de pago</t>
  </si>
  <si>
    <t xml:space="preserve">Establecer la hoja de ruta para adelantar las acciones legales </t>
  </si>
  <si>
    <t>Adelantar las gestiones las acciones legales para la recuperación del anticipo, liquidación de los contratos de obra e interventoría y terminación de las obras</t>
  </si>
  <si>
    <t xml:space="preserve">Comunicados.
Iniciar el proceso de contratación de las obras
</t>
  </si>
  <si>
    <t xml:space="preserve">Configurar el expediente del contrato 002- o- 2014
</t>
  </si>
  <si>
    <t>Adelantar las gestiones para establecer el expediente físico y digital del contrato 002- o - 2014</t>
  </si>
  <si>
    <t>Adelantar Gestiones con el Municipio para garantizar la vigilancia de las obras</t>
  </si>
  <si>
    <t>Realizar reuniones con el Municipio para garantizar la vigilancia de las obras.</t>
  </si>
  <si>
    <t>Actas de Reuniones y Comunicados</t>
  </si>
  <si>
    <t xml:space="preserve">Establecer la hoja de ruta para adelantar las acciones legales
</t>
  </si>
  <si>
    <t xml:space="preserve">Adelantar las gestiones las acciones legales para la recuperación del anticipo, liquidación de los contratos de obra e interventoría y terminación de las obras
</t>
  </si>
  <si>
    <t xml:space="preserve">Establecer el mecanismo para contratar la terminación del objeto contractual. Mesas de trabajo con el Municipio
</t>
  </si>
  <si>
    <t xml:space="preserve">Licencia de Construcción 
</t>
  </si>
  <si>
    <t>Aplicar los lineamientos de la Subgerencia de Estructuración frente al pago por Hitos en el componente de Diseños</t>
  </si>
  <si>
    <t xml:space="preserve">Actualización de modelos de  TCC para las nuevas contratacione que contemplen el componenet de Diseño
</t>
  </si>
  <si>
    <t>TCC que incluyan componente de Diseño</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</si>
  <si>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</si>
  <si>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</si>
  <si>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Proceso de contratación de las IPS, con diseños  resultantes de la ejecución del Contrato 253 de 2013</t>
  </si>
  <si>
    <t xml:space="preserve">Adelantar las Gestiones Legales </t>
  </si>
  <si>
    <t>Remitir infrome al area juridica infroamndo las falencias  detctadas</t>
  </si>
  <si>
    <t>Informe al area juridica</t>
  </si>
  <si>
    <t xml:space="preserve">Remitir informe al area juridica frente al caso </t>
  </si>
  <si>
    <t>Iniciar las accione legales</t>
  </si>
  <si>
    <t>Actividad Complementaria Aprobada en el Comité Institucional de Control Interno del 31/07/207</t>
  </si>
  <si>
    <t>FILA_136</t>
  </si>
  <si>
    <t>VERIFICAR CON ACTAS DE RECIBO LAS CANTIDADES FINALES EJECUTADAS POR LOS DOS CONTRATISTAS DE OBRA, CTTOS 119 Y 121 DE 2014</t>
  </si>
  <si>
    <t xml:space="preserve">ACTA DE RECIBO FINAL DONDE SE OBSERVEN LAS CANTIDADES DE OBRA FINALES EJECUTADAS POR LOS CONTRATISTAS </t>
  </si>
  <si>
    <t>ACTA DE RECIBO FINAL</t>
  </si>
  <si>
    <r>
      <rPr>
        <b/>
        <sz val="11"/>
        <color rgb="FFFF0000"/>
        <rFont val="Calibri"/>
        <family val="2"/>
        <scheme val="minor"/>
      </rPr>
      <t>Aunar</t>
    </r>
    <r>
      <rPr>
        <sz val="11"/>
        <color indexed="8"/>
        <rFont val="Calibri"/>
        <family val="2"/>
        <scheme val="minor"/>
      </rPr>
      <t xml:space="preserve"> esfuerzos con el Municipio para lograr la terminación de las obras </t>
    </r>
  </si>
  <si>
    <t xml:space="preserve"> </t>
  </si>
  <si>
    <t>S Gral_Financiera</t>
  </si>
  <si>
    <t>OAP</t>
  </si>
  <si>
    <t>Sg Proy_Seguimiento</t>
  </si>
  <si>
    <t>S Gral_Contratos</t>
  </si>
  <si>
    <t>S Gral_Servicios</t>
  </si>
  <si>
    <t>Sg Estr_Salud</t>
  </si>
  <si>
    <t>Sg Proy_Educación</t>
  </si>
  <si>
    <t>Sg Proy_Vivienda</t>
  </si>
  <si>
    <t>Sg Regiones_ACC</t>
  </si>
  <si>
    <t xml:space="preserve">Sg Riesg_Medio Ambiente </t>
  </si>
  <si>
    <t>Sg Proy_Transporte</t>
  </si>
  <si>
    <t>Sg Riesg_Jarillón de Cali</t>
  </si>
  <si>
    <t>Gerencia_Control Interno</t>
  </si>
  <si>
    <t>OAP_Gerencia_Control Interno</t>
  </si>
  <si>
    <t>RESPONSABLES</t>
  </si>
  <si>
    <t>VIENE DEL PM ESPECIAL DE FINANCIERA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</si>
</sst>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sz val="11"/>
      <name val="Calibri"/>
      <family val="2"/>
      <scheme val="minor"/>
    </font>
    <font>
      <b/>
      <sz val="11"/>
      <color rgb="FFFF0000"/>
      <name val="Calibri"/>
      <family val="2"/>
      <scheme val="minor"/>
    </font>
    <font>
      <sz val="11"/>
      <color rgb="FFFF0000"/>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
      <patternFill patternType="solid">
        <fgColor rgb="FFFFFF00"/>
        <bgColor indexed="64"/>
      </patternFill>
    </fill>
    <fill>
      <patternFill patternType="solid">
        <fgColor rgb="FFFFFF00"/>
      </patternFill>
    </fill>
    <fill>
      <patternFill patternType="solid">
        <fgColor rgb="FFFFFF00"/>
        <bgColor indexed="8"/>
      </patternFill>
    </fill>
    <fill>
      <patternFill patternType="solid">
        <fgColor rgb="FFC000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2">
    <xf numFmtId="0" fontId="0" fillId="0" borderId="0"/>
    <xf numFmtId="0" fontId="3" fillId="4" borderId="2"/>
  </cellStyleXfs>
  <cellXfs count="43">
    <xf numFmtId="0" fontId="0" fillId="0" borderId="0" xfId="0"/>
    <xf numFmtId="0" fontId="1" fillId="2" borderId="1"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0" fillId="5" borderId="0" xfId="0" applyFill="1" applyAlignment="1">
      <alignment vertical="center"/>
    </xf>
    <xf numFmtId="0" fontId="5" fillId="3" borderId="3" xfId="0" applyFont="1" applyFill="1" applyBorder="1" applyAlignment="1" applyProtection="1">
      <alignment vertical="center" wrapText="1"/>
      <protection locked="0"/>
    </xf>
    <xf numFmtId="0" fontId="5" fillId="3" borderId="3" xfId="0" applyFont="1" applyFill="1" applyBorder="1" applyAlignment="1" applyProtection="1">
      <alignment horizontal="center" vertical="center" wrapText="1"/>
      <protection locked="0"/>
    </xf>
    <xf numFmtId="14" fontId="5" fillId="3" borderId="3" xfId="0" applyNumberFormat="1" applyFont="1" applyFill="1" applyBorder="1" applyAlignment="1" applyProtection="1">
      <alignment horizontal="center" vertical="center" wrapText="1"/>
      <protection locked="0"/>
    </xf>
    <xf numFmtId="2" fontId="5" fillId="3" borderId="3" xfId="0" applyNumberFormat="1" applyFont="1" applyFill="1" applyBorder="1" applyAlignment="1" applyProtection="1">
      <alignment horizontal="right" vertical="center" wrapText="1"/>
      <protection locked="0"/>
    </xf>
    <xf numFmtId="0" fontId="5" fillId="3" borderId="3" xfId="1" applyNumberFormat="1" applyFont="1" applyFill="1" applyBorder="1" applyAlignment="1" applyProtection="1">
      <alignment horizontal="center" vertical="center" wrapText="1"/>
      <protection locked="0"/>
    </xf>
    <xf numFmtId="0" fontId="5" fillId="3" borderId="3" xfId="1" applyFont="1" applyFill="1" applyBorder="1" applyAlignment="1" applyProtection="1">
      <alignment vertical="center" wrapText="1"/>
      <protection locked="0"/>
    </xf>
    <xf numFmtId="0" fontId="5" fillId="3" borderId="3" xfId="1" applyFont="1" applyFill="1" applyBorder="1" applyAlignment="1" applyProtection="1">
      <alignment horizontal="center" vertical="center" wrapText="1"/>
      <protection locked="0"/>
    </xf>
    <xf numFmtId="0" fontId="5" fillId="4" borderId="3" xfId="1" applyFont="1" applyBorder="1" applyAlignment="1">
      <alignment horizontal="center" wrapText="1"/>
    </xf>
    <xf numFmtId="0" fontId="0" fillId="3" borderId="3" xfId="0" applyFill="1" applyBorder="1" applyAlignment="1" applyProtection="1">
      <alignment vertical="center" wrapText="1"/>
      <protection locked="0"/>
    </xf>
    <xf numFmtId="0" fontId="3" fillId="3" borderId="3" xfId="1" applyNumberFormat="1" applyFill="1" applyBorder="1" applyAlignment="1" applyProtection="1">
      <alignment horizontal="center" vertical="center" wrapText="1"/>
      <protection locked="0"/>
    </xf>
    <xf numFmtId="0" fontId="3" fillId="3" borderId="3" xfId="1" applyFill="1" applyBorder="1" applyAlignment="1" applyProtection="1">
      <alignment vertical="center" wrapText="1"/>
      <protection locked="0"/>
    </xf>
    <xf numFmtId="0" fontId="3" fillId="3" borderId="3" xfId="1" applyFill="1" applyBorder="1" applyAlignment="1" applyProtection="1">
      <alignment horizontal="center" vertical="center" wrapText="1"/>
      <protection locked="0"/>
    </xf>
    <xf numFmtId="0" fontId="3" fillId="4" borderId="3" xfId="1" applyBorder="1" applyAlignment="1">
      <alignment horizontal="center" wrapText="1"/>
    </xf>
    <xf numFmtId="0" fontId="0" fillId="3" borderId="3" xfId="1"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3" fillId="6" borderId="3" xfId="1" applyNumberFormat="1" applyFill="1" applyBorder="1" applyAlignment="1" applyProtection="1">
      <alignment horizontal="center" vertical="center" wrapText="1"/>
      <protection locked="0"/>
    </xf>
    <xf numFmtId="0" fontId="0" fillId="6" borderId="3" xfId="1" applyFont="1" applyFill="1" applyBorder="1" applyAlignment="1" applyProtection="1">
      <alignment vertical="center" wrapText="1"/>
      <protection locked="0"/>
    </xf>
    <xf numFmtId="0" fontId="3" fillId="6" borderId="3" xfId="1" applyFill="1" applyBorder="1" applyAlignment="1" applyProtection="1">
      <alignment horizontal="center" vertical="center" wrapText="1"/>
      <protection locked="0"/>
    </xf>
    <xf numFmtId="14" fontId="3" fillId="7" borderId="3" xfId="1" applyNumberFormat="1" applyFill="1" applyBorder="1" applyAlignment="1">
      <alignment horizontal="center" wrapText="1"/>
    </xf>
    <xf numFmtId="1" fontId="3" fillId="6" borderId="3" xfId="1" applyNumberFormat="1" applyFill="1" applyBorder="1" applyAlignment="1" applyProtection="1">
      <alignment vertical="center" wrapText="1"/>
      <protection locked="0"/>
    </xf>
    <xf numFmtId="0" fontId="3" fillId="6" borderId="3" xfId="1" applyFill="1" applyBorder="1" applyAlignment="1" applyProtection="1">
      <alignment vertical="center" wrapText="1"/>
      <protection locked="0"/>
    </xf>
    <xf numFmtId="0" fontId="3" fillId="5" borderId="3" xfId="1" applyNumberFormat="1" applyFill="1" applyBorder="1" applyAlignment="1" applyProtection="1">
      <alignment horizontal="center" vertical="center" wrapText="1"/>
      <protection locked="0"/>
    </xf>
    <xf numFmtId="0" fontId="3" fillId="5" borderId="3" xfId="1" applyFill="1" applyBorder="1" applyAlignment="1" applyProtection="1">
      <alignment vertical="center" wrapText="1"/>
      <protection locked="0"/>
    </xf>
    <xf numFmtId="0" fontId="3" fillId="5" borderId="3" xfId="1" applyFill="1" applyBorder="1" applyAlignment="1" applyProtection="1">
      <alignment horizontal="center" vertical="center" wrapText="1"/>
      <protection locked="0"/>
    </xf>
    <xf numFmtId="0" fontId="6" fillId="5" borderId="3" xfId="1" applyFont="1" applyFill="1" applyBorder="1" applyAlignment="1" applyProtection="1">
      <alignment horizontal="center" vertical="center" wrapText="1"/>
      <protection locked="0"/>
    </xf>
    <xf numFmtId="0" fontId="0" fillId="5" borderId="3" xfId="1" applyFont="1" applyFill="1" applyBorder="1" applyAlignment="1" applyProtection="1">
      <alignment vertical="center" wrapText="1"/>
      <protection locked="0"/>
    </xf>
    <xf numFmtId="14" fontId="6" fillId="7" borderId="3" xfId="1" applyNumberFormat="1" applyFont="1" applyFill="1" applyBorder="1" applyAlignment="1">
      <alignment horizontal="center" wrapText="1"/>
    </xf>
    <xf numFmtId="0" fontId="3" fillId="7" borderId="3" xfId="1" applyFill="1" applyBorder="1" applyAlignment="1">
      <alignment horizontal="center" wrapText="1"/>
    </xf>
    <xf numFmtId="0" fontId="0" fillId="5" borderId="3" xfId="0" applyFill="1" applyBorder="1" applyAlignment="1" applyProtection="1">
      <alignment vertical="center" wrapText="1"/>
      <protection locked="0"/>
    </xf>
    <xf numFmtId="0" fontId="3" fillId="5" borderId="3" xfId="1" applyFill="1" applyBorder="1" applyAlignment="1">
      <alignment horizontal="center" wrapText="1"/>
    </xf>
    <xf numFmtId="0" fontId="3" fillId="0" borderId="3" xfId="1" applyFill="1" applyBorder="1" applyAlignment="1" applyProtection="1">
      <alignment vertical="center" wrapText="1"/>
      <protection locked="0"/>
    </xf>
    <xf numFmtId="0" fontId="4" fillId="8" borderId="5" xfId="0" applyFont="1" applyFill="1" applyBorder="1" applyAlignment="1">
      <alignment horizontal="center" vertical="center"/>
    </xf>
    <xf numFmtId="0" fontId="7" fillId="4" borderId="3" xfId="1"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7"/>
  <sheetViews>
    <sheetView showGridLines="0" tabSelected="1" zoomScale="70" zoomScaleNormal="70"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 min="257" max="257" width="31.140625" bestFit="1" customWidth="1"/>
  </cols>
  <sheetData>
    <row r="1" spans="1:257" x14ac:dyDescent="0.25">
      <c r="B1" s="1" t="s">
        <v>0</v>
      </c>
      <c r="C1" s="1">
        <v>53</v>
      </c>
      <c r="D1" s="41" t="s">
        <v>1</v>
      </c>
      <c r="E1" s="42"/>
      <c r="F1" s="42"/>
      <c r="G1" s="42"/>
    </row>
    <row r="2" spans="1:257" x14ac:dyDescent="0.25">
      <c r="B2" s="1" t="s">
        <v>2</v>
      </c>
      <c r="C2" s="1">
        <v>400</v>
      </c>
      <c r="D2" s="41" t="s">
        <v>3</v>
      </c>
      <c r="E2" s="42"/>
      <c r="F2" s="42"/>
      <c r="G2" s="42"/>
    </row>
    <row r="3" spans="1:257" x14ac:dyDescent="0.25">
      <c r="B3" s="1" t="s">
        <v>4</v>
      </c>
      <c r="C3" s="1">
        <v>1</v>
      </c>
    </row>
    <row r="4" spans="1:257" x14ac:dyDescent="0.25">
      <c r="B4" s="1" t="s">
        <v>5</v>
      </c>
      <c r="C4" s="1">
        <v>11979</v>
      </c>
    </row>
    <row r="5" spans="1:257" x14ac:dyDescent="0.25">
      <c r="B5" s="1" t="s">
        <v>6</v>
      </c>
      <c r="C5" s="2">
        <v>42916</v>
      </c>
    </row>
    <row r="6" spans="1:257" x14ac:dyDescent="0.25">
      <c r="B6" s="1" t="s">
        <v>7</v>
      </c>
      <c r="C6" s="1">
        <v>6</v>
      </c>
      <c r="D6" s="1" t="s">
        <v>8</v>
      </c>
    </row>
    <row r="8" spans="1:257" x14ac:dyDescent="0.25">
      <c r="A8" s="1" t="s">
        <v>9</v>
      </c>
      <c r="B8" s="41" t="s">
        <v>10</v>
      </c>
      <c r="C8" s="42"/>
      <c r="D8" s="42"/>
      <c r="E8" s="42"/>
      <c r="F8" s="42"/>
      <c r="G8" s="42"/>
      <c r="H8" s="42"/>
      <c r="I8" s="42"/>
      <c r="J8" s="42"/>
      <c r="K8" s="42"/>
      <c r="L8" s="42"/>
      <c r="M8" s="42"/>
      <c r="N8" s="42"/>
      <c r="O8" s="42"/>
    </row>
    <row r="9" spans="1:257" x14ac:dyDescent="0.25">
      <c r="C9" s="1">
        <v>4</v>
      </c>
      <c r="D9" s="1">
        <v>8</v>
      </c>
      <c r="E9" s="1">
        <v>12</v>
      </c>
      <c r="F9" s="1">
        <v>16</v>
      </c>
      <c r="G9" s="1">
        <v>20</v>
      </c>
      <c r="H9" s="1">
        <v>24</v>
      </c>
      <c r="I9" s="1">
        <v>28</v>
      </c>
      <c r="J9" s="1">
        <v>31</v>
      </c>
      <c r="K9" s="1">
        <v>32</v>
      </c>
      <c r="L9" s="1">
        <v>36</v>
      </c>
      <c r="M9" s="1">
        <v>40</v>
      </c>
      <c r="N9" s="1">
        <v>44</v>
      </c>
      <c r="O9" s="1">
        <v>48</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IW10" s="38" t="s">
        <v>560</v>
      </c>
    </row>
    <row r="11" spans="1:257" ht="165.75" thickBot="1" x14ac:dyDescent="0.3">
      <c r="A11" s="3">
        <v>1</v>
      </c>
      <c r="B11" s="4" t="s">
        <v>24</v>
      </c>
      <c r="C11" s="7" t="s">
        <v>27</v>
      </c>
      <c r="D11" s="8" t="s">
        <v>140</v>
      </c>
      <c r="E11" s="7" t="s">
        <v>141</v>
      </c>
      <c r="F11" s="7" t="s">
        <v>183</v>
      </c>
      <c r="G11" s="7" t="s">
        <v>184</v>
      </c>
      <c r="H11" s="7" t="s">
        <v>185</v>
      </c>
      <c r="I11" s="7" t="s">
        <v>345</v>
      </c>
      <c r="J11" s="8">
        <v>1</v>
      </c>
      <c r="K11" s="9">
        <v>42552</v>
      </c>
      <c r="L11" s="9">
        <v>42734</v>
      </c>
      <c r="M11" s="10">
        <f>(L11-K11)/30*4</f>
        <v>24.266666666666666</v>
      </c>
      <c r="N11" s="8">
        <v>1</v>
      </c>
      <c r="O11" s="40" t="s">
        <v>561</v>
      </c>
      <c r="IW11" s="7" t="s">
        <v>546</v>
      </c>
    </row>
    <row r="12" spans="1:257" ht="165.75" thickBot="1" x14ac:dyDescent="0.3">
      <c r="A12" s="3">
        <f>A11+1</f>
        <v>2</v>
      </c>
      <c r="B12" s="4" t="s">
        <v>28</v>
      </c>
      <c r="C12" s="7" t="s">
        <v>27</v>
      </c>
      <c r="D12" s="8" t="s">
        <v>140</v>
      </c>
      <c r="E12" s="7" t="s">
        <v>141</v>
      </c>
      <c r="F12" s="7" t="s">
        <v>183</v>
      </c>
      <c r="G12" s="7" t="s">
        <v>184</v>
      </c>
      <c r="H12" s="7" t="s">
        <v>186</v>
      </c>
      <c r="I12" s="7" t="s">
        <v>346</v>
      </c>
      <c r="J12" s="8">
        <v>1</v>
      </c>
      <c r="K12" s="9">
        <v>42675</v>
      </c>
      <c r="L12" s="9">
        <v>42689</v>
      </c>
      <c r="M12" s="10">
        <f t="shared" ref="M12:M18" si="0">(L12-K12)/30*4</f>
        <v>1.8666666666666667</v>
      </c>
      <c r="N12" s="8">
        <v>1</v>
      </c>
      <c r="O12" s="40" t="s">
        <v>561</v>
      </c>
      <c r="IW12" s="7" t="s">
        <v>546</v>
      </c>
    </row>
    <row r="13" spans="1:257" ht="165.75" thickBot="1" x14ac:dyDescent="0.3">
      <c r="A13" s="3">
        <f t="shared" ref="A13:A98" si="1">A12+1</f>
        <v>3</v>
      </c>
      <c r="B13" s="4" t="s">
        <v>29</v>
      </c>
      <c r="C13" s="7" t="s">
        <v>27</v>
      </c>
      <c r="D13" s="8" t="s">
        <v>140</v>
      </c>
      <c r="E13" s="7" t="s">
        <v>141</v>
      </c>
      <c r="F13" s="7" t="s">
        <v>183</v>
      </c>
      <c r="G13" s="7" t="s">
        <v>184</v>
      </c>
      <c r="H13" s="7" t="s">
        <v>187</v>
      </c>
      <c r="I13" s="7" t="s">
        <v>347</v>
      </c>
      <c r="J13" s="8">
        <v>1</v>
      </c>
      <c r="K13" s="9">
        <v>42675</v>
      </c>
      <c r="L13" s="9">
        <v>42689</v>
      </c>
      <c r="M13" s="10">
        <f t="shared" si="0"/>
        <v>1.8666666666666667</v>
      </c>
      <c r="N13" s="8">
        <v>1</v>
      </c>
      <c r="O13" s="40" t="s">
        <v>561</v>
      </c>
      <c r="IW13" s="7" t="s">
        <v>546</v>
      </c>
    </row>
    <row r="14" spans="1:257" ht="165.75" thickBot="1" x14ac:dyDescent="0.3">
      <c r="A14" s="3">
        <f t="shared" si="1"/>
        <v>4</v>
      </c>
      <c r="B14" s="4" t="s">
        <v>30</v>
      </c>
      <c r="C14" s="7" t="s">
        <v>27</v>
      </c>
      <c r="D14" s="8" t="s">
        <v>140</v>
      </c>
      <c r="E14" s="7" t="s">
        <v>141</v>
      </c>
      <c r="F14" s="7" t="s">
        <v>183</v>
      </c>
      <c r="G14" s="7" t="s">
        <v>184</v>
      </c>
      <c r="H14" s="7" t="s">
        <v>188</v>
      </c>
      <c r="I14" s="7" t="s">
        <v>348</v>
      </c>
      <c r="J14" s="8">
        <v>1</v>
      </c>
      <c r="K14" s="9">
        <v>42705</v>
      </c>
      <c r="L14" s="9">
        <v>42734</v>
      </c>
      <c r="M14" s="10">
        <f t="shared" si="0"/>
        <v>3.8666666666666667</v>
      </c>
      <c r="N14" s="8">
        <v>1</v>
      </c>
      <c r="O14" s="40" t="s">
        <v>561</v>
      </c>
      <c r="IW14" s="7" t="s">
        <v>546</v>
      </c>
    </row>
    <row r="15" spans="1:257" ht="180.75" thickBot="1" x14ac:dyDescent="0.3">
      <c r="A15" s="3">
        <f t="shared" si="1"/>
        <v>5</v>
      </c>
      <c r="B15" s="4" t="s">
        <v>31</v>
      </c>
      <c r="C15" s="7" t="s">
        <v>27</v>
      </c>
      <c r="D15" s="8" t="s">
        <v>140</v>
      </c>
      <c r="E15" s="7" t="s">
        <v>141</v>
      </c>
      <c r="F15" s="7" t="s">
        <v>183</v>
      </c>
      <c r="G15" s="7" t="s">
        <v>189</v>
      </c>
      <c r="H15" s="7" t="s">
        <v>190</v>
      </c>
      <c r="I15" s="7" t="s">
        <v>349</v>
      </c>
      <c r="J15" s="8">
        <v>1</v>
      </c>
      <c r="K15" s="9">
        <v>42705</v>
      </c>
      <c r="L15" s="9">
        <v>42734</v>
      </c>
      <c r="M15" s="10">
        <f t="shared" si="0"/>
        <v>3.8666666666666667</v>
      </c>
      <c r="N15" s="8">
        <v>1</v>
      </c>
      <c r="O15" s="40" t="s">
        <v>561</v>
      </c>
      <c r="IW15" s="7" t="s">
        <v>546</v>
      </c>
    </row>
    <row r="16" spans="1:257" ht="180.75" thickBot="1" x14ac:dyDescent="0.3">
      <c r="A16" s="3">
        <f>A15+1</f>
        <v>6</v>
      </c>
      <c r="B16" s="4" t="s">
        <v>32</v>
      </c>
      <c r="C16" s="7" t="s">
        <v>27</v>
      </c>
      <c r="D16" s="8" t="s">
        <v>140</v>
      </c>
      <c r="E16" s="7" t="s">
        <v>141</v>
      </c>
      <c r="F16" s="7" t="s">
        <v>183</v>
      </c>
      <c r="G16" s="7" t="s">
        <v>189</v>
      </c>
      <c r="H16" s="7" t="s">
        <v>191</v>
      </c>
      <c r="I16" s="7" t="s">
        <v>350</v>
      </c>
      <c r="J16" s="8">
        <v>1</v>
      </c>
      <c r="K16" s="9">
        <v>42552</v>
      </c>
      <c r="L16" s="9">
        <v>42724</v>
      </c>
      <c r="M16" s="10">
        <f t="shared" si="0"/>
        <v>22.933333333333334</v>
      </c>
      <c r="N16" s="8">
        <v>1</v>
      </c>
      <c r="O16" s="40" t="s">
        <v>561</v>
      </c>
      <c r="IW16" s="7" t="s">
        <v>546</v>
      </c>
    </row>
    <row r="17" spans="1:257" ht="180.75" thickBot="1" x14ac:dyDescent="0.3">
      <c r="A17" s="3">
        <f>A16+1</f>
        <v>7</v>
      </c>
      <c r="B17" s="4" t="s">
        <v>33</v>
      </c>
      <c r="C17" s="7" t="s">
        <v>27</v>
      </c>
      <c r="D17" s="8" t="s">
        <v>140</v>
      </c>
      <c r="E17" s="7" t="s">
        <v>141</v>
      </c>
      <c r="F17" s="7" t="s">
        <v>183</v>
      </c>
      <c r="G17" s="7" t="s">
        <v>189</v>
      </c>
      <c r="H17" s="7" t="s">
        <v>192</v>
      </c>
      <c r="I17" s="7" t="s">
        <v>347</v>
      </c>
      <c r="J17" s="8">
        <v>1</v>
      </c>
      <c r="K17" s="9">
        <v>42725</v>
      </c>
      <c r="L17" s="9">
        <v>42735</v>
      </c>
      <c r="M17" s="10">
        <f t="shared" si="0"/>
        <v>1.3333333333333333</v>
      </c>
      <c r="N17" s="8">
        <v>1</v>
      </c>
      <c r="O17" s="40" t="s">
        <v>561</v>
      </c>
      <c r="IW17" s="7" t="s">
        <v>546</v>
      </c>
    </row>
    <row r="18" spans="1:257" ht="180.75" thickBot="1" x14ac:dyDescent="0.3">
      <c r="A18" s="3">
        <f t="shared" si="1"/>
        <v>8</v>
      </c>
      <c r="B18" s="4" t="s">
        <v>34</v>
      </c>
      <c r="C18" s="7" t="s">
        <v>27</v>
      </c>
      <c r="D18" s="8" t="s">
        <v>140</v>
      </c>
      <c r="E18" s="7" t="s">
        <v>141</v>
      </c>
      <c r="F18" s="7" t="s">
        <v>183</v>
      </c>
      <c r="G18" s="7" t="s">
        <v>189</v>
      </c>
      <c r="H18" s="7" t="s">
        <v>193</v>
      </c>
      <c r="I18" s="7" t="s">
        <v>351</v>
      </c>
      <c r="J18" s="8">
        <v>1</v>
      </c>
      <c r="K18" s="9">
        <v>42552</v>
      </c>
      <c r="L18" s="9">
        <v>42735</v>
      </c>
      <c r="M18" s="10">
        <f t="shared" si="0"/>
        <v>24.4</v>
      </c>
      <c r="N18" s="8">
        <v>1</v>
      </c>
      <c r="O18" s="40" t="s">
        <v>561</v>
      </c>
      <c r="IW18" s="7" t="s">
        <v>546</v>
      </c>
    </row>
    <row r="19" spans="1:257" ht="255.75" thickBot="1" x14ac:dyDescent="0.3">
      <c r="A19" s="3">
        <f t="shared" si="1"/>
        <v>9</v>
      </c>
      <c r="B19" s="4" t="s">
        <v>35</v>
      </c>
      <c r="C19" s="7" t="s">
        <v>27</v>
      </c>
      <c r="D19" s="11">
        <v>1</v>
      </c>
      <c r="E19" s="12" t="s">
        <v>142</v>
      </c>
      <c r="F19" s="12" t="s">
        <v>194</v>
      </c>
      <c r="G19" s="12" t="s">
        <v>195</v>
      </c>
      <c r="H19" s="12" t="s">
        <v>196</v>
      </c>
      <c r="I19" s="7" t="s">
        <v>352</v>
      </c>
      <c r="J19" s="13">
        <v>1</v>
      </c>
      <c r="K19" s="14" t="s">
        <v>353</v>
      </c>
      <c r="L19" s="14" t="s">
        <v>354</v>
      </c>
      <c r="M19" s="12">
        <v>4.71</v>
      </c>
      <c r="N19" s="13">
        <v>1</v>
      </c>
      <c r="O19" s="12" t="s">
        <v>25</v>
      </c>
      <c r="IW19" s="12" t="s">
        <v>547</v>
      </c>
    </row>
    <row r="20" spans="1:257" ht="240.75" thickBot="1" x14ac:dyDescent="0.3">
      <c r="A20" s="3">
        <f t="shared" si="1"/>
        <v>10</v>
      </c>
      <c r="B20" s="5" t="s">
        <v>36</v>
      </c>
      <c r="C20" s="15" t="s">
        <v>27</v>
      </c>
      <c r="D20" s="16">
        <v>1</v>
      </c>
      <c r="E20" s="17" t="s">
        <v>142</v>
      </c>
      <c r="F20" s="17" t="s">
        <v>194</v>
      </c>
      <c r="G20" s="17" t="s">
        <v>197</v>
      </c>
      <c r="H20" s="17" t="s">
        <v>198</v>
      </c>
      <c r="I20" s="7" t="s">
        <v>355</v>
      </c>
      <c r="J20" s="18">
        <v>1</v>
      </c>
      <c r="K20" s="19" t="s">
        <v>353</v>
      </c>
      <c r="L20" s="19" t="s">
        <v>356</v>
      </c>
      <c r="M20" s="17">
        <v>9.14</v>
      </c>
      <c r="N20" s="18">
        <v>1</v>
      </c>
      <c r="O20" s="17" t="s">
        <v>25</v>
      </c>
      <c r="IW20" s="20" t="s">
        <v>547</v>
      </c>
    </row>
    <row r="21" spans="1:257" ht="240.75" thickBot="1" x14ac:dyDescent="0.3">
      <c r="A21" s="3">
        <f t="shared" si="1"/>
        <v>11</v>
      </c>
      <c r="B21" s="5" t="s">
        <v>37</v>
      </c>
      <c r="C21" s="15" t="s">
        <v>27</v>
      </c>
      <c r="D21" s="16">
        <v>1</v>
      </c>
      <c r="E21" s="17" t="s">
        <v>142</v>
      </c>
      <c r="F21" s="17" t="s">
        <v>194</v>
      </c>
      <c r="G21" s="17" t="s">
        <v>199</v>
      </c>
      <c r="H21" s="17" t="s">
        <v>200</v>
      </c>
      <c r="I21" s="17" t="s">
        <v>357</v>
      </c>
      <c r="J21" s="18">
        <v>9</v>
      </c>
      <c r="K21" s="19" t="s">
        <v>358</v>
      </c>
      <c r="L21" s="19" t="s">
        <v>359</v>
      </c>
      <c r="M21" s="17">
        <v>39.43</v>
      </c>
      <c r="N21" s="18">
        <v>0</v>
      </c>
      <c r="O21" s="17" t="s">
        <v>25</v>
      </c>
      <c r="IW21" s="20" t="s">
        <v>548</v>
      </c>
    </row>
    <row r="22" spans="1:257" ht="150.75" thickBot="1" x14ac:dyDescent="0.3">
      <c r="A22" s="3">
        <f t="shared" si="1"/>
        <v>12</v>
      </c>
      <c r="B22" s="5" t="s">
        <v>38</v>
      </c>
      <c r="C22" s="15" t="s">
        <v>27</v>
      </c>
      <c r="D22" s="16">
        <v>2</v>
      </c>
      <c r="E22" s="17" t="s">
        <v>143</v>
      </c>
      <c r="F22" s="17" t="s">
        <v>201</v>
      </c>
      <c r="G22" s="17" t="s">
        <v>202</v>
      </c>
      <c r="H22" s="17" t="s">
        <v>203</v>
      </c>
      <c r="I22" s="17" t="s">
        <v>360</v>
      </c>
      <c r="J22" s="18">
        <v>1</v>
      </c>
      <c r="K22" s="19" t="s">
        <v>361</v>
      </c>
      <c r="L22" s="19" t="s">
        <v>362</v>
      </c>
      <c r="M22" s="17">
        <v>31.43</v>
      </c>
      <c r="N22" s="18">
        <v>0</v>
      </c>
      <c r="O22" s="17" t="s">
        <v>25</v>
      </c>
      <c r="IW22" s="7" t="s">
        <v>549</v>
      </c>
    </row>
    <row r="23" spans="1:257" ht="180.75" thickBot="1" x14ac:dyDescent="0.3">
      <c r="A23" s="3">
        <f t="shared" si="1"/>
        <v>13</v>
      </c>
      <c r="B23" s="5" t="s">
        <v>39</v>
      </c>
      <c r="C23" s="15" t="s">
        <v>27</v>
      </c>
      <c r="D23" s="16">
        <v>3</v>
      </c>
      <c r="E23" s="17" t="s">
        <v>144</v>
      </c>
      <c r="F23" s="17" t="s">
        <v>204</v>
      </c>
      <c r="G23" s="17" t="s">
        <v>205</v>
      </c>
      <c r="H23" s="17" t="s">
        <v>206</v>
      </c>
      <c r="I23" s="17" t="s">
        <v>363</v>
      </c>
      <c r="J23" s="18">
        <v>1</v>
      </c>
      <c r="K23" s="19" t="s">
        <v>361</v>
      </c>
      <c r="L23" s="19" t="s">
        <v>364</v>
      </c>
      <c r="M23" s="17">
        <v>27</v>
      </c>
      <c r="N23" s="18">
        <v>1</v>
      </c>
      <c r="O23" s="17" t="s">
        <v>25</v>
      </c>
      <c r="IW23" s="7" t="s">
        <v>549</v>
      </c>
    </row>
    <row r="24" spans="1:257" ht="180.75" thickBot="1" x14ac:dyDescent="0.3">
      <c r="A24" s="3">
        <f t="shared" si="1"/>
        <v>14</v>
      </c>
      <c r="B24" s="5" t="s">
        <v>40</v>
      </c>
      <c r="C24" s="15" t="s">
        <v>27</v>
      </c>
      <c r="D24" s="16">
        <v>4</v>
      </c>
      <c r="E24" s="17" t="s">
        <v>145</v>
      </c>
      <c r="F24" s="17" t="s">
        <v>207</v>
      </c>
      <c r="G24" s="17" t="s">
        <v>208</v>
      </c>
      <c r="H24" s="17" t="s">
        <v>209</v>
      </c>
      <c r="I24" s="17" t="s">
        <v>365</v>
      </c>
      <c r="J24" s="18">
        <v>1</v>
      </c>
      <c r="K24" s="19" t="s">
        <v>361</v>
      </c>
      <c r="L24" s="19" t="s">
        <v>366</v>
      </c>
      <c r="M24" s="17">
        <v>53.29</v>
      </c>
      <c r="N24" s="18">
        <v>0</v>
      </c>
      <c r="O24" s="17" t="s">
        <v>25</v>
      </c>
      <c r="IW24" s="7" t="s">
        <v>550</v>
      </c>
    </row>
    <row r="25" spans="1:257" ht="180.75" thickBot="1" x14ac:dyDescent="0.3">
      <c r="A25" s="3">
        <f t="shared" si="1"/>
        <v>15</v>
      </c>
      <c r="B25" s="5" t="s">
        <v>41</v>
      </c>
      <c r="C25" s="15" t="s">
        <v>27</v>
      </c>
      <c r="D25" s="16">
        <v>4</v>
      </c>
      <c r="E25" s="17" t="s">
        <v>145</v>
      </c>
      <c r="F25" s="17" t="s">
        <v>207</v>
      </c>
      <c r="G25" s="17" t="s">
        <v>208</v>
      </c>
      <c r="H25" s="17" t="s">
        <v>210</v>
      </c>
      <c r="I25" s="17" t="s">
        <v>367</v>
      </c>
      <c r="J25" s="18">
        <v>1</v>
      </c>
      <c r="K25" s="19" t="s">
        <v>361</v>
      </c>
      <c r="L25" s="19" t="s">
        <v>366</v>
      </c>
      <c r="M25" s="17">
        <v>53.29</v>
      </c>
      <c r="N25" s="18">
        <v>0</v>
      </c>
      <c r="O25" s="17" t="s">
        <v>25</v>
      </c>
      <c r="IW25" s="7" t="s">
        <v>550</v>
      </c>
    </row>
    <row r="26" spans="1:257" ht="210.75" thickBot="1" x14ac:dyDescent="0.3">
      <c r="A26" s="3">
        <f t="shared" si="1"/>
        <v>16</v>
      </c>
      <c r="B26" s="5" t="s">
        <v>42</v>
      </c>
      <c r="C26" s="15" t="s">
        <v>27</v>
      </c>
      <c r="D26" s="16">
        <v>5</v>
      </c>
      <c r="E26" s="17" t="s">
        <v>146</v>
      </c>
      <c r="F26" s="17" t="s">
        <v>211</v>
      </c>
      <c r="G26" s="17" t="s">
        <v>212</v>
      </c>
      <c r="H26" s="17" t="s">
        <v>213</v>
      </c>
      <c r="I26" s="17" t="s">
        <v>368</v>
      </c>
      <c r="J26" s="18">
        <v>1</v>
      </c>
      <c r="K26" s="19" t="s">
        <v>369</v>
      </c>
      <c r="L26" s="19" t="s">
        <v>370</v>
      </c>
      <c r="M26" s="17">
        <v>2.57</v>
      </c>
      <c r="N26" s="18">
        <v>1</v>
      </c>
      <c r="O26" s="17" t="s">
        <v>25</v>
      </c>
      <c r="IW26" s="20" t="s">
        <v>551</v>
      </c>
    </row>
    <row r="27" spans="1:257" ht="210.75" thickBot="1" x14ac:dyDescent="0.3">
      <c r="A27" s="3">
        <f t="shared" si="1"/>
        <v>17</v>
      </c>
      <c r="B27" s="5" t="s">
        <v>43</v>
      </c>
      <c r="C27" s="15" t="s">
        <v>27</v>
      </c>
      <c r="D27" s="16">
        <v>5</v>
      </c>
      <c r="E27" s="17" t="s">
        <v>146</v>
      </c>
      <c r="F27" s="17" t="s">
        <v>214</v>
      </c>
      <c r="G27" s="17" t="s">
        <v>215</v>
      </c>
      <c r="H27" s="17" t="s">
        <v>203</v>
      </c>
      <c r="I27" s="17" t="s">
        <v>360</v>
      </c>
      <c r="J27" s="18">
        <v>1</v>
      </c>
      <c r="K27" s="19" t="s">
        <v>361</v>
      </c>
      <c r="L27" s="19" t="s">
        <v>362</v>
      </c>
      <c r="M27" s="17">
        <v>31.43</v>
      </c>
      <c r="N27" s="18">
        <v>0</v>
      </c>
      <c r="O27" s="17" t="s">
        <v>25</v>
      </c>
      <c r="IW27" s="39" t="s">
        <v>551</v>
      </c>
    </row>
    <row r="28" spans="1:257" ht="210.75" thickBot="1" x14ac:dyDescent="0.3">
      <c r="A28" s="3">
        <f t="shared" si="1"/>
        <v>18</v>
      </c>
      <c r="B28" s="5" t="s">
        <v>44</v>
      </c>
      <c r="C28" s="15" t="s">
        <v>27</v>
      </c>
      <c r="D28" s="16">
        <v>5</v>
      </c>
      <c r="E28" s="17" t="s">
        <v>146</v>
      </c>
      <c r="F28" s="17" t="s">
        <v>211</v>
      </c>
      <c r="G28" s="17" t="s">
        <v>212</v>
      </c>
      <c r="H28" s="17" t="s">
        <v>216</v>
      </c>
      <c r="I28" s="17" t="s">
        <v>371</v>
      </c>
      <c r="J28" s="18">
        <v>6</v>
      </c>
      <c r="K28" s="19" t="s">
        <v>369</v>
      </c>
      <c r="L28" s="19" t="s">
        <v>370</v>
      </c>
      <c r="M28" s="17">
        <v>2.57</v>
      </c>
      <c r="N28" s="18">
        <v>0</v>
      </c>
      <c r="O28" s="17" t="s">
        <v>25</v>
      </c>
      <c r="IW28" s="20" t="s">
        <v>551</v>
      </c>
    </row>
    <row r="29" spans="1:257" ht="210.75" thickBot="1" x14ac:dyDescent="0.3">
      <c r="A29" s="3">
        <f t="shared" si="1"/>
        <v>19</v>
      </c>
      <c r="B29" s="5" t="s">
        <v>45</v>
      </c>
      <c r="C29" s="15" t="s">
        <v>27</v>
      </c>
      <c r="D29" s="16">
        <v>5</v>
      </c>
      <c r="E29" s="17" t="s">
        <v>146</v>
      </c>
      <c r="F29" s="17" t="s">
        <v>217</v>
      </c>
      <c r="G29" s="17" t="s">
        <v>218</v>
      </c>
      <c r="H29" s="17" t="s">
        <v>219</v>
      </c>
      <c r="I29" s="17" t="s">
        <v>372</v>
      </c>
      <c r="J29" s="18">
        <v>12</v>
      </c>
      <c r="K29" s="19" t="s">
        <v>373</v>
      </c>
      <c r="L29" s="19" t="s">
        <v>374</v>
      </c>
      <c r="M29" s="17">
        <v>43.29</v>
      </c>
      <c r="N29" s="18">
        <v>3</v>
      </c>
      <c r="O29" s="17" t="s">
        <v>25</v>
      </c>
      <c r="IW29" s="20" t="s">
        <v>551</v>
      </c>
    </row>
    <row r="30" spans="1:257" ht="210.75" thickBot="1" x14ac:dyDescent="0.3">
      <c r="A30" s="3">
        <f t="shared" si="1"/>
        <v>20</v>
      </c>
      <c r="B30" s="5" t="s">
        <v>46</v>
      </c>
      <c r="C30" s="15" t="s">
        <v>27</v>
      </c>
      <c r="D30" s="16">
        <v>5</v>
      </c>
      <c r="E30" s="20" t="s">
        <v>146</v>
      </c>
      <c r="F30" s="17" t="s">
        <v>211</v>
      </c>
      <c r="G30" s="17" t="s">
        <v>212</v>
      </c>
      <c r="H30" s="17" t="s">
        <v>220</v>
      </c>
      <c r="I30" s="17" t="s">
        <v>375</v>
      </c>
      <c r="J30" s="18">
        <v>100</v>
      </c>
      <c r="K30" s="19" t="s">
        <v>370</v>
      </c>
      <c r="L30" s="19" t="s">
        <v>366</v>
      </c>
      <c r="M30" s="17">
        <v>47.86</v>
      </c>
      <c r="N30" s="18">
        <v>1</v>
      </c>
      <c r="O30" s="17" t="s">
        <v>25</v>
      </c>
      <c r="IW30" s="20" t="s">
        <v>551</v>
      </c>
    </row>
    <row r="31" spans="1:257" ht="210.75" thickBot="1" x14ac:dyDescent="0.3">
      <c r="A31" s="3">
        <f t="shared" si="1"/>
        <v>21</v>
      </c>
      <c r="B31" s="6" t="s">
        <v>47</v>
      </c>
      <c r="C31" s="21" t="s">
        <v>27</v>
      </c>
      <c r="D31" s="22">
        <v>5</v>
      </c>
      <c r="E31" s="23" t="s">
        <v>146</v>
      </c>
      <c r="F31" s="23" t="s">
        <v>211</v>
      </c>
      <c r="G31" s="23" t="s">
        <v>488</v>
      </c>
      <c r="H31" s="23" t="s">
        <v>491</v>
      </c>
      <c r="I31" s="23" t="s">
        <v>494</v>
      </c>
      <c r="J31" s="24">
        <v>6</v>
      </c>
      <c r="K31" s="25">
        <v>42947</v>
      </c>
      <c r="L31" s="25">
        <v>43159</v>
      </c>
      <c r="M31" s="26">
        <f>(L31-K31)/30*4</f>
        <v>28.266666666666666</v>
      </c>
      <c r="N31" s="24">
        <v>0</v>
      </c>
      <c r="O31" s="23" t="s">
        <v>539</v>
      </c>
      <c r="P31" t="s">
        <v>545</v>
      </c>
      <c r="IW31" s="20" t="s">
        <v>551</v>
      </c>
    </row>
    <row r="32" spans="1:257" ht="210.75" thickBot="1" x14ac:dyDescent="0.3">
      <c r="A32" s="3">
        <f t="shared" si="1"/>
        <v>22</v>
      </c>
      <c r="B32" s="6" t="s">
        <v>48</v>
      </c>
      <c r="C32" s="21" t="s">
        <v>27</v>
      </c>
      <c r="D32" s="22">
        <v>5</v>
      </c>
      <c r="E32" s="23" t="s">
        <v>146</v>
      </c>
      <c r="F32" s="23" t="s">
        <v>211</v>
      </c>
      <c r="G32" s="27" t="s">
        <v>489</v>
      </c>
      <c r="H32" s="27" t="s">
        <v>492</v>
      </c>
      <c r="I32" s="27" t="s">
        <v>495</v>
      </c>
      <c r="J32" s="24">
        <v>12</v>
      </c>
      <c r="K32" s="25">
        <v>42947</v>
      </c>
      <c r="L32" s="25">
        <v>43159</v>
      </c>
      <c r="M32" s="26">
        <f>(L32-K32)/30*4</f>
        <v>28.266666666666666</v>
      </c>
      <c r="N32" s="24">
        <v>0</v>
      </c>
      <c r="O32" s="23" t="s">
        <v>539</v>
      </c>
      <c r="P32" t="s">
        <v>545</v>
      </c>
      <c r="IW32" s="20" t="s">
        <v>551</v>
      </c>
    </row>
    <row r="33" spans="1:257" ht="210.75" thickBot="1" x14ac:dyDescent="0.3">
      <c r="A33" s="3">
        <f t="shared" si="1"/>
        <v>23</v>
      </c>
      <c r="B33" s="6" t="s">
        <v>49</v>
      </c>
      <c r="C33" s="21" t="s">
        <v>27</v>
      </c>
      <c r="D33" s="22">
        <v>5</v>
      </c>
      <c r="E33" s="23" t="s">
        <v>146</v>
      </c>
      <c r="F33" s="23" t="s">
        <v>211</v>
      </c>
      <c r="G33" s="27" t="s">
        <v>490</v>
      </c>
      <c r="H33" s="27" t="s">
        <v>493</v>
      </c>
      <c r="I33" s="27" t="s">
        <v>496</v>
      </c>
      <c r="J33" s="24">
        <v>3</v>
      </c>
      <c r="K33" s="25">
        <v>42947</v>
      </c>
      <c r="L33" s="25">
        <v>43159</v>
      </c>
      <c r="M33" s="26">
        <f>(L33-K33)/30*4</f>
        <v>28.266666666666666</v>
      </c>
      <c r="N33" s="24">
        <v>0</v>
      </c>
      <c r="O33" s="23" t="s">
        <v>539</v>
      </c>
      <c r="P33" t="s">
        <v>545</v>
      </c>
      <c r="IW33" s="20" t="s">
        <v>551</v>
      </c>
    </row>
    <row r="34" spans="1:257" ht="105.75" thickBot="1" x14ac:dyDescent="0.3">
      <c r="A34" s="3">
        <f t="shared" si="1"/>
        <v>24</v>
      </c>
      <c r="B34" s="5" t="s">
        <v>50</v>
      </c>
      <c r="C34" s="15" t="s">
        <v>27</v>
      </c>
      <c r="D34" s="16">
        <v>6</v>
      </c>
      <c r="E34" s="17" t="s">
        <v>147</v>
      </c>
      <c r="F34" s="17" t="s">
        <v>221</v>
      </c>
      <c r="G34" s="17" t="s">
        <v>222</v>
      </c>
      <c r="H34" s="17" t="s">
        <v>203</v>
      </c>
      <c r="I34" s="17" t="s">
        <v>360</v>
      </c>
      <c r="J34" s="18">
        <v>2</v>
      </c>
      <c r="K34" s="19" t="s">
        <v>373</v>
      </c>
      <c r="L34" s="19" t="s">
        <v>366</v>
      </c>
      <c r="M34" s="17">
        <v>43.57</v>
      </c>
      <c r="N34" s="18">
        <v>1</v>
      </c>
      <c r="O34" s="17" t="s">
        <v>25</v>
      </c>
      <c r="IW34" s="20" t="s">
        <v>551</v>
      </c>
    </row>
    <row r="35" spans="1:257" ht="120.75" thickBot="1" x14ac:dyDescent="0.3">
      <c r="A35" s="3">
        <f t="shared" si="1"/>
        <v>25</v>
      </c>
      <c r="B35" s="5" t="s">
        <v>51</v>
      </c>
      <c r="C35" s="15" t="s">
        <v>27</v>
      </c>
      <c r="D35" s="16">
        <v>6</v>
      </c>
      <c r="E35" s="17" t="s">
        <v>147</v>
      </c>
      <c r="F35" s="17" t="s">
        <v>221</v>
      </c>
      <c r="G35" s="17" t="s">
        <v>202</v>
      </c>
      <c r="H35" s="17" t="s">
        <v>203</v>
      </c>
      <c r="I35" s="17" t="s">
        <v>360</v>
      </c>
      <c r="J35" s="18">
        <v>1</v>
      </c>
      <c r="K35" s="19" t="s">
        <v>361</v>
      </c>
      <c r="L35" s="19" t="s">
        <v>362</v>
      </c>
      <c r="M35" s="17">
        <v>31.43</v>
      </c>
      <c r="N35" s="18">
        <v>0</v>
      </c>
      <c r="O35" s="17" t="s">
        <v>25</v>
      </c>
      <c r="IW35" s="20" t="s">
        <v>551</v>
      </c>
    </row>
    <row r="36" spans="1:257" ht="60.75" thickBot="1" x14ac:dyDescent="0.3">
      <c r="A36" s="3">
        <f t="shared" si="1"/>
        <v>26</v>
      </c>
      <c r="B36" s="5" t="s">
        <v>52</v>
      </c>
      <c r="C36" s="15" t="s">
        <v>27</v>
      </c>
      <c r="D36" s="16">
        <v>6</v>
      </c>
      <c r="E36" s="17" t="s">
        <v>147</v>
      </c>
      <c r="F36" s="17" t="s">
        <v>223</v>
      </c>
      <c r="G36" s="17" t="s">
        <v>224</v>
      </c>
      <c r="H36" s="17" t="s">
        <v>225</v>
      </c>
      <c r="I36" s="17" t="s">
        <v>376</v>
      </c>
      <c r="J36" s="18">
        <v>1</v>
      </c>
      <c r="K36" s="19" t="s">
        <v>377</v>
      </c>
      <c r="L36" s="19" t="s">
        <v>378</v>
      </c>
      <c r="M36" s="17">
        <v>8</v>
      </c>
      <c r="N36" s="18">
        <v>0</v>
      </c>
      <c r="O36" s="17" t="s">
        <v>25</v>
      </c>
      <c r="IW36" s="20" t="s">
        <v>551</v>
      </c>
    </row>
    <row r="37" spans="1:257" ht="120.75" thickBot="1" x14ac:dyDescent="0.3">
      <c r="A37" s="3">
        <f t="shared" si="1"/>
        <v>27</v>
      </c>
      <c r="B37" s="5" t="s">
        <v>53</v>
      </c>
      <c r="C37" s="15" t="s">
        <v>27</v>
      </c>
      <c r="D37" s="16">
        <v>6</v>
      </c>
      <c r="E37" s="17" t="s">
        <v>147</v>
      </c>
      <c r="F37" s="17" t="s">
        <v>223</v>
      </c>
      <c r="G37" s="17" t="s">
        <v>226</v>
      </c>
      <c r="H37" s="17" t="s">
        <v>227</v>
      </c>
      <c r="I37" s="17" t="s">
        <v>379</v>
      </c>
      <c r="J37" s="18">
        <v>1</v>
      </c>
      <c r="K37" s="19" t="s">
        <v>380</v>
      </c>
      <c r="L37" s="19" t="s">
        <v>381</v>
      </c>
      <c r="M37" s="17">
        <v>10</v>
      </c>
      <c r="N37" s="18">
        <v>0</v>
      </c>
      <c r="O37" s="17" t="s">
        <v>25</v>
      </c>
      <c r="IW37" s="20" t="s">
        <v>551</v>
      </c>
    </row>
    <row r="38" spans="1:257" ht="90.75" thickBot="1" x14ac:dyDescent="0.3">
      <c r="A38" s="3">
        <f t="shared" si="1"/>
        <v>28</v>
      </c>
      <c r="B38" s="6" t="s">
        <v>54</v>
      </c>
      <c r="C38" s="21" t="s">
        <v>27</v>
      </c>
      <c r="D38" s="28">
        <v>6</v>
      </c>
      <c r="E38" s="29" t="s">
        <v>147</v>
      </c>
      <c r="F38" s="29" t="s">
        <v>223</v>
      </c>
      <c r="G38" s="29" t="s">
        <v>497</v>
      </c>
      <c r="H38" s="29" t="s">
        <v>499</v>
      </c>
      <c r="I38" s="29" t="s">
        <v>502</v>
      </c>
      <c r="J38" s="30">
        <v>1</v>
      </c>
      <c r="K38" s="25">
        <v>42947</v>
      </c>
      <c r="L38" s="25">
        <v>43159</v>
      </c>
      <c r="M38" s="26">
        <f t="shared" ref="M38:M40" si="2">(L38-K38)/30*4</f>
        <v>28.266666666666666</v>
      </c>
      <c r="N38" s="30">
        <v>0</v>
      </c>
      <c r="O38" s="23" t="s">
        <v>539</v>
      </c>
      <c r="P38" t="s">
        <v>545</v>
      </c>
      <c r="IW38" s="20" t="s">
        <v>551</v>
      </c>
    </row>
    <row r="39" spans="1:257" ht="90.75" thickBot="1" x14ac:dyDescent="0.3">
      <c r="A39" s="3">
        <f t="shared" si="1"/>
        <v>29</v>
      </c>
      <c r="B39" s="6" t="s">
        <v>55</v>
      </c>
      <c r="C39" s="21" t="s">
        <v>27</v>
      </c>
      <c r="D39" s="28">
        <v>6</v>
      </c>
      <c r="E39" s="29" t="s">
        <v>147</v>
      </c>
      <c r="F39" s="29" t="s">
        <v>223</v>
      </c>
      <c r="G39" s="29" t="s">
        <v>224</v>
      </c>
      <c r="H39" s="29" t="s">
        <v>500</v>
      </c>
      <c r="I39" s="29" t="s">
        <v>503</v>
      </c>
      <c r="J39" s="30">
        <v>1</v>
      </c>
      <c r="K39" s="25">
        <v>42947</v>
      </c>
      <c r="L39" s="25">
        <v>43159</v>
      </c>
      <c r="M39" s="26">
        <f t="shared" si="2"/>
        <v>28.266666666666666</v>
      </c>
      <c r="N39" s="30">
        <v>0</v>
      </c>
      <c r="O39" s="23" t="s">
        <v>539</v>
      </c>
      <c r="P39" t="s">
        <v>545</v>
      </c>
      <c r="IW39" s="20" t="s">
        <v>551</v>
      </c>
    </row>
    <row r="40" spans="1:257" ht="90.75" thickBot="1" x14ac:dyDescent="0.3">
      <c r="A40" s="3">
        <f t="shared" si="1"/>
        <v>30</v>
      </c>
      <c r="B40" s="6" t="s">
        <v>56</v>
      </c>
      <c r="C40" s="21" t="s">
        <v>27</v>
      </c>
      <c r="D40" s="28">
        <v>6</v>
      </c>
      <c r="E40" s="29" t="s">
        <v>147</v>
      </c>
      <c r="F40" s="29" t="s">
        <v>223</v>
      </c>
      <c r="G40" s="29" t="s">
        <v>498</v>
      </c>
      <c r="H40" s="29" t="s">
        <v>501</v>
      </c>
      <c r="I40" s="29" t="s">
        <v>504</v>
      </c>
      <c r="J40" s="30">
        <v>1</v>
      </c>
      <c r="K40" s="25">
        <v>42947</v>
      </c>
      <c r="L40" s="25">
        <v>43159</v>
      </c>
      <c r="M40" s="26">
        <f t="shared" si="2"/>
        <v>28.266666666666666</v>
      </c>
      <c r="N40" s="30">
        <v>0</v>
      </c>
      <c r="O40" s="23" t="s">
        <v>539</v>
      </c>
      <c r="P40" t="s">
        <v>545</v>
      </c>
      <c r="IW40" s="20" t="s">
        <v>551</v>
      </c>
    </row>
    <row r="41" spans="1:257" ht="195.75" thickBot="1" x14ac:dyDescent="0.3">
      <c r="A41" s="3">
        <f t="shared" si="1"/>
        <v>31</v>
      </c>
      <c r="B41" s="5" t="s">
        <v>57</v>
      </c>
      <c r="C41" s="15" t="s">
        <v>27</v>
      </c>
      <c r="D41" s="16">
        <v>7</v>
      </c>
      <c r="E41" s="17" t="s">
        <v>148</v>
      </c>
      <c r="F41" s="17" t="s">
        <v>228</v>
      </c>
      <c r="G41" s="17" t="s">
        <v>222</v>
      </c>
      <c r="H41" s="17" t="s">
        <v>203</v>
      </c>
      <c r="I41" s="17" t="s">
        <v>360</v>
      </c>
      <c r="J41" s="18">
        <v>2</v>
      </c>
      <c r="K41" s="19" t="s">
        <v>373</v>
      </c>
      <c r="L41" s="19" t="s">
        <v>366</v>
      </c>
      <c r="M41" s="17">
        <v>43.57</v>
      </c>
      <c r="N41" s="18">
        <v>1</v>
      </c>
      <c r="O41" s="17" t="s">
        <v>25</v>
      </c>
      <c r="IW41" s="20" t="s">
        <v>551</v>
      </c>
    </row>
    <row r="42" spans="1:257" ht="195.75" thickBot="1" x14ac:dyDescent="0.3">
      <c r="A42" s="3">
        <f t="shared" si="1"/>
        <v>32</v>
      </c>
      <c r="B42" s="5" t="s">
        <v>58</v>
      </c>
      <c r="C42" s="15" t="s">
        <v>27</v>
      </c>
      <c r="D42" s="16">
        <v>7</v>
      </c>
      <c r="E42" s="17" t="s">
        <v>148</v>
      </c>
      <c r="F42" s="17" t="s">
        <v>228</v>
      </c>
      <c r="G42" s="17" t="s">
        <v>202</v>
      </c>
      <c r="H42" s="17" t="s">
        <v>203</v>
      </c>
      <c r="I42" s="17" t="s">
        <v>360</v>
      </c>
      <c r="J42" s="18">
        <v>1</v>
      </c>
      <c r="K42" s="19" t="s">
        <v>361</v>
      </c>
      <c r="L42" s="19" t="s">
        <v>362</v>
      </c>
      <c r="M42" s="17">
        <v>31.43</v>
      </c>
      <c r="N42" s="18">
        <v>0</v>
      </c>
      <c r="O42" s="17" t="s">
        <v>25</v>
      </c>
      <c r="IW42" s="20" t="s">
        <v>551</v>
      </c>
    </row>
    <row r="43" spans="1:257" ht="195.75" thickBot="1" x14ac:dyDescent="0.3">
      <c r="A43" s="3">
        <f t="shared" si="1"/>
        <v>33</v>
      </c>
      <c r="B43" s="5" t="s">
        <v>59</v>
      </c>
      <c r="C43" s="15" t="s">
        <v>27</v>
      </c>
      <c r="D43" s="16">
        <v>7</v>
      </c>
      <c r="E43" s="17" t="s">
        <v>148</v>
      </c>
      <c r="F43" s="17" t="s">
        <v>228</v>
      </c>
      <c r="G43" s="17" t="s">
        <v>229</v>
      </c>
      <c r="H43" s="17" t="s">
        <v>230</v>
      </c>
      <c r="I43" s="17" t="s">
        <v>382</v>
      </c>
      <c r="J43" s="18">
        <v>1</v>
      </c>
      <c r="K43" s="19" t="s">
        <v>383</v>
      </c>
      <c r="L43" s="19" t="s">
        <v>384</v>
      </c>
      <c r="M43" s="17">
        <v>2</v>
      </c>
      <c r="N43" s="18">
        <v>0</v>
      </c>
      <c r="O43" s="17" t="s">
        <v>25</v>
      </c>
      <c r="IW43" s="20" t="s">
        <v>551</v>
      </c>
    </row>
    <row r="44" spans="1:257" ht="195.75" thickBot="1" x14ac:dyDescent="0.3">
      <c r="A44" s="3">
        <f t="shared" si="1"/>
        <v>34</v>
      </c>
      <c r="B44" s="5" t="s">
        <v>60</v>
      </c>
      <c r="C44" s="15" t="s">
        <v>27</v>
      </c>
      <c r="D44" s="16">
        <v>7</v>
      </c>
      <c r="E44" s="17" t="s">
        <v>148</v>
      </c>
      <c r="F44" s="17" t="s">
        <v>228</v>
      </c>
      <c r="G44" s="17" t="s">
        <v>229</v>
      </c>
      <c r="H44" s="17" t="s">
        <v>231</v>
      </c>
      <c r="I44" s="17" t="s">
        <v>385</v>
      </c>
      <c r="J44" s="18">
        <v>1</v>
      </c>
      <c r="K44" s="19" t="s">
        <v>386</v>
      </c>
      <c r="L44" s="19" t="s">
        <v>387</v>
      </c>
      <c r="M44" s="17">
        <v>14.57</v>
      </c>
      <c r="N44" s="18">
        <v>0</v>
      </c>
      <c r="O44" s="17" t="s">
        <v>25</v>
      </c>
      <c r="IW44" s="20" t="s">
        <v>551</v>
      </c>
    </row>
    <row r="45" spans="1:257" ht="195.75" thickBot="1" x14ac:dyDescent="0.3">
      <c r="A45" s="3">
        <f t="shared" si="1"/>
        <v>35</v>
      </c>
      <c r="B45" s="6" t="s">
        <v>61</v>
      </c>
      <c r="C45" s="21" t="s">
        <v>27</v>
      </c>
      <c r="D45" s="28">
        <v>7</v>
      </c>
      <c r="E45" s="29" t="s">
        <v>148</v>
      </c>
      <c r="F45" s="29" t="s">
        <v>228</v>
      </c>
      <c r="G45" s="29" t="s">
        <v>505</v>
      </c>
      <c r="H45" s="29" t="s">
        <v>506</v>
      </c>
      <c r="I45" s="29" t="s">
        <v>507</v>
      </c>
      <c r="J45" s="30">
        <v>6</v>
      </c>
      <c r="K45" s="25">
        <v>42947</v>
      </c>
      <c r="L45" s="25">
        <v>43159</v>
      </c>
      <c r="M45" s="26">
        <f t="shared" ref="M45:M46" si="3">(L45-K45)/30*4</f>
        <v>28.266666666666666</v>
      </c>
      <c r="N45" s="30">
        <v>0</v>
      </c>
      <c r="O45" s="23" t="s">
        <v>539</v>
      </c>
      <c r="P45" t="s">
        <v>545</v>
      </c>
      <c r="IW45" s="20" t="s">
        <v>551</v>
      </c>
    </row>
    <row r="46" spans="1:257" ht="195.75" thickBot="1" x14ac:dyDescent="0.3">
      <c r="A46" s="3">
        <f t="shared" si="1"/>
        <v>36</v>
      </c>
      <c r="B46" s="6" t="s">
        <v>62</v>
      </c>
      <c r="C46" s="21" t="s">
        <v>27</v>
      </c>
      <c r="D46" s="28">
        <v>7</v>
      </c>
      <c r="E46" s="29" t="s">
        <v>148</v>
      </c>
      <c r="F46" s="29" t="s">
        <v>228</v>
      </c>
      <c r="G46" s="29" t="s">
        <v>508</v>
      </c>
      <c r="H46" s="29" t="s">
        <v>509</v>
      </c>
      <c r="I46" s="29" t="s">
        <v>510</v>
      </c>
      <c r="J46" s="30">
        <v>1</v>
      </c>
      <c r="K46" s="25">
        <v>42947</v>
      </c>
      <c r="L46" s="25">
        <v>43159</v>
      </c>
      <c r="M46" s="26">
        <f t="shared" si="3"/>
        <v>28.266666666666666</v>
      </c>
      <c r="N46" s="30">
        <v>0</v>
      </c>
      <c r="O46" s="23" t="s">
        <v>539</v>
      </c>
      <c r="P46" t="s">
        <v>545</v>
      </c>
      <c r="IW46" s="20" t="s">
        <v>551</v>
      </c>
    </row>
    <row r="47" spans="1:257" ht="165.75" thickBot="1" x14ac:dyDescent="0.3">
      <c r="A47" s="3">
        <f t="shared" si="1"/>
        <v>37</v>
      </c>
      <c r="B47" s="5" t="s">
        <v>63</v>
      </c>
      <c r="C47" s="15" t="s">
        <v>27</v>
      </c>
      <c r="D47" s="16">
        <v>8</v>
      </c>
      <c r="E47" s="17" t="s">
        <v>149</v>
      </c>
      <c r="F47" s="17" t="s">
        <v>232</v>
      </c>
      <c r="G47" s="17" t="s">
        <v>222</v>
      </c>
      <c r="H47" s="17" t="s">
        <v>203</v>
      </c>
      <c r="I47" s="17" t="s">
        <v>360</v>
      </c>
      <c r="J47" s="18">
        <v>2</v>
      </c>
      <c r="K47" s="19" t="s">
        <v>373</v>
      </c>
      <c r="L47" s="19" t="s">
        <v>366</v>
      </c>
      <c r="M47" s="17">
        <v>43.57</v>
      </c>
      <c r="N47" s="18">
        <v>1</v>
      </c>
      <c r="O47" s="17" t="s">
        <v>25</v>
      </c>
      <c r="IW47" s="20" t="s">
        <v>551</v>
      </c>
    </row>
    <row r="48" spans="1:257" ht="165.75" thickBot="1" x14ac:dyDescent="0.3">
      <c r="A48" s="3">
        <f t="shared" si="1"/>
        <v>38</v>
      </c>
      <c r="B48" s="5" t="s">
        <v>64</v>
      </c>
      <c r="C48" s="15" t="s">
        <v>27</v>
      </c>
      <c r="D48" s="16">
        <v>8</v>
      </c>
      <c r="E48" s="17" t="s">
        <v>149</v>
      </c>
      <c r="F48" s="17" t="s">
        <v>232</v>
      </c>
      <c r="G48" s="17" t="s">
        <v>202</v>
      </c>
      <c r="H48" s="17" t="s">
        <v>203</v>
      </c>
      <c r="I48" s="17" t="s">
        <v>360</v>
      </c>
      <c r="J48" s="18">
        <v>1</v>
      </c>
      <c r="K48" s="19" t="s">
        <v>361</v>
      </c>
      <c r="L48" s="19" t="s">
        <v>362</v>
      </c>
      <c r="M48" s="17">
        <v>31.43</v>
      </c>
      <c r="N48" s="18">
        <v>0</v>
      </c>
      <c r="O48" s="17" t="s">
        <v>25</v>
      </c>
      <c r="IW48" s="20" t="s">
        <v>551</v>
      </c>
    </row>
    <row r="49" spans="1:257" ht="165.75" thickBot="1" x14ac:dyDescent="0.3">
      <c r="A49" s="3">
        <f t="shared" si="1"/>
        <v>39</v>
      </c>
      <c r="B49" s="5" t="s">
        <v>65</v>
      </c>
      <c r="C49" s="15" t="s">
        <v>27</v>
      </c>
      <c r="D49" s="16">
        <v>8</v>
      </c>
      <c r="E49" s="17" t="s">
        <v>149</v>
      </c>
      <c r="F49" s="17" t="s">
        <v>232</v>
      </c>
      <c r="G49" s="17" t="s">
        <v>233</v>
      </c>
      <c r="H49" s="17" t="s">
        <v>234</v>
      </c>
      <c r="I49" s="17" t="s">
        <v>388</v>
      </c>
      <c r="J49" s="18">
        <v>1</v>
      </c>
      <c r="K49" s="19" t="s">
        <v>389</v>
      </c>
      <c r="L49" s="19" t="s">
        <v>390</v>
      </c>
      <c r="M49" s="17">
        <v>4.57</v>
      </c>
      <c r="N49" s="18">
        <v>0</v>
      </c>
      <c r="O49" s="17" t="s">
        <v>25</v>
      </c>
      <c r="IW49" s="20" t="s">
        <v>551</v>
      </c>
    </row>
    <row r="50" spans="1:257" ht="165.75" thickBot="1" x14ac:dyDescent="0.3">
      <c r="A50" s="3">
        <f t="shared" si="1"/>
        <v>40</v>
      </c>
      <c r="B50" s="5" t="s">
        <v>66</v>
      </c>
      <c r="C50" s="15" t="s">
        <v>27</v>
      </c>
      <c r="D50" s="16">
        <v>8</v>
      </c>
      <c r="E50" s="17" t="s">
        <v>149</v>
      </c>
      <c r="F50" s="17" t="s">
        <v>232</v>
      </c>
      <c r="G50" s="17" t="s">
        <v>235</v>
      </c>
      <c r="H50" s="17" t="s">
        <v>236</v>
      </c>
      <c r="I50" s="17" t="s">
        <v>391</v>
      </c>
      <c r="J50" s="18">
        <v>1</v>
      </c>
      <c r="K50" s="19" t="s">
        <v>390</v>
      </c>
      <c r="L50" s="19" t="s">
        <v>392</v>
      </c>
      <c r="M50" s="17">
        <v>10.71</v>
      </c>
      <c r="N50" s="18">
        <v>0</v>
      </c>
      <c r="O50" s="17" t="s">
        <v>25</v>
      </c>
      <c r="IW50" s="20" t="s">
        <v>551</v>
      </c>
    </row>
    <row r="51" spans="1:257" ht="165.75" thickBot="1" x14ac:dyDescent="0.3">
      <c r="A51" s="3">
        <f t="shared" si="1"/>
        <v>41</v>
      </c>
      <c r="B51" s="6" t="s">
        <v>67</v>
      </c>
      <c r="C51" s="21" t="s">
        <v>27</v>
      </c>
      <c r="D51" s="28">
        <v>8</v>
      </c>
      <c r="E51" s="29" t="s">
        <v>149</v>
      </c>
      <c r="F51" s="29" t="s">
        <v>232</v>
      </c>
      <c r="G51" s="29" t="s">
        <v>511</v>
      </c>
      <c r="H51" s="29" t="s">
        <v>512</v>
      </c>
      <c r="I51" s="29" t="s">
        <v>503</v>
      </c>
      <c r="J51" s="30">
        <v>1</v>
      </c>
      <c r="K51" s="25">
        <v>42947</v>
      </c>
      <c r="L51" s="25">
        <v>43159</v>
      </c>
      <c r="M51" s="26">
        <f t="shared" ref="M51:M52" si="4">(L51-K51)/30*4</f>
        <v>28.266666666666666</v>
      </c>
      <c r="N51" s="30">
        <v>0</v>
      </c>
      <c r="O51" s="23" t="s">
        <v>539</v>
      </c>
      <c r="P51" t="s">
        <v>545</v>
      </c>
      <c r="IW51" s="20" t="s">
        <v>551</v>
      </c>
    </row>
    <row r="52" spans="1:257" ht="165.75" thickBot="1" x14ac:dyDescent="0.3">
      <c r="A52" s="3">
        <f t="shared" si="1"/>
        <v>42</v>
      </c>
      <c r="B52" s="6" t="s">
        <v>68</v>
      </c>
      <c r="C52" s="21" t="s">
        <v>27</v>
      </c>
      <c r="D52" s="28">
        <v>8</v>
      </c>
      <c r="E52" s="29" t="s">
        <v>149</v>
      </c>
      <c r="F52" s="29" t="s">
        <v>232</v>
      </c>
      <c r="G52" s="29" t="s">
        <v>513</v>
      </c>
      <c r="H52" s="29" t="s">
        <v>514</v>
      </c>
      <c r="I52" s="29" t="s">
        <v>515</v>
      </c>
      <c r="J52" s="30">
        <v>1</v>
      </c>
      <c r="K52" s="25">
        <v>42947</v>
      </c>
      <c r="L52" s="25">
        <v>43159</v>
      </c>
      <c r="M52" s="26">
        <f t="shared" si="4"/>
        <v>28.266666666666666</v>
      </c>
      <c r="N52" s="30">
        <v>0</v>
      </c>
      <c r="O52" s="23" t="s">
        <v>539</v>
      </c>
      <c r="P52" t="s">
        <v>545</v>
      </c>
      <c r="IW52" s="20" t="s">
        <v>551</v>
      </c>
    </row>
    <row r="53" spans="1:257" ht="240.75" thickBot="1" x14ac:dyDescent="0.3">
      <c r="A53" s="3">
        <f t="shared" si="1"/>
        <v>43</v>
      </c>
      <c r="B53" s="5" t="s">
        <v>69</v>
      </c>
      <c r="C53" s="15" t="s">
        <v>27</v>
      </c>
      <c r="D53" s="16">
        <v>9</v>
      </c>
      <c r="E53" s="17" t="s">
        <v>150</v>
      </c>
      <c r="F53" s="17" t="s">
        <v>237</v>
      </c>
      <c r="G53" s="17" t="s">
        <v>222</v>
      </c>
      <c r="H53" s="17" t="s">
        <v>203</v>
      </c>
      <c r="I53" s="17" t="s">
        <v>360</v>
      </c>
      <c r="J53" s="18">
        <v>2</v>
      </c>
      <c r="K53" s="19" t="s">
        <v>373</v>
      </c>
      <c r="L53" s="19" t="s">
        <v>366</v>
      </c>
      <c r="M53" s="17">
        <v>43.57</v>
      </c>
      <c r="N53" s="18">
        <v>1</v>
      </c>
      <c r="O53" s="17" t="s">
        <v>25</v>
      </c>
      <c r="IW53" s="20" t="s">
        <v>551</v>
      </c>
    </row>
    <row r="54" spans="1:257" ht="240.75" thickBot="1" x14ac:dyDescent="0.3">
      <c r="A54" s="3">
        <f t="shared" si="1"/>
        <v>44</v>
      </c>
      <c r="B54" s="5" t="s">
        <v>70</v>
      </c>
      <c r="C54" s="15" t="s">
        <v>27</v>
      </c>
      <c r="D54" s="16">
        <v>9</v>
      </c>
      <c r="E54" s="17" t="s">
        <v>150</v>
      </c>
      <c r="F54" s="17" t="s">
        <v>237</v>
      </c>
      <c r="G54" s="17" t="s">
        <v>202</v>
      </c>
      <c r="H54" s="17" t="s">
        <v>203</v>
      </c>
      <c r="I54" s="17" t="s">
        <v>360</v>
      </c>
      <c r="J54" s="18">
        <v>1</v>
      </c>
      <c r="K54" s="19" t="s">
        <v>361</v>
      </c>
      <c r="L54" s="19" t="s">
        <v>362</v>
      </c>
      <c r="M54" s="17">
        <v>31.43</v>
      </c>
      <c r="N54" s="18">
        <v>0</v>
      </c>
      <c r="O54" s="17" t="s">
        <v>25</v>
      </c>
      <c r="IW54" s="20" t="s">
        <v>551</v>
      </c>
    </row>
    <row r="55" spans="1:257" ht="240.75" thickBot="1" x14ac:dyDescent="0.3">
      <c r="A55" s="3">
        <f t="shared" si="1"/>
        <v>45</v>
      </c>
      <c r="B55" s="5" t="s">
        <v>71</v>
      </c>
      <c r="C55" s="15" t="s">
        <v>27</v>
      </c>
      <c r="D55" s="16">
        <v>9</v>
      </c>
      <c r="E55" s="17" t="s">
        <v>150</v>
      </c>
      <c r="F55" s="17" t="s">
        <v>237</v>
      </c>
      <c r="G55" s="17" t="s">
        <v>229</v>
      </c>
      <c r="H55" s="17" t="s">
        <v>238</v>
      </c>
      <c r="I55" s="17" t="s">
        <v>385</v>
      </c>
      <c r="J55" s="18">
        <v>1</v>
      </c>
      <c r="K55" s="19" t="s">
        <v>393</v>
      </c>
      <c r="L55" s="19" t="s">
        <v>394</v>
      </c>
      <c r="M55" s="17">
        <v>2</v>
      </c>
      <c r="N55" s="18">
        <v>0</v>
      </c>
      <c r="O55" s="17" t="s">
        <v>25</v>
      </c>
      <c r="IW55" s="20" t="s">
        <v>551</v>
      </c>
    </row>
    <row r="56" spans="1:257" ht="240.75" thickBot="1" x14ac:dyDescent="0.3">
      <c r="A56" s="3">
        <f t="shared" si="1"/>
        <v>46</v>
      </c>
      <c r="B56" s="5" t="s">
        <v>72</v>
      </c>
      <c r="C56" s="15" t="s">
        <v>27</v>
      </c>
      <c r="D56" s="16">
        <v>9</v>
      </c>
      <c r="E56" s="17" t="s">
        <v>150</v>
      </c>
      <c r="F56" s="17" t="s">
        <v>237</v>
      </c>
      <c r="G56" s="17" t="s">
        <v>239</v>
      </c>
      <c r="H56" s="17" t="s">
        <v>240</v>
      </c>
      <c r="I56" s="17" t="s">
        <v>395</v>
      </c>
      <c r="J56" s="18">
        <v>1</v>
      </c>
      <c r="K56" s="19" t="s">
        <v>394</v>
      </c>
      <c r="L56" s="19" t="s">
        <v>396</v>
      </c>
      <c r="M56" s="17">
        <v>10.71</v>
      </c>
      <c r="N56" s="18">
        <v>0</v>
      </c>
      <c r="O56" s="17" t="s">
        <v>25</v>
      </c>
      <c r="IW56" s="20" t="s">
        <v>551</v>
      </c>
    </row>
    <row r="57" spans="1:257" ht="240.75" thickBot="1" x14ac:dyDescent="0.3">
      <c r="A57" s="3">
        <f t="shared" si="1"/>
        <v>47</v>
      </c>
      <c r="B57" s="5" t="s">
        <v>73</v>
      </c>
      <c r="C57" s="15" t="s">
        <v>27</v>
      </c>
      <c r="D57" s="16">
        <v>9</v>
      </c>
      <c r="E57" s="17" t="s">
        <v>150</v>
      </c>
      <c r="F57" s="17" t="s">
        <v>237</v>
      </c>
      <c r="G57" s="17" t="s">
        <v>241</v>
      </c>
      <c r="H57" s="17" t="s">
        <v>236</v>
      </c>
      <c r="I57" s="17" t="s">
        <v>391</v>
      </c>
      <c r="J57" s="18">
        <v>1</v>
      </c>
      <c r="K57" s="19" t="s">
        <v>394</v>
      </c>
      <c r="L57" s="19" t="s">
        <v>397</v>
      </c>
      <c r="M57" s="17">
        <v>15.14</v>
      </c>
      <c r="N57" s="18">
        <v>0</v>
      </c>
      <c r="O57" s="17" t="s">
        <v>25</v>
      </c>
      <c r="IW57" s="20" t="s">
        <v>551</v>
      </c>
    </row>
    <row r="58" spans="1:257" ht="240.75" thickBot="1" x14ac:dyDescent="0.3">
      <c r="A58" s="3">
        <f t="shared" si="1"/>
        <v>48</v>
      </c>
      <c r="B58" s="6" t="s">
        <v>74</v>
      </c>
      <c r="C58" s="21" t="s">
        <v>27</v>
      </c>
      <c r="D58" s="28">
        <v>9</v>
      </c>
      <c r="E58" s="29" t="s">
        <v>150</v>
      </c>
      <c r="F58" s="29" t="s">
        <v>237</v>
      </c>
      <c r="G58" s="29" t="s">
        <v>516</v>
      </c>
      <c r="H58" s="29" t="s">
        <v>517</v>
      </c>
      <c r="I58" s="29" t="s">
        <v>518</v>
      </c>
      <c r="J58" s="30">
        <v>4</v>
      </c>
      <c r="K58" s="25">
        <v>42947</v>
      </c>
      <c r="L58" s="25">
        <v>43159</v>
      </c>
      <c r="M58" s="26">
        <f t="shared" ref="M58:M59" si="5">(L58-K58)/30*4</f>
        <v>28.266666666666666</v>
      </c>
      <c r="N58" s="30">
        <v>0</v>
      </c>
      <c r="O58" s="23" t="s">
        <v>539</v>
      </c>
      <c r="P58" t="s">
        <v>545</v>
      </c>
      <c r="IW58" s="20" t="s">
        <v>551</v>
      </c>
    </row>
    <row r="59" spans="1:257" ht="240.75" thickBot="1" x14ac:dyDescent="0.3">
      <c r="A59" s="3">
        <f t="shared" si="1"/>
        <v>49</v>
      </c>
      <c r="B59" s="6" t="s">
        <v>75</v>
      </c>
      <c r="C59" s="21" t="s">
        <v>27</v>
      </c>
      <c r="D59" s="28">
        <v>9</v>
      </c>
      <c r="E59" s="29" t="s">
        <v>150</v>
      </c>
      <c r="F59" s="29" t="s">
        <v>237</v>
      </c>
      <c r="G59" s="29" t="s">
        <v>519</v>
      </c>
      <c r="H59" s="29" t="s">
        <v>520</v>
      </c>
      <c r="I59" s="29" t="s">
        <v>510</v>
      </c>
      <c r="J59" s="30">
        <v>1</v>
      </c>
      <c r="K59" s="25">
        <v>42947</v>
      </c>
      <c r="L59" s="25">
        <v>43159</v>
      </c>
      <c r="M59" s="26">
        <f t="shared" si="5"/>
        <v>28.266666666666666</v>
      </c>
      <c r="N59" s="30">
        <v>0</v>
      </c>
      <c r="O59" s="23" t="s">
        <v>539</v>
      </c>
      <c r="P59" t="s">
        <v>545</v>
      </c>
      <c r="IW59" s="20" t="s">
        <v>551</v>
      </c>
    </row>
    <row r="60" spans="1:257" ht="210.75" thickBot="1" x14ac:dyDescent="0.3">
      <c r="A60" s="3">
        <f t="shared" si="1"/>
        <v>50</v>
      </c>
      <c r="B60" s="5" t="s">
        <v>76</v>
      </c>
      <c r="C60" s="15" t="s">
        <v>27</v>
      </c>
      <c r="D60" s="16">
        <v>10</v>
      </c>
      <c r="E60" s="17" t="s">
        <v>151</v>
      </c>
      <c r="F60" s="17" t="s">
        <v>242</v>
      </c>
      <c r="G60" s="17" t="s">
        <v>222</v>
      </c>
      <c r="H60" s="17" t="s">
        <v>203</v>
      </c>
      <c r="I60" s="17" t="s">
        <v>360</v>
      </c>
      <c r="J60" s="18">
        <v>2</v>
      </c>
      <c r="K60" s="19" t="s">
        <v>373</v>
      </c>
      <c r="L60" s="19" t="s">
        <v>366</v>
      </c>
      <c r="M60" s="17">
        <v>43.57</v>
      </c>
      <c r="N60" s="18">
        <v>1</v>
      </c>
      <c r="O60" s="17" t="s">
        <v>25</v>
      </c>
      <c r="IW60" s="20" t="s">
        <v>551</v>
      </c>
    </row>
    <row r="61" spans="1:257" ht="210.75" thickBot="1" x14ac:dyDescent="0.3">
      <c r="A61" s="3">
        <f t="shared" si="1"/>
        <v>51</v>
      </c>
      <c r="B61" s="5" t="s">
        <v>77</v>
      </c>
      <c r="C61" s="15" t="s">
        <v>27</v>
      </c>
      <c r="D61" s="16">
        <v>10</v>
      </c>
      <c r="E61" s="17" t="s">
        <v>151</v>
      </c>
      <c r="F61" s="17" t="s">
        <v>242</v>
      </c>
      <c r="G61" s="17" t="s">
        <v>202</v>
      </c>
      <c r="H61" s="17" t="s">
        <v>203</v>
      </c>
      <c r="I61" s="17" t="s">
        <v>360</v>
      </c>
      <c r="J61" s="18">
        <v>1</v>
      </c>
      <c r="K61" s="19" t="s">
        <v>361</v>
      </c>
      <c r="L61" s="19" t="s">
        <v>362</v>
      </c>
      <c r="M61" s="17">
        <v>31.43</v>
      </c>
      <c r="N61" s="18">
        <v>0</v>
      </c>
      <c r="O61" s="17" t="s">
        <v>25</v>
      </c>
      <c r="IW61" s="20" t="s">
        <v>551</v>
      </c>
    </row>
    <row r="62" spans="1:257" ht="210.75" thickBot="1" x14ac:dyDescent="0.3">
      <c r="A62" s="3">
        <f t="shared" si="1"/>
        <v>52</v>
      </c>
      <c r="B62" s="5" t="s">
        <v>78</v>
      </c>
      <c r="C62" s="15" t="s">
        <v>27</v>
      </c>
      <c r="D62" s="16">
        <v>10</v>
      </c>
      <c r="E62" s="17" t="s">
        <v>151</v>
      </c>
      <c r="F62" s="17" t="s">
        <v>242</v>
      </c>
      <c r="G62" s="17" t="s">
        <v>243</v>
      </c>
      <c r="H62" s="17" t="s">
        <v>244</v>
      </c>
      <c r="I62" s="17" t="s">
        <v>398</v>
      </c>
      <c r="J62" s="18">
        <v>1</v>
      </c>
      <c r="K62" s="19" t="s">
        <v>399</v>
      </c>
      <c r="L62" s="19" t="s">
        <v>364</v>
      </c>
      <c r="M62" s="17">
        <v>29.29</v>
      </c>
      <c r="N62" s="18">
        <v>0</v>
      </c>
      <c r="O62" s="17" t="s">
        <v>25</v>
      </c>
      <c r="IW62" s="20" t="s">
        <v>551</v>
      </c>
    </row>
    <row r="63" spans="1:257" ht="210.75" thickBot="1" x14ac:dyDescent="0.3">
      <c r="A63" s="3">
        <f t="shared" si="1"/>
        <v>53</v>
      </c>
      <c r="B63" s="5" t="s">
        <v>79</v>
      </c>
      <c r="C63" s="15" t="s">
        <v>27</v>
      </c>
      <c r="D63" s="16">
        <v>10</v>
      </c>
      <c r="E63" s="17" t="s">
        <v>151</v>
      </c>
      <c r="F63" s="17" t="s">
        <v>242</v>
      </c>
      <c r="G63" s="17" t="s">
        <v>245</v>
      </c>
      <c r="H63" s="17" t="s">
        <v>246</v>
      </c>
      <c r="I63" s="17" t="s">
        <v>400</v>
      </c>
      <c r="J63" s="18">
        <v>1</v>
      </c>
      <c r="K63" s="19" t="s">
        <v>399</v>
      </c>
      <c r="L63" s="19" t="s">
        <v>364</v>
      </c>
      <c r="M63" s="17">
        <v>29.29</v>
      </c>
      <c r="N63" s="18">
        <v>0</v>
      </c>
      <c r="O63" s="17" t="s">
        <v>25</v>
      </c>
      <c r="IW63" s="20" t="s">
        <v>551</v>
      </c>
    </row>
    <row r="64" spans="1:257" ht="210.75" thickBot="1" x14ac:dyDescent="0.3">
      <c r="A64" s="3">
        <f t="shared" si="1"/>
        <v>54</v>
      </c>
      <c r="B64" s="5" t="s">
        <v>80</v>
      </c>
      <c r="C64" s="15" t="s">
        <v>27</v>
      </c>
      <c r="D64" s="16">
        <v>10</v>
      </c>
      <c r="E64" s="17" t="s">
        <v>151</v>
      </c>
      <c r="F64" s="17" t="s">
        <v>242</v>
      </c>
      <c r="G64" s="17" t="s">
        <v>245</v>
      </c>
      <c r="H64" s="17" t="s">
        <v>247</v>
      </c>
      <c r="I64" s="17" t="s">
        <v>401</v>
      </c>
      <c r="J64" s="18">
        <v>1</v>
      </c>
      <c r="K64" s="19" t="s">
        <v>402</v>
      </c>
      <c r="L64" s="19" t="s">
        <v>403</v>
      </c>
      <c r="M64" s="17">
        <v>17</v>
      </c>
      <c r="N64" s="18">
        <v>1</v>
      </c>
      <c r="O64" s="17" t="s">
        <v>25</v>
      </c>
      <c r="IW64" s="20" t="s">
        <v>551</v>
      </c>
    </row>
    <row r="65" spans="1:257" ht="210.75" thickBot="1" x14ac:dyDescent="0.3">
      <c r="A65" s="3">
        <f t="shared" si="1"/>
        <v>55</v>
      </c>
      <c r="B65" s="5" t="s">
        <v>81</v>
      </c>
      <c r="C65" s="15" t="s">
        <v>27</v>
      </c>
      <c r="D65" s="16">
        <v>10</v>
      </c>
      <c r="E65" s="17" t="s">
        <v>151</v>
      </c>
      <c r="F65" s="17" t="s">
        <v>242</v>
      </c>
      <c r="G65" s="17" t="s">
        <v>248</v>
      </c>
      <c r="H65" s="17" t="s">
        <v>249</v>
      </c>
      <c r="I65" s="17" t="s">
        <v>404</v>
      </c>
      <c r="J65" s="18">
        <v>1</v>
      </c>
      <c r="K65" s="19" t="s">
        <v>386</v>
      </c>
      <c r="L65" s="19" t="s">
        <v>405</v>
      </c>
      <c r="M65" s="17">
        <v>1</v>
      </c>
      <c r="N65" s="18">
        <v>0</v>
      </c>
      <c r="O65" s="17" t="s">
        <v>25</v>
      </c>
      <c r="IW65" s="20" t="s">
        <v>551</v>
      </c>
    </row>
    <row r="66" spans="1:257" ht="210.75" thickBot="1" x14ac:dyDescent="0.3">
      <c r="A66" s="3">
        <f t="shared" si="1"/>
        <v>56</v>
      </c>
      <c r="B66" s="6" t="s">
        <v>82</v>
      </c>
      <c r="C66" s="21" t="s">
        <v>27</v>
      </c>
      <c r="D66" s="28">
        <v>10</v>
      </c>
      <c r="E66" s="29" t="s">
        <v>151</v>
      </c>
      <c r="F66" s="29" t="s">
        <v>242</v>
      </c>
      <c r="G66" s="29" t="s">
        <v>521</v>
      </c>
      <c r="H66" s="29" t="s">
        <v>522</v>
      </c>
      <c r="I66" s="29" t="s">
        <v>523</v>
      </c>
      <c r="J66" s="30">
        <v>3</v>
      </c>
      <c r="K66" s="25">
        <v>42947</v>
      </c>
      <c r="L66" s="25">
        <v>43159</v>
      </c>
      <c r="M66" s="26">
        <f t="shared" ref="M66:M68" si="6">(L66-K66)/30*4</f>
        <v>28.266666666666666</v>
      </c>
      <c r="N66" s="30">
        <v>0</v>
      </c>
      <c r="O66" s="23" t="s">
        <v>539</v>
      </c>
      <c r="P66" t="s">
        <v>545</v>
      </c>
      <c r="IW66" s="20" t="s">
        <v>551</v>
      </c>
    </row>
    <row r="67" spans="1:257" ht="210.75" thickBot="1" x14ac:dyDescent="0.3">
      <c r="A67" s="3">
        <f t="shared" si="1"/>
        <v>57</v>
      </c>
      <c r="B67" s="6" t="s">
        <v>83</v>
      </c>
      <c r="C67" s="21" t="s">
        <v>27</v>
      </c>
      <c r="D67" s="28">
        <v>10</v>
      </c>
      <c r="E67" s="29" t="s">
        <v>151</v>
      </c>
      <c r="F67" s="29" t="s">
        <v>242</v>
      </c>
      <c r="G67" s="29" t="s">
        <v>524</v>
      </c>
      <c r="H67" s="29" t="s">
        <v>525</v>
      </c>
      <c r="I67" s="29" t="s">
        <v>518</v>
      </c>
      <c r="J67" s="31">
        <v>3</v>
      </c>
      <c r="K67" s="25">
        <v>42947</v>
      </c>
      <c r="L67" s="25">
        <v>43159</v>
      </c>
      <c r="M67" s="26">
        <f t="shared" si="6"/>
        <v>28.266666666666666</v>
      </c>
      <c r="N67" s="30">
        <v>0</v>
      </c>
      <c r="O67" s="23" t="s">
        <v>539</v>
      </c>
      <c r="P67" t="s">
        <v>545</v>
      </c>
      <c r="IW67" s="20" t="s">
        <v>551</v>
      </c>
    </row>
    <row r="68" spans="1:257" ht="210.75" thickBot="1" x14ac:dyDescent="0.3">
      <c r="A68" s="3">
        <f t="shared" si="1"/>
        <v>58</v>
      </c>
      <c r="B68" s="6" t="s">
        <v>84</v>
      </c>
      <c r="C68" s="21" t="s">
        <v>27</v>
      </c>
      <c r="D68" s="28">
        <v>10</v>
      </c>
      <c r="E68" s="29" t="s">
        <v>151</v>
      </c>
      <c r="F68" s="29" t="s">
        <v>242</v>
      </c>
      <c r="G68" s="32" t="s">
        <v>544</v>
      </c>
      <c r="H68" s="29" t="s">
        <v>526</v>
      </c>
      <c r="I68" s="29" t="s">
        <v>527</v>
      </c>
      <c r="J68" s="31">
        <v>1</v>
      </c>
      <c r="K68" s="25">
        <v>42947</v>
      </c>
      <c r="L68" s="25">
        <v>43159</v>
      </c>
      <c r="M68" s="26">
        <f t="shared" si="6"/>
        <v>28.266666666666666</v>
      </c>
      <c r="N68" s="30">
        <v>0</v>
      </c>
      <c r="O68" s="23" t="s">
        <v>539</v>
      </c>
      <c r="P68" t="s">
        <v>545</v>
      </c>
      <c r="IW68" s="20" t="s">
        <v>551</v>
      </c>
    </row>
    <row r="69" spans="1:257" ht="240.75" thickBot="1" x14ac:dyDescent="0.3">
      <c r="A69" s="3">
        <f t="shared" si="1"/>
        <v>59</v>
      </c>
      <c r="B69" s="5" t="s">
        <v>85</v>
      </c>
      <c r="C69" s="15" t="s">
        <v>27</v>
      </c>
      <c r="D69" s="16">
        <v>11</v>
      </c>
      <c r="E69" s="17" t="s">
        <v>152</v>
      </c>
      <c r="F69" s="17" t="s">
        <v>237</v>
      </c>
      <c r="G69" s="17" t="s">
        <v>222</v>
      </c>
      <c r="H69" s="17" t="s">
        <v>203</v>
      </c>
      <c r="I69" s="17" t="s">
        <v>360</v>
      </c>
      <c r="J69" s="18">
        <v>2</v>
      </c>
      <c r="K69" s="19" t="s">
        <v>373</v>
      </c>
      <c r="L69" s="19" t="s">
        <v>366</v>
      </c>
      <c r="M69" s="17">
        <v>43.57</v>
      </c>
      <c r="N69" s="18">
        <v>1</v>
      </c>
      <c r="O69" s="17" t="s">
        <v>25</v>
      </c>
      <c r="IW69" s="20" t="s">
        <v>551</v>
      </c>
    </row>
    <row r="70" spans="1:257" ht="240.75" thickBot="1" x14ac:dyDescent="0.3">
      <c r="A70" s="3">
        <f t="shared" si="1"/>
        <v>60</v>
      </c>
      <c r="B70" s="5" t="s">
        <v>86</v>
      </c>
      <c r="C70" s="15" t="s">
        <v>27</v>
      </c>
      <c r="D70" s="16">
        <v>11</v>
      </c>
      <c r="E70" s="17" t="s">
        <v>152</v>
      </c>
      <c r="F70" s="17" t="s">
        <v>237</v>
      </c>
      <c r="G70" s="17" t="s">
        <v>202</v>
      </c>
      <c r="H70" s="17" t="s">
        <v>203</v>
      </c>
      <c r="I70" s="17" t="s">
        <v>360</v>
      </c>
      <c r="J70" s="18">
        <v>1</v>
      </c>
      <c r="K70" s="19" t="s">
        <v>361</v>
      </c>
      <c r="L70" s="19" t="s">
        <v>362</v>
      </c>
      <c r="M70" s="17">
        <v>31.43</v>
      </c>
      <c r="N70" s="18">
        <v>0</v>
      </c>
      <c r="O70" s="17" t="s">
        <v>25</v>
      </c>
      <c r="IW70" s="20" t="s">
        <v>551</v>
      </c>
    </row>
    <row r="71" spans="1:257" ht="240.75" thickBot="1" x14ac:dyDescent="0.3">
      <c r="A71" s="3">
        <f t="shared" si="1"/>
        <v>61</v>
      </c>
      <c r="B71" s="5" t="s">
        <v>87</v>
      </c>
      <c r="C71" s="15" t="s">
        <v>27</v>
      </c>
      <c r="D71" s="16">
        <v>11</v>
      </c>
      <c r="E71" s="17" t="s">
        <v>152</v>
      </c>
      <c r="F71" s="17" t="s">
        <v>237</v>
      </c>
      <c r="G71" s="17" t="s">
        <v>250</v>
      </c>
      <c r="H71" s="17" t="s">
        <v>251</v>
      </c>
      <c r="I71" s="17" t="s">
        <v>406</v>
      </c>
      <c r="J71" s="18">
        <v>1</v>
      </c>
      <c r="K71" s="19" t="s">
        <v>373</v>
      </c>
      <c r="L71" s="19" t="s">
        <v>403</v>
      </c>
      <c r="M71" s="17">
        <v>4.1399999999999997</v>
      </c>
      <c r="N71" s="18">
        <v>1</v>
      </c>
      <c r="O71" s="17" t="s">
        <v>25</v>
      </c>
      <c r="IW71" s="20" t="s">
        <v>551</v>
      </c>
    </row>
    <row r="72" spans="1:257" ht="240.75" thickBot="1" x14ac:dyDescent="0.3">
      <c r="A72" s="3">
        <f t="shared" si="1"/>
        <v>62</v>
      </c>
      <c r="B72" s="5" t="s">
        <v>88</v>
      </c>
      <c r="C72" s="15" t="s">
        <v>27</v>
      </c>
      <c r="D72" s="16">
        <v>11</v>
      </c>
      <c r="E72" s="17" t="s">
        <v>152</v>
      </c>
      <c r="F72" s="17" t="s">
        <v>237</v>
      </c>
      <c r="G72" s="17" t="s">
        <v>252</v>
      </c>
      <c r="H72" s="17" t="s">
        <v>253</v>
      </c>
      <c r="I72" s="17" t="s">
        <v>407</v>
      </c>
      <c r="J72" s="18">
        <v>10</v>
      </c>
      <c r="K72" s="19" t="s">
        <v>408</v>
      </c>
      <c r="L72" s="19" t="s">
        <v>389</v>
      </c>
      <c r="M72" s="17">
        <v>9</v>
      </c>
      <c r="N72" s="18">
        <v>1</v>
      </c>
      <c r="O72" s="17" t="s">
        <v>25</v>
      </c>
      <c r="IW72" s="20" t="s">
        <v>551</v>
      </c>
    </row>
    <row r="73" spans="1:257" ht="240.75" thickBot="1" x14ac:dyDescent="0.3">
      <c r="A73" s="3">
        <f t="shared" si="1"/>
        <v>63</v>
      </c>
      <c r="B73" s="6" t="s">
        <v>89</v>
      </c>
      <c r="C73" s="21" t="s">
        <v>27</v>
      </c>
      <c r="D73" s="28">
        <v>11</v>
      </c>
      <c r="E73" s="29" t="s">
        <v>152</v>
      </c>
      <c r="F73" s="29" t="s">
        <v>237</v>
      </c>
      <c r="G73" s="29" t="s">
        <v>528</v>
      </c>
      <c r="H73" s="29" t="s">
        <v>529</v>
      </c>
      <c r="I73" s="29" t="s">
        <v>530</v>
      </c>
      <c r="J73" s="30">
        <v>1</v>
      </c>
      <c r="K73" s="25">
        <v>42947</v>
      </c>
      <c r="L73" s="25">
        <v>43159</v>
      </c>
      <c r="M73" s="26">
        <f t="shared" ref="M73:M75" si="7">(L73-K73)/30*4</f>
        <v>28.266666666666666</v>
      </c>
      <c r="N73" s="30">
        <v>0</v>
      </c>
      <c r="O73" s="23" t="s">
        <v>539</v>
      </c>
      <c r="P73" t="s">
        <v>545</v>
      </c>
      <c r="IW73" s="20" t="s">
        <v>551</v>
      </c>
    </row>
    <row r="74" spans="1:257" ht="240.75" thickBot="1" x14ac:dyDescent="0.3">
      <c r="A74" s="3">
        <f t="shared" si="1"/>
        <v>64</v>
      </c>
      <c r="B74" s="6" t="s">
        <v>90</v>
      </c>
      <c r="C74" s="21" t="s">
        <v>27</v>
      </c>
      <c r="D74" s="28">
        <v>11</v>
      </c>
      <c r="E74" s="29" t="s">
        <v>152</v>
      </c>
      <c r="F74" s="29" t="s">
        <v>237</v>
      </c>
      <c r="G74" s="29" t="s">
        <v>252</v>
      </c>
      <c r="H74" s="29" t="s">
        <v>253</v>
      </c>
      <c r="I74" s="29" t="s">
        <v>407</v>
      </c>
      <c r="J74" s="30">
        <v>2</v>
      </c>
      <c r="K74" s="25">
        <v>42947</v>
      </c>
      <c r="L74" s="25">
        <v>43159</v>
      </c>
      <c r="M74" s="26">
        <f t="shared" si="7"/>
        <v>28.266666666666666</v>
      </c>
      <c r="N74" s="30">
        <v>0</v>
      </c>
      <c r="O74" s="23" t="s">
        <v>539</v>
      </c>
      <c r="P74" t="s">
        <v>545</v>
      </c>
      <c r="IW74" s="20" t="s">
        <v>551</v>
      </c>
    </row>
    <row r="75" spans="1:257" ht="240.75" thickBot="1" x14ac:dyDescent="0.3">
      <c r="A75" s="3">
        <f t="shared" si="1"/>
        <v>65</v>
      </c>
      <c r="B75" s="6" t="s">
        <v>91</v>
      </c>
      <c r="C75" s="21" t="s">
        <v>27</v>
      </c>
      <c r="D75" s="28">
        <v>11</v>
      </c>
      <c r="E75" s="29" t="s">
        <v>152</v>
      </c>
      <c r="F75" s="29" t="s">
        <v>237</v>
      </c>
      <c r="G75" s="29" t="s">
        <v>531</v>
      </c>
      <c r="H75" s="29" t="s">
        <v>532</v>
      </c>
      <c r="I75" s="29" t="s">
        <v>533</v>
      </c>
      <c r="J75" s="30">
        <v>1</v>
      </c>
      <c r="K75" s="25">
        <v>42947</v>
      </c>
      <c r="L75" s="25">
        <v>43159</v>
      </c>
      <c r="M75" s="26">
        <f t="shared" si="7"/>
        <v>28.266666666666666</v>
      </c>
      <c r="N75" s="30">
        <v>0</v>
      </c>
      <c r="O75" s="23" t="s">
        <v>539</v>
      </c>
      <c r="P75" t="s">
        <v>545</v>
      </c>
      <c r="IW75" s="20" t="s">
        <v>551</v>
      </c>
    </row>
    <row r="76" spans="1:257" ht="180.75" thickBot="1" x14ac:dyDescent="0.3">
      <c r="A76" s="3">
        <f t="shared" si="1"/>
        <v>66</v>
      </c>
      <c r="B76" s="5" t="s">
        <v>92</v>
      </c>
      <c r="C76" s="15" t="s">
        <v>27</v>
      </c>
      <c r="D76" s="16">
        <v>12</v>
      </c>
      <c r="E76" s="17" t="s">
        <v>153</v>
      </c>
      <c r="F76" s="17" t="s">
        <v>254</v>
      </c>
      <c r="G76" s="17" t="s">
        <v>222</v>
      </c>
      <c r="H76" s="17" t="s">
        <v>203</v>
      </c>
      <c r="I76" s="17" t="s">
        <v>360</v>
      </c>
      <c r="J76" s="18">
        <v>2</v>
      </c>
      <c r="K76" s="19" t="s">
        <v>373</v>
      </c>
      <c r="L76" s="19" t="s">
        <v>366</v>
      </c>
      <c r="M76" s="17">
        <v>43.57</v>
      </c>
      <c r="N76" s="18">
        <v>1</v>
      </c>
      <c r="O76" s="17" t="s">
        <v>25</v>
      </c>
      <c r="IW76" s="20" t="s">
        <v>551</v>
      </c>
    </row>
    <row r="77" spans="1:257" ht="180.75" thickBot="1" x14ac:dyDescent="0.3">
      <c r="A77" s="3">
        <f t="shared" si="1"/>
        <v>67</v>
      </c>
      <c r="B77" s="5" t="s">
        <v>93</v>
      </c>
      <c r="C77" s="15" t="s">
        <v>27</v>
      </c>
      <c r="D77" s="16">
        <v>12</v>
      </c>
      <c r="E77" s="17" t="s">
        <v>153</v>
      </c>
      <c r="F77" s="17" t="s">
        <v>254</v>
      </c>
      <c r="G77" s="17" t="s">
        <v>255</v>
      </c>
      <c r="H77" s="17" t="s">
        <v>256</v>
      </c>
      <c r="I77" s="17" t="s">
        <v>409</v>
      </c>
      <c r="J77" s="18">
        <v>1</v>
      </c>
      <c r="K77" s="19" t="s">
        <v>393</v>
      </c>
      <c r="L77" s="19" t="s">
        <v>373</v>
      </c>
      <c r="M77" s="17">
        <v>4</v>
      </c>
      <c r="N77" s="18">
        <v>0</v>
      </c>
      <c r="O77" s="17" t="s">
        <v>25</v>
      </c>
      <c r="IW77" s="20" t="s">
        <v>551</v>
      </c>
    </row>
    <row r="78" spans="1:257" ht="180.75" thickBot="1" x14ac:dyDescent="0.3">
      <c r="A78" s="3">
        <f t="shared" si="1"/>
        <v>68</v>
      </c>
      <c r="B78" s="5" t="s">
        <v>94</v>
      </c>
      <c r="C78" s="15" t="s">
        <v>27</v>
      </c>
      <c r="D78" s="16">
        <v>12</v>
      </c>
      <c r="E78" s="17" t="s">
        <v>153</v>
      </c>
      <c r="F78" s="17" t="s">
        <v>254</v>
      </c>
      <c r="G78" s="17" t="s">
        <v>257</v>
      </c>
      <c r="H78" s="17" t="s">
        <v>258</v>
      </c>
      <c r="I78" s="17" t="s">
        <v>409</v>
      </c>
      <c r="J78" s="18">
        <v>1</v>
      </c>
      <c r="K78" s="19" t="s">
        <v>410</v>
      </c>
      <c r="L78" s="19" t="s">
        <v>403</v>
      </c>
      <c r="M78" s="17">
        <v>10.14</v>
      </c>
      <c r="N78" s="18">
        <v>0</v>
      </c>
      <c r="O78" s="17" t="s">
        <v>25</v>
      </c>
      <c r="IW78" s="20" t="s">
        <v>551</v>
      </c>
    </row>
    <row r="79" spans="1:257" ht="180.75" thickBot="1" x14ac:dyDescent="0.3">
      <c r="A79" s="3">
        <f t="shared" si="1"/>
        <v>69</v>
      </c>
      <c r="B79" s="6" t="s">
        <v>95</v>
      </c>
      <c r="C79" s="21" t="s">
        <v>27</v>
      </c>
      <c r="D79" s="28">
        <v>12</v>
      </c>
      <c r="E79" s="29" t="s">
        <v>153</v>
      </c>
      <c r="F79" s="29" t="s">
        <v>254</v>
      </c>
      <c r="G79" s="29" t="s">
        <v>534</v>
      </c>
      <c r="H79" s="29" t="s">
        <v>535</v>
      </c>
      <c r="I79" s="29" t="s">
        <v>536</v>
      </c>
      <c r="J79" s="30">
        <v>1</v>
      </c>
      <c r="K79" s="25">
        <v>42947</v>
      </c>
      <c r="L79" s="25">
        <v>43159</v>
      </c>
      <c r="M79" s="26">
        <f t="shared" ref="M79" si="8">(L79-K79)/30*4</f>
        <v>28.266666666666666</v>
      </c>
      <c r="N79" s="30">
        <v>0</v>
      </c>
      <c r="O79" s="23" t="s">
        <v>539</v>
      </c>
      <c r="P79" t="s">
        <v>545</v>
      </c>
      <c r="IW79" s="20" t="s">
        <v>551</v>
      </c>
    </row>
    <row r="80" spans="1:257" ht="90.75" thickBot="1" x14ac:dyDescent="0.3">
      <c r="A80" s="3">
        <f t="shared" si="1"/>
        <v>70</v>
      </c>
      <c r="B80" s="5" t="s">
        <v>96</v>
      </c>
      <c r="C80" s="15" t="s">
        <v>27</v>
      </c>
      <c r="D80" s="16">
        <v>13</v>
      </c>
      <c r="E80" s="17" t="s">
        <v>154</v>
      </c>
      <c r="F80" s="17" t="s">
        <v>259</v>
      </c>
      <c r="G80" s="17" t="s">
        <v>260</v>
      </c>
      <c r="H80" s="17" t="s">
        <v>261</v>
      </c>
      <c r="I80" s="17" t="s">
        <v>411</v>
      </c>
      <c r="J80" s="18">
        <v>1</v>
      </c>
      <c r="K80" s="19" t="s">
        <v>412</v>
      </c>
      <c r="L80" s="19" t="s">
        <v>413</v>
      </c>
      <c r="M80" s="17">
        <v>4.29</v>
      </c>
      <c r="N80" s="18">
        <v>1</v>
      </c>
      <c r="O80" s="17" t="s">
        <v>25</v>
      </c>
      <c r="IW80" s="20" t="s">
        <v>551</v>
      </c>
    </row>
    <row r="81" spans="1:257" ht="135.75" thickBot="1" x14ac:dyDescent="0.3">
      <c r="A81" s="3">
        <f t="shared" si="1"/>
        <v>71</v>
      </c>
      <c r="B81" s="5" t="s">
        <v>97</v>
      </c>
      <c r="C81" s="15" t="s">
        <v>27</v>
      </c>
      <c r="D81" s="16">
        <v>13</v>
      </c>
      <c r="E81" s="17" t="s">
        <v>154</v>
      </c>
      <c r="F81" s="17" t="s">
        <v>259</v>
      </c>
      <c r="G81" s="17" t="s">
        <v>262</v>
      </c>
      <c r="H81" s="17" t="s">
        <v>263</v>
      </c>
      <c r="I81" s="17" t="s">
        <v>406</v>
      </c>
      <c r="J81" s="18">
        <v>2</v>
      </c>
      <c r="K81" s="19" t="s">
        <v>412</v>
      </c>
      <c r="L81" s="19" t="s">
        <v>413</v>
      </c>
      <c r="M81" s="17">
        <v>4.29</v>
      </c>
      <c r="N81" s="18">
        <v>0</v>
      </c>
      <c r="O81" s="17" t="s">
        <v>25</v>
      </c>
      <c r="IW81" s="20" t="s">
        <v>551</v>
      </c>
    </row>
    <row r="82" spans="1:257" ht="90.75" thickBot="1" x14ac:dyDescent="0.3">
      <c r="A82" s="3">
        <f t="shared" si="1"/>
        <v>72</v>
      </c>
      <c r="B82" s="5" t="s">
        <v>98</v>
      </c>
      <c r="C82" s="15" t="s">
        <v>27</v>
      </c>
      <c r="D82" s="16">
        <v>13</v>
      </c>
      <c r="E82" s="17" t="s">
        <v>154</v>
      </c>
      <c r="F82" s="17" t="s">
        <v>259</v>
      </c>
      <c r="G82" s="17" t="s">
        <v>222</v>
      </c>
      <c r="H82" s="17" t="s">
        <v>203</v>
      </c>
      <c r="I82" s="17" t="s">
        <v>360</v>
      </c>
      <c r="J82" s="18">
        <v>2</v>
      </c>
      <c r="K82" s="19" t="s">
        <v>373</v>
      </c>
      <c r="L82" s="19" t="s">
        <v>366</v>
      </c>
      <c r="M82" s="17">
        <v>43.57</v>
      </c>
      <c r="N82" s="18">
        <v>1</v>
      </c>
      <c r="O82" s="17" t="s">
        <v>25</v>
      </c>
      <c r="IW82" s="20" t="s">
        <v>551</v>
      </c>
    </row>
    <row r="83" spans="1:257" ht="90.75" thickBot="1" x14ac:dyDescent="0.3">
      <c r="A83" s="3">
        <f t="shared" si="1"/>
        <v>73</v>
      </c>
      <c r="B83" s="6" t="s">
        <v>99</v>
      </c>
      <c r="C83" s="21" t="s">
        <v>27</v>
      </c>
      <c r="D83" s="28">
        <v>13</v>
      </c>
      <c r="E83" s="29" t="s">
        <v>154</v>
      </c>
      <c r="F83" s="29" t="s">
        <v>259</v>
      </c>
      <c r="G83" s="29" t="s">
        <v>511</v>
      </c>
      <c r="H83" s="29" t="s">
        <v>537</v>
      </c>
      <c r="I83" s="29" t="s">
        <v>536</v>
      </c>
      <c r="J83" s="30">
        <v>1</v>
      </c>
      <c r="K83" s="25">
        <v>42947</v>
      </c>
      <c r="L83" s="25">
        <v>43159</v>
      </c>
      <c r="M83" s="26">
        <f t="shared" ref="M83" si="9">(L83-K83)/30*4</f>
        <v>28.266666666666666</v>
      </c>
      <c r="N83" s="30">
        <v>0</v>
      </c>
      <c r="O83" s="23" t="s">
        <v>539</v>
      </c>
      <c r="P83" t="s">
        <v>545</v>
      </c>
      <c r="IW83" s="20" t="s">
        <v>551</v>
      </c>
    </row>
    <row r="84" spans="1:257" ht="90.75" thickBot="1" x14ac:dyDescent="0.3">
      <c r="A84" s="3">
        <f t="shared" si="1"/>
        <v>74</v>
      </c>
      <c r="B84" s="5" t="s">
        <v>100</v>
      </c>
      <c r="C84" s="15" t="s">
        <v>27</v>
      </c>
      <c r="D84" s="16">
        <v>14</v>
      </c>
      <c r="E84" s="17" t="s">
        <v>155</v>
      </c>
      <c r="F84" s="17" t="s">
        <v>264</v>
      </c>
      <c r="G84" s="17" t="s">
        <v>265</v>
      </c>
      <c r="H84" s="17" t="s">
        <v>266</v>
      </c>
      <c r="I84" s="17" t="s">
        <v>414</v>
      </c>
      <c r="J84" s="18">
        <v>1</v>
      </c>
      <c r="K84" s="19" t="s">
        <v>415</v>
      </c>
      <c r="L84" s="19" t="s">
        <v>403</v>
      </c>
      <c r="M84" s="17">
        <v>7.43</v>
      </c>
      <c r="N84" s="18">
        <v>0</v>
      </c>
      <c r="O84" s="17" t="s">
        <v>25</v>
      </c>
      <c r="IW84" s="20" t="s">
        <v>551</v>
      </c>
    </row>
    <row r="85" spans="1:257" ht="90.75" thickBot="1" x14ac:dyDescent="0.3">
      <c r="A85" s="3">
        <f t="shared" si="1"/>
        <v>75</v>
      </c>
      <c r="B85" s="5" t="s">
        <v>101</v>
      </c>
      <c r="C85" s="15" t="s">
        <v>27</v>
      </c>
      <c r="D85" s="16">
        <v>14</v>
      </c>
      <c r="E85" s="17" t="s">
        <v>155</v>
      </c>
      <c r="F85" s="17" t="s">
        <v>264</v>
      </c>
      <c r="G85" s="17" t="s">
        <v>222</v>
      </c>
      <c r="H85" s="17" t="s">
        <v>203</v>
      </c>
      <c r="I85" s="17" t="s">
        <v>360</v>
      </c>
      <c r="J85" s="18">
        <v>2</v>
      </c>
      <c r="K85" s="19" t="s">
        <v>373</v>
      </c>
      <c r="L85" s="19" t="s">
        <v>366</v>
      </c>
      <c r="M85" s="17">
        <v>43.57</v>
      </c>
      <c r="N85" s="18">
        <v>1</v>
      </c>
      <c r="O85" s="17" t="s">
        <v>25</v>
      </c>
      <c r="IW85" s="20" t="s">
        <v>551</v>
      </c>
    </row>
    <row r="86" spans="1:257" ht="120.75" thickBot="1" x14ac:dyDescent="0.3">
      <c r="A86" s="3">
        <f t="shared" si="1"/>
        <v>76</v>
      </c>
      <c r="B86" s="5" t="s">
        <v>102</v>
      </c>
      <c r="C86" s="15" t="s">
        <v>27</v>
      </c>
      <c r="D86" s="16">
        <v>14</v>
      </c>
      <c r="E86" s="17" t="s">
        <v>155</v>
      </c>
      <c r="F86" s="17" t="s">
        <v>264</v>
      </c>
      <c r="G86" s="17" t="s">
        <v>202</v>
      </c>
      <c r="H86" s="17" t="s">
        <v>203</v>
      </c>
      <c r="I86" s="17" t="s">
        <v>360</v>
      </c>
      <c r="J86" s="18">
        <v>1</v>
      </c>
      <c r="K86" s="19" t="s">
        <v>361</v>
      </c>
      <c r="L86" s="19" t="s">
        <v>362</v>
      </c>
      <c r="M86" s="17">
        <v>31.43</v>
      </c>
      <c r="N86" s="18">
        <v>0</v>
      </c>
      <c r="O86" s="17" t="s">
        <v>25</v>
      </c>
      <c r="IW86" s="20" t="s">
        <v>551</v>
      </c>
    </row>
    <row r="87" spans="1:257" ht="90.75" thickBot="1" x14ac:dyDescent="0.3">
      <c r="A87" s="3">
        <f t="shared" si="1"/>
        <v>77</v>
      </c>
      <c r="B87" s="5" t="s">
        <v>103</v>
      </c>
      <c r="C87" s="15" t="s">
        <v>27</v>
      </c>
      <c r="D87" s="16">
        <v>14</v>
      </c>
      <c r="E87" s="17" t="s">
        <v>155</v>
      </c>
      <c r="F87" s="17" t="s">
        <v>264</v>
      </c>
      <c r="G87" s="17" t="s">
        <v>267</v>
      </c>
      <c r="H87" s="17" t="s">
        <v>261</v>
      </c>
      <c r="I87" s="17" t="s">
        <v>416</v>
      </c>
      <c r="J87" s="18">
        <v>2</v>
      </c>
      <c r="K87" s="19" t="s">
        <v>412</v>
      </c>
      <c r="L87" s="19" t="s">
        <v>378</v>
      </c>
      <c r="M87" s="17">
        <v>6</v>
      </c>
      <c r="N87" s="18">
        <v>2</v>
      </c>
      <c r="O87" s="17" t="s">
        <v>25</v>
      </c>
      <c r="IW87" s="20" t="s">
        <v>551</v>
      </c>
    </row>
    <row r="88" spans="1:257" ht="105.75" thickBot="1" x14ac:dyDescent="0.3">
      <c r="A88" s="3">
        <f t="shared" si="1"/>
        <v>78</v>
      </c>
      <c r="B88" s="5" t="s">
        <v>104</v>
      </c>
      <c r="C88" s="15" t="s">
        <v>27</v>
      </c>
      <c r="D88" s="16">
        <v>14</v>
      </c>
      <c r="E88" s="17" t="s">
        <v>155</v>
      </c>
      <c r="F88" s="17" t="s">
        <v>268</v>
      </c>
      <c r="G88" s="17" t="s">
        <v>269</v>
      </c>
      <c r="H88" s="17" t="s">
        <v>270</v>
      </c>
      <c r="I88" s="17" t="s">
        <v>417</v>
      </c>
      <c r="J88" s="18">
        <v>2</v>
      </c>
      <c r="K88" s="19" t="s">
        <v>418</v>
      </c>
      <c r="L88" s="19" t="s">
        <v>419</v>
      </c>
      <c r="M88" s="17">
        <v>1</v>
      </c>
      <c r="N88" s="18">
        <v>2</v>
      </c>
      <c r="O88" s="17" t="s">
        <v>25</v>
      </c>
      <c r="IW88" s="20" t="s">
        <v>551</v>
      </c>
    </row>
    <row r="89" spans="1:257" ht="90.75" thickBot="1" x14ac:dyDescent="0.3">
      <c r="A89" s="3">
        <f t="shared" si="1"/>
        <v>79</v>
      </c>
      <c r="B89" s="6" t="s">
        <v>105</v>
      </c>
      <c r="C89" s="21" t="s">
        <v>27</v>
      </c>
      <c r="D89" s="28">
        <v>14</v>
      </c>
      <c r="E89" s="29" t="s">
        <v>155</v>
      </c>
      <c r="F89" s="29" t="s">
        <v>268</v>
      </c>
      <c r="G89" s="29" t="s">
        <v>538</v>
      </c>
      <c r="H89" s="29" t="s">
        <v>500</v>
      </c>
      <c r="I89" s="29" t="s">
        <v>503</v>
      </c>
      <c r="J89" s="30">
        <v>1</v>
      </c>
      <c r="K89" s="25">
        <v>42947</v>
      </c>
      <c r="L89" s="25">
        <v>43159</v>
      </c>
      <c r="M89" s="26">
        <f t="shared" ref="M89:M90" si="10">(L89-K89)/30*4</f>
        <v>28.266666666666666</v>
      </c>
      <c r="N89" s="30">
        <v>0</v>
      </c>
      <c r="O89" s="23" t="s">
        <v>539</v>
      </c>
      <c r="P89" t="s">
        <v>545</v>
      </c>
      <c r="IW89" s="20" t="s">
        <v>551</v>
      </c>
    </row>
    <row r="90" spans="1:257" ht="90.75" thickBot="1" x14ac:dyDescent="0.3">
      <c r="A90" s="3">
        <f t="shared" si="1"/>
        <v>80</v>
      </c>
      <c r="B90" s="6" t="s">
        <v>106</v>
      </c>
      <c r="C90" s="21" t="s">
        <v>27</v>
      </c>
      <c r="D90" s="28">
        <v>14</v>
      </c>
      <c r="E90" s="29" t="s">
        <v>155</v>
      </c>
      <c r="F90" s="29" t="s">
        <v>268</v>
      </c>
      <c r="G90" s="29" t="s">
        <v>513</v>
      </c>
      <c r="H90" s="29" t="s">
        <v>514</v>
      </c>
      <c r="I90" s="29" t="s">
        <v>515</v>
      </c>
      <c r="J90" s="30">
        <v>1</v>
      </c>
      <c r="K90" s="25">
        <v>42947</v>
      </c>
      <c r="L90" s="25">
        <v>43159</v>
      </c>
      <c r="M90" s="26">
        <f t="shared" si="10"/>
        <v>28.266666666666666</v>
      </c>
      <c r="N90" s="30">
        <v>0</v>
      </c>
      <c r="O90" s="23" t="s">
        <v>539</v>
      </c>
      <c r="P90" t="s">
        <v>545</v>
      </c>
      <c r="IW90" s="20" t="s">
        <v>551</v>
      </c>
    </row>
    <row r="91" spans="1:257" ht="195.75" thickBot="1" x14ac:dyDescent="0.3">
      <c r="A91" s="3">
        <f t="shared" si="1"/>
        <v>81</v>
      </c>
      <c r="B91" s="5" t="s">
        <v>107</v>
      </c>
      <c r="C91" s="15" t="s">
        <v>27</v>
      </c>
      <c r="D91" s="16">
        <v>15</v>
      </c>
      <c r="E91" s="17" t="s">
        <v>156</v>
      </c>
      <c r="F91" s="17" t="s">
        <v>204</v>
      </c>
      <c r="G91" s="17" t="s">
        <v>205</v>
      </c>
      <c r="H91" s="17" t="s">
        <v>206</v>
      </c>
      <c r="I91" s="17" t="s">
        <v>363</v>
      </c>
      <c r="J91" s="18">
        <v>1</v>
      </c>
      <c r="K91" s="19" t="s">
        <v>361</v>
      </c>
      <c r="L91" s="19" t="s">
        <v>364</v>
      </c>
      <c r="M91" s="17">
        <v>27</v>
      </c>
      <c r="N91" s="18">
        <v>1</v>
      </c>
      <c r="O91" s="17" t="s">
        <v>25</v>
      </c>
      <c r="IW91" s="7" t="s">
        <v>549</v>
      </c>
    </row>
    <row r="92" spans="1:257" ht="180.75" thickBot="1" x14ac:dyDescent="0.3">
      <c r="A92" s="3">
        <f t="shared" si="1"/>
        <v>82</v>
      </c>
      <c r="B92" s="5" t="s">
        <v>108</v>
      </c>
      <c r="C92" s="15" t="s">
        <v>27</v>
      </c>
      <c r="D92" s="16">
        <v>16</v>
      </c>
      <c r="E92" s="17" t="s">
        <v>157</v>
      </c>
      <c r="F92" s="17" t="s">
        <v>214</v>
      </c>
      <c r="G92" s="17" t="s">
        <v>215</v>
      </c>
      <c r="H92" s="17" t="s">
        <v>203</v>
      </c>
      <c r="I92" s="17" t="s">
        <v>360</v>
      </c>
      <c r="J92" s="18">
        <v>1</v>
      </c>
      <c r="K92" s="19" t="s">
        <v>361</v>
      </c>
      <c r="L92" s="19" t="s">
        <v>362</v>
      </c>
      <c r="M92" s="17">
        <v>31.43</v>
      </c>
      <c r="N92" s="18">
        <v>0</v>
      </c>
      <c r="O92" s="17" t="s">
        <v>25</v>
      </c>
      <c r="IW92" s="7" t="s">
        <v>549</v>
      </c>
    </row>
    <row r="93" spans="1:257" ht="120.75" thickBot="1" x14ac:dyDescent="0.3">
      <c r="A93" s="3">
        <f t="shared" si="1"/>
        <v>83</v>
      </c>
      <c r="B93" s="5" t="s">
        <v>109</v>
      </c>
      <c r="C93" s="15" t="s">
        <v>27</v>
      </c>
      <c r="D93" s="16">
        <v>17</v>
      </c>
      <c r="E93" s="17" t="s">
        <v>158</v>
      </c>
      <c r="F93" s="17" t="s">
        <v>271</v>
      </c>
      <c r="G93" s="17" t="s">
        <v>222</v>
      </c>
      <c r="H93" s="17" t="s">
        <v>203</v>
      </c>
      <c r="I93" s="17" t="s">
        <v>360</v>
      </c>
      <c r="J93" s="18">
        <v>2</v>
      </c>
      <c r="K93" s="19" t="s">
        <v>373</v>
      </c>
      <c r="L93" s="19" t="s">
        <v>366</v>
      </c>
      <c r="M93" s="17">
        <v>43.57</v>
      </c>
      <c r="N93" s="18">
        <v>0</v>
      </c>
      <c r="O93" s="17" t="s">
        <v>25</v>
      </c>
      <c r="IW93" s="7" t="s">
        <v>549</v>
      </c>
    </row>
    <row r="94" spans="1:257" ht="120.75" thickBot="1" x14ac:dyDescent="0.3">
      <c r="A94" s="3">
        <f t="shared" si="1"/>
        <v>84</v>
      </c>
      <c r="B94" s="5" t="s">
        <v>110</v>
      </c>
      <c r="C94" s="15" t="s">
        <v>27</v>
      </c>
      <c r="D94" s="16">
        <v>17</v>
      </c>
      <c r="E94" s="17" t="s">
        <v>158</v>
      </c>
      <c r="F94" s="17" t="s">
        <v>271</v>
      </c>
      <c r="G94" s="17" t="s">
        <v>272</v>
      </c>
      <c r="H94" s="17" t="s">
        <v>273</v>
      </c>
      <c r="I94" s="17" t="s">
        <v>420</v>
      </c>
      <c r="J94" s="18">
        <v>4</v>
      </c>
      <c r="K94" s="19" t="s">
        <v>389</v>
      </c>
      <c r="L94" s="19" t="s">
        <v>421</v>
      </c>
      <c r="M94" s="17">
        <v>52.14</v>
      </c>
      <c r="N94" s="18">
        <v>0</v>
      </c>
      <c r="O94" s="17" t="s">
        <v>25</v>
      </c>
      <c r="IW94" s="20" t="s">
        <v>552</v>
      </c>
    </row>
    <row r="95" spans="1:257" ht="165.75" thickBot="1" x14ac:dyDescent="0.3">
      <c r="A95" s="3">
        <f t="shared" si="1"/>
        <v>85</v>
      </c>
      <c r="B95" s="5" t="s">
        <v>111</v>
      </c>
      <c r="C95" s="15" t="s">
        <v>27</v>
      </c>
      <c r="D95" s="16">
        <v>18</v>
      </c>
      <c r="E95" s="17" t="s">
        <v>159</v>
      </c>
      <c r="F95" s="17" t="s">
        <v>274</v>
      </c>
      <c r="G95" s="17" t="s">
        <v>202</v>
      </c>
      <c r="H95" s="17" t="s">
        <v>203</v>
      </c>
      <c r="I95" s="17" t="s">
        <v>360</v>
      </c>
      <c r="J95" s="18">
        <v>1</v>
      </c>
      <c r="K95" s="19" t="s">
        <v>361</v>
      </c>
      <c r="L95" s="19" t="s">
        <v>362</v>
      </c>
      <c r="M95" s="17">
        <v>31.43</v>
      </c>
      <c r="N95" s="18">
        <v>0</v>
      </c>
      <c r="O95" s="17" t="s">
        <v>25</v>
      </c>
      <c r="IW95" s="7" t="s">
        <v>549</v>
      </c>
    </row>
    <row r="96" spans="1:257" ht="195.75" thickBot="1" x14ac:dyDescent="0.3">
      <c r="A96" s="3">
        <f t="shared" si="1"/>
        <v>86</v>
      </c>
      <c r="B96" s="5" t="s">
        <v>112</v>
      </c>
      <c r="C96" s="15" t="s">
        <v>27</v>
      </c>
      <c r="D96" s="16">
        <v>19</v>
      </c>
      <c r="E96" s="17" t="s">
        <v>160</v>
      </c>
      <c r="F96" s="17" t="s">
        <v>274</v>
      </c>
      <c r="G96" s="17" t="s">
        <v>202</v>
      </c>
      <c r="H96" s="17" t="s">
        <v>203</v>
      </c>
      <c r="I96" s="17" t="s">
        <v>360</v>
      </c>
      <c r="J96" s="18">
        <v>1</v>
      </c>
      <c r="K96" s="19" t="s">
        <v>361</v>
      </c>
      <c r="L96" s="19" t="s">
        <v>362</v>
      </c>
      <c r="M96" s="17">
        <v>31.43</v>
      </c>
      <c r="N96" s="18">
        <v>0</v>
      </c>
      <c r="O96" s="17" t="s">
        <v>25</v>
      </c>
      <c r="IW96" s="7" t="s">
        <v>549</v>
      </c>
    </row>
    <row r="97" spans="1:257" ht="195.75" thickBot="1" x14ac:dyDescent="0.3">
      <c r="A97" s="3">
        <f t="shared" si="1"/>
        <v>87</v>
      </c>
      <c r="B97" s="5" t="s">
        <v>113</v>
      </c>
      <c r="C97" s="15" t="s">
        <v>27</v>
      </c>
      <c r="D97" s="16">
        <v>19</v>
      </c>
      <c r="E97" s="17" t="s">
        <v>160</v>
      </c>
      <c r="F97" s="17" t="s">
        <v>274</v>
      </c>
      <c r="G97" s="17" t="s">
        <v>222</v>
      </c>
      <c r="H97" s="17" t="s">
        <v>203</v>
      </c>
      <c r="I97" s="17" t="s">
        <v>360</v>
      </c>
      <c r="J97" s="18">
        <v>2</v>
      </c>
      <c r="K97" s="19" t="s">
        <v>373</v>
      </c>
      <c r="L97" s="19" t="s">
        <v>366</v>
      </c>
      <c r="M97" s="17">
        <v>43.57</v>
      </c>
      <c r="N97" s="18">
        <v>0</v>
      </c>
      <c r="O97" s="17" t="s">
        <v>25</v>
      </c>
      <c r="IW97" s="7" t="s">
        <v>549</v>
      </c>
    </row>
    <row r="98" spans="1:257" ht="270.75" thickBot="1" x14ac:dyDescent="0.3">
      <c r="A98" s="3">
        <f t="shared" si="1"/>
        <v>88</v>
      </c>
      <c r="B98" s="5" t="s">
        <v>114</v>
      </c>
      <c r="C98" s="15" t="s">
        <v>27</v>
      </c>
      <c r="D98" s="16">
        <v>20</v>
      </c>
      <c r="E98" s="17" t="s">
        <v>161</v>
      </c>
      <c r="F98" s="17" t="s">
        <v>275</v>
      </c>
      <c r="G98" s="17" t="s">
        <v>222</v>
      </c>
      <c r="H98" s="17" t="s">
        <v>203</v>
      </c>
      <c r="I98" s="17" t="s">
        <v>360</v>
      </c>
      <c r="J98" s="18">
        <v>2</v>
      </c>
      <c r="K98" s="19" t="s">
        <v>373</v>
      </c>
      <c r="L98" s="19" t="s">
        <v>366</v>
      </c>
      <c r="M98" s="17">
        <v>43.57</v>
      </c>
      <c r="N98" s="18">
        <v>0</v>
      </c>
      <c r="O98" s="17" t="s">
        <v>25</v>
      </c>
      <c r="IW98" s="20" t="s">
        <v>553</v>
      </c>
    </row>
    <row r="99" spans="1:257" ht="270.75" thickBot="1" x14ac:dyDescent="0.3">
      <c r="A99" s="3">
        <f t="shared" ref="A99:A146" si="11">A98+1</f>
        <v>89</v>
      </c>
      <c r="B99" s="5" t="s">
        <v>115</v>
      </c>
      <c r="C99" s="15" t="s">
        <v>27</v>
      </c>
      <c r="D99" s="16">
        <v>20</v>
      </c>
      <c r="E99" s="17" t="s">
        <v>161</v>
      </c>
      <c r="F99" s="17" t="s">
        <v>275</v>
      </c>
      <c r="G99" s="17" t="s">
        <v>276</v>
      </c>
      <c r="H99" s="17" t="s">
        <v>277</v>
      </c>
      <c r="I99" s="17" t="s">
        <v>422</v>
      </c>
      <c r="J99" s="18">
        <v>1</v>
      </c>
      <c r="K99" s="19" t="s">
        <v>423</v>
      </c>
      <c r="L99" s="19" t="s">
        <v>424</v>
      </c>
      <c r="M99" s="17">
        <v>11.43</v>
      </c>
      <c r="N99" s="18">
        <v>0</v>
      </c>
      <c r="O99" s="17" t="s">
        <v>25</v>
      </c>
      <c r="IW99" s="20" t="s">
        <v>553</v>
      </c>
    </row>
    <row r="100" spans="1:257" ht="270.75" thickBot="1" x14ac:dyDescent="0.3">
      <c r="A100" s="3">
        <f t="shared" si="11"/>
        <v>90</v>
      </c>
      <c r="B100" s="5" t="s">
        <v>116</v>
      </c>
      <c r="C100" s="15" t="s">
        <v>27</v>
      </c>
      <c r="D100" s="16">
        <v>20</v>
      </c>
      <c r="E100" s="17" t="s">
        <v>161</v>
      </c>
      <c r="F100" s="17" t="s">
        <v>275</v>
      </c>
      <c r="G100" s="17" t="s">
        <v>278</v>
      </c>
      <c r="H100" s="17" t="s">
        <v>279</v>
      </c>
      <c r="I100" s="17" t="s">
        <v>425</v>
      </c>
      <c r="J100" s="18">
        <v>2</v>
      </c>
      <c r="K100" s="19" t="s">
        <v>423</v>
      </c>
      <c r="L100" s="19" t="s">
        <v>366</v>
      </c>
      <c r="M100" s="17">
        <v>50.71</v>
      </c>
      <c r="N100" s="18">
        <v>0</v>
      </c>
      <c r="O100" s="17" t="s">
        <v>25</v>
      </c>
      <c r="IW100" s="20" t="s">
        <v>553</v>
      </c>
    </row>
    <row r="101" spans="1:257" ht="60.75" thickBot="1" x14ac:dyDescent="0.3">
      <c r="A101" s="3">
        <f t="shared" si="11"/>
        <v>91</v>
      </c>
      <c r="B101" s="5" t="s">
        <v>117</v>
      </c>
      <c r="C101" s="15" t="s">
        <v>27</v>
      </c>
      <c r="D101" s="16">
        <v>21</v>
      </c>
      <c r="E101" s="17" t="s">
        <v>162</v>
      </c>
      <c r="F101" s="17" t="s">
        <v>280</v>
      </c>
      <c r="G101" s="17" t="s">
        <v>281</v>
      </c>
      <c r="H101" s="17" t="s">
        <v>282</v>
      </c>
      <c r="I101" s="17" t="s">
        <v>426</v>
      </c>
      <c r="J101" s="18">
        <v>3</v>
      </c>
      <c r="K101" s="19" t="s">
        <v>423</v>
      </c>
      <c r="L101" s="19" t="s">
        <v>427</v>
      </c>
      <c r="M101" s="17">
        <v>33.29</v>
      </c>
      <c r="N101" s="18">
        <v>0</v>
      </c>
      <c r="O101" s="17" t="s">
        <v>25</v>
      </c>
      <c r="IW101" s="20" t="s">
        <v>553</v>
      </c>
    </row>
    <row r="102" spans="1:257" ht="120.75" thickBot="1" x14ac:dyDescent="0.3">
      <c r="A102" s="3">
        <f t="shared" si="11"/>
        <v>92</v>
      </c>
      <c r="B102" s="5" t="s">
        <v>118</v>
      </c>
      <c r="C102" s="15" t="s">
        <v>27</v>
      </c>
      <c r="D102" s="16">
        <v>21</v>
      </c>
      <c r="E102" s="17" t="s">
        <v>162</v>
      </c>
      <c r="F102" s="17" t="s">
        <v>280</v>
      </c>
      <c r="G102" s="17" t="s">
        <v>202</v>
      </c>
      <c r="H102" s="17" t="s">
        <v>203</v>
      </c>
      <c r="I102" s="17" t="s">
        <v>360</v>
      </c>
      <c r="J102" s="18">
        <v>1</v>
      </c>
      <c r="K102" s="19" t="s">
        <v>361</v>
      </c>
      <c r="L102" s="19" t="s">
        <v>362</v>
      </c>
      <c r="M102" s="17">
        <v>31.43</v>
      </c>
      <c r="N102" s="18">
        <v>0</v>
      </c>
      <c r="O102" s="17" t="s">
        <v>25</v>
      </c>
      <c r="IW102" s="20" t="s">
        <v>553</v>
      </c>
    </row>
    <row r="103" spans="1:257" ht="90.75" thickBot="1" x14ac:dyDescent="0.3">
      <c r="A103" s="3">
        <f t="shared" si="11"/>
        <v>93</v>
      </c>
      <c r="B103" s="5" t="s">
        <v>119</v>
      </c>
      <c r="C103" s="15" t="s">
        <v>27</v>
      </c>
      <c r="D103" s="16">
        <v>21</v>
      </c>
      <c r="E103" s="17" t="s">
        <v>162</v>
      </c>
      <c r="F103" s="17" t="s">
        <v>280</v>
      </c>
      <c r="G103" s="17" t="s">
        <v>222</v>
      </c>
      <c r="H103" s="17" t="s">
        <v>203</v>
      </c>
      <c r="I103" s="17" t="s">
        <v>360</v>
      </c>
      <c r="J103" s="18">
        <v>2</v>
      </c>
      <c r="K103" s="19" t="s">
        <v>373</v>
      </c>
      <c r="L103" s="19" t="s">
        <v>366</v>
      </c>
      <c r="M103" s="17">
        <v>43.57</v>
      </c>
      <c r="N103" s="18">
        <v>0</v>
      </c>
      <c r="O103" s="17" t="s">
        <v>25</v>
      </c>
      <c r="IW103" s="20" t="s">
        <v>553</v>
      </c>
    </row>
    <row r="104" spans="1:257" ht="195.75" thickBot="1" x14ac:dyDescent="0.3">
      <c r="A104" s="3">
        <f t="shared" si="11"/>
        <v>94</v>
      </c>
      <c r="B104" s="5" t="s">
        <v>120</v>
      </c>
      <c r="C104" s="15" t="s">
        <v>27</v>
      </c>
      <c r="D104" s="16">
        <v>22</v>
      </c>
      <c r="E104" s="17" t="s">
        <v>163</v>
      </c>
      <c r="F104" s="17" t="s">
        <v>283</v>
      </c>
      <c r="G104" s="17" t="s">
        <v>284</v>
      </c>
      <c r="H104" s="17" t="s">
        <v>285</v>
      </c>
      <c r="I104" s="17" t="s">
        <v>428</v>
      </c>
      <c r="J104" s="18">
        <v>1</v>
      </c>
      <c r="K104" s="19" t="s">
        <v>393</v>
      </c>
      <c r="L104" s="19" t="s">
        <v>429</v>
      </c>
      <c r="M104" s="17">
        <v>17</v>
      </c>
      <c r="N104" s="18">
        <v>1</v>
      </c>
      <c r="O104" s="17" t="s">
        <v>25</v>
      </c>
      <c r="IW104" s="20" t="s">
        <v>554</v>
      </c>
    </row>
    <row r="105" spans="1:257" ht="225.75" thickBot="1" x14ac:dyDescent="0.3">
      <c r="A105" s="3">
        <f t="shared" si="11"/>
        <v>95</v>
      </c>
      <c r="B105" s="5" t="s">
        <v>121</v>
      </c>
      <c r="C105" s="15" t="s">
        <v>27</v>
      </c>
      <c r="D105" s="16">
        <v>22</v>
      </c>
      <c r="E105" s="17" t="s">
        <v>163</v>
      </c>
      <c r="F105" s="17" t="s">
        <v>283</v>
      </c>
      <c r="G105" s="17" t="s">
        <v>286</v>
      </c>
      <c r="H105" s="17" t="s">
        <v>287</v>
      </c>
      <c r="I105" s="17" t="s">
        <v>430</v>
      </c>
      <c r="J105" s="18">
        <v>1</v>
      </c>
      <c r="K105" s="19" t="s">
        <v>431</v>
      </c>
      <c r="L105" s="19" t="s">
        <v>403</v>
      </c>
      <c r="M105" s="17">
        <v>10.57</v>
      </c>
      <c r="N105" s="18">
        <v>1</v>
      </c>
      <c r="O105" s="17" t="s">
        <v>25</v>
      </c>
      <c r="IW105" s="20" t="s">
        <v>554</v>
      </c>
    </row>
    <row r="106" spans="1:257" ht="255.75" thickBot="1" x14ac:dyDescent="0.3">
      <c r="A106" s="3">
        <f t="shared" si="11"/>
        <v>96</v>
      </c>
      <c r="B106" s="5" t="s">
        <v>122</v>
      </c>
      <c r="C106" s="15" t="s">
        <v>27</v>
      </c>
      <c r="D106" s="16">
        <v>23</v>
      </c>
      <c r="E106" s="17" t="s">
        <v>164</v>
      </c>
      <c r="F106" s="17" t="s">
        <v>288</v>
      </c>
      <c r="G106" s="17" t="s">
        <v>289</v>
      </c>
      <c r="H106" s="17" t="s">
        <v>203</v>
      </c>
      <c r="I106" s="17" t="s">
        <v>360</v>
      </c>
      <c r="J106" s="18">
        <v>1</v>
      </c>
      <c r="K106" s="19" t="s">
        <v>361</v>
      </c>
      <c r="L106" s="19" t="s">
        <v>362</v>
      </c>
      <c r="M106" s="17">
        <v>31.43</v>
      </c>
      <c r="N106" s="18">
        <v>0</v>
      </c>
      <c r="O106" s="17" t="s">
        <v>25</v>
      </c>
      <c r="IW106" s="20" t="s">
        <v>555</v>
      </c>
    </row>
    <row r="107" spans="1:257" ht="225.75" thickBot="1" x14ac:dyDescent="0.3">
      <c r="A107" s="3">
        <f t="shared" si="11"/>
        <v>97</v>
      </c>
      <c r="B107" s="5" t="s">
        <v>123</v>
      </c>
      <c r="C107" s="15" t="s">
        <v>27</v>
      </c>
      <c r="D107" s="16">
        <v>24</v>
      </c>
      <c r="E107" s="17" t="s">
        <v>165</v>
      </c>
      <c r="F107" s="17" t="s">
        <v>290</v>
      </c>
      <c r="G107" s="17" t="s">
        <v>291</v>
      </c>
      <c r="H107" s="17" t="s">
        <v>292</v>
      </c>
      <c r="I107" s="17" t="s">
        <v>432</v>
      </c>
      <c r="J107" s="18">
        <v>33</v>
      </c>
      <c r="K107" s="19" t="s">
        <v>390</v>
      </c>
      <c r="L107" s="19" t="s">
        <v>364</v>
      </c>
      <c r="M107" s="17">
        <v>12.86</v>
      </c>
      <c r="N107" s="18">
        <v>1</v>
      </c>
      <c r="O107" s="17" t="s">
        <v>25</v>
      </c>
      <c r="IW107" s="20" t="s">
        <v>555</v>
      </c>
    </row>
    <row r="108" spans="1:257" ht="255.75" thickBot="1" x14ac:dyDescent="0.3">
      <c r="A108" s="3">
        <f t="shared" si="11"/>
        <v>98</v>
      </c>
      <c r="B108" s="5" t="s">
        <v>124</v>
      </c>
      <c r="C108" s="7" t="s">
        <v>27</v>
      </c>
      <c r="D108" s="11">
        <v>25</v>
      </c>
      <c r="E108" s="12" t="s">
        <v>166</v>
      </c>
      <c r="F108" s="12" t="s">
        <v>293</v>
      </c>
      <c r="G108" s="12" t="s">
        <v>294</v>
      </c>
      <c r="H108" s="12" t="s">
        <v>295</v>
      </c>
      <c r="I108" s="12" t="s">
        <v>433</v>
      </c>
      <c r="J108" s="13">
        <v>1</v>
      </c>
      <c r="K108" s="14" t="s">
        <v>434</v>
      </c>
      <c r="L108" s="14" t="s">
        <v>434</v>
      </c>
      <c r="M108" s="12">
        <v>0</v>
      </c>
      <c r="N108" s="13">
        <v>1</v>
      </c>
      <c r="O108" s="12" t="s">
        <v>25</v>
      </c>
      <c r="IW108" s="20" t="s">
        <v>555</v>
      </c>
    </row>
    <row r="109" spans="1:257" ht="225.75" thickBot="1" x14ac:dyDescent="0.3">
      <c r="A109" s="3">
        <f t="shared" si="11"/>
        <v>99</v>
      </c>
      <c r="B109" s="5" t="s">
        <v>125</v>
      </c>
      <c r="C109" s="15" t="s">
        <v>27</v>
      </c>
      <c r="D109" s="16">
        <v>25</v>
      </c>
      <c r="E109" s="17" t="s">
        <v>167</v>
      </c>
      <c r="F109" s="17" t="s">
        <v>296</v>
      </c>
      <c r="G109" s="17" t="s">
        <v>297</v>
      </c>
      <c r="H109" s="17" t="s">
        <v>298</v>
      </c>
      <c r="I109" s="17" t="s">
        <v>435</v>
      </c>
      <c r="J109" s="18">
        <v>1</v>
      </c>
      <c r="K109" s="19" t="s">
        <v>393</v>
      </c>
      <c r="L109" s="19" t="s">
        <v>403</v>
      </c>
      <c r="M109" s="17">
        <v>8.14</v>
      </c>
      <c r="N109" s="18">
        <v>1</v>
      </c>
      <c r="O109" s="17" t="s">
        <v>25</v>
      </c>
      <c r="IW109" s="20" t="s">
        <v>555</v>
      </c>
    </row>
    <row r="110" spans="1:257" ht="225.75" thickBot="1" x14ac:dyDescent="0.3">
      <c r="A110" s="3">
        <f t="shared" si="11"/>
        <v>100</v>
      </c>
      <c r="B110" s="5" t="s">
        <v>126</v>
      </c>
      <c r="C110" s="15" t="s">
        <v>27</v>
      </c>
      <c r="D110" s="16">
        <v>26</v>
      </c>
      <c r="E110" s="17" t="s">
        <v>167</v>
      </c>
      <c r="F110" s="17" t="s">
        <v>299</v>
      </c>
      <c r="G110" s="17" t="s">
        <v>222</v>
      </c>
      <c r="H110" s="17" t="s">
        <v>203</v>
      </c>
      <c r="I110" s="17" t="s">
        <v>360</v>
      </c>
      <c r="J110" s="18">
        <v>2</v>
      </c>
      <c r="K110" s="19" t="s">
        <v>373</v>
      </c>
      <c r="L110" s="19" t="s">
        <v>366</v>
      </c>
      <c r="M110" s="17">
        <v>43.57</v>
      </c>
      <c r="N110" s="18">
        <v>0</v>
      </c>
      <c r="O110" s="17" t="s">
        <v>25</v>
      </c>
      <c r="IW110" s="20" t="s">
        <v>556</v>
      </c>
    </row>
    <row r="111" spans="1:257" ht="225.75" thickBot="1" x14ac:dyDescent="0.3">
      <c r="A111" s="3">
        <f t="shared" si="11"/>
        <v>101</v>
      </c>
      <c r="B111" s="5" t="s">
        <v>127</v>
      </c>
      <c r="C111" s="15" t="s">
        <v>27</v>
      </c>
      <c r="D111" s="16">
        <v>26</v>
      </c>
      <c r="E111" s="17" t="s">
        <v>167</v>
      </c>
      <c r="F111" s="17" t="s">
        <v>299</v>
      </c>
      <c r="G111" s="17" t="s">
        <v>202</v>
      </c>
      <c r="H111" s="17" t="s">
        <v>203</v>
      </c>
      <c r="I111" s="17" t="s">
        <v>360</v>
      </c>
      <c r="J111" s="18">
        <v>1</v>
      </c>
      <c r="K111" s="19" t="s">
        <v>361</v>
      </c>
      <c r="L111" s="19" t="s">
        <v>362</v>
      </c>
      <c r="M111" s="17">
        <v>31.43</v>
      </c>
      <c r="N111" s="18">
        <v>0</v>
      </c>
      <c r="O111" s="17" t="s">
        <v>25</v>
      </c>
      <c r="IW111" s="20" t="s">
        <v>556</v>
      </c>
    </row>
    <row r="112" spans="1:257" ht="225.75" thickBot="1" x14ac:dyDescent="0.3">
      <c r="A112" s="3">
        <f t="shared" si="11"/>
        <v>102</v>
      </c>
      <c r="B112" s="5" t="s">
        <v>128</v>
      </c>
      <c r="C112" s="15" t="s">
        <v>27</v>
      </c>
      <c r="D112" s="16">
        <v>26</v>
      </c>
      <c r="E112" s="17" t="s">
        <v>167</v>
      </c>
      <c r="F112" s="17" t="s">
        <v>299</v>
      </c>
      <c r="G112" s="17" t="s">
        <v>300</v>
      </c>
      <c r="H112" s="17" t="s">
        <v>301</v>
      </c>
      <c r="I112" s="17" t="s">
        <v>436</v>
      </c>
      <c r="J112" s="18">
        <v>1</v>
      </c>
      <c r="K112" s="19" t="s">
        <v>437</v>
      </c>
      <c r="L112" s="19" t="s">
        <v>370</v>
      </c>
      <c r="M112" s="17">
        <v>7</v>
      </c>
      <c r="N112" s="18">
        <v>0</v>
      </c>
      <c r="O112" s="17" t="s">
        <v>25</v>
      </c>
      <c r="IW112" s="20" t="s">
        <v>556</v>
      </c>
    </row>
    <row r="113" spans="1:257" ht="225.75" thickBot="1" x14ac:dyDescent="0.3">
      <c r="A113" s="3">
        <f t="shared" si="11"/>
        <v>103</v>
      </c>
      <c r="B113" s="5" t="s">
        <v>129</v>
      </c>
      <c r="C113" s="15" t="s">
        <v>27</v>
      </c>
      <c r="D113" s="16">
        <v>26</v>
      </c>
      <c r="E113" s="17" t="s">
        <v>167</v>
      </c>
      <c r="F113" s="17" t="s">
        <v>299</v>
      </c>
      <c r="G113" s="17" t="s">
        <v>300</v>
      </c>
      <c r="H113" s="17" t="s">
        <v>302</v>
      </c>
      <c r="I113" s="17" t="s">
        <v>436</v>
      </c>
      <c r="J113" s="18">
        <v>1</v>
      </c>
      <c r="K113" s="19" t="s">
        <v>370</v>
      </c>
      <c r="L113" s="19" t="s">
        <v>389</v>
      </c>
      <c r="M113" s="17">
        <v>4.1399999999999997</v>
      </c>
      <c r="N113" s="18">
        <v>1</v>
      </c>
      <c r="O113" s="17" t="s">
        <v>25</v>
      </c>
      <c r="IW113" s="20" t="s">
        <v>556</v>
      </c>
    </row>
    <row r="114" spans="1:257" ht="225.75" thickBot="1" x14ac:dyDescent="0.3">
      <c r="A114" s="3">
        <f t="shared" si="11"/>
        <v>104</v>
      </c>
      <c r="B114" s="5" t="s">
        <v>130</v>
      </c>
      <c r="C114" s="15" t="s">
        <v>27</v>
      </c>
      <c r="D114" s="16">
        <v>26</v>
      </c>
      <c r="E114" s="17" t="s">
        <v>167</v>
      </c>
      <c r="F114" s="17" t="s">
        <v>299</v>
      </c>
      <c r="G114" s="17" t="s">
        <v>303</v>
      </c>
      <c r="H114" s="17" t="s">
        <v>304</v>
      </c>
      <c r="I114" s="17" t="s">
        <v>436</v>
      </c>
      <c r="J114" s="18">
        <v>2</v>
      </c>
      <c r="K114" s="19" t="s">
        <v>437</v>
      </c>
      <c r="L114" s="19" t="s">
        <v>370</v>
      </c>
      <c r="M114" s="17">
        <v>7</v>
      </c>
      <c r="N114" s="18">
        <v>2</v>
      </c>
      <c r="O114" s="17" t="s">
        <v>25</v>
      </c>
      <c r="IW114" s="20" t="s">
        <v>556</v>
      </c>
    </row>
    <row r="115" spans="1:257" ht="225.75" thickBot="1" x14ac:dyDescent="0.3">
      <c r="A115" s="3">
        <f t="shared" si="11"/>
        <v>105</v>
      </c>
      <c r="B115" s="5" t="s">
        <v>131</v>
      </c>
      <c r="C115" s="15" t="s">
        <v>27</v>
      </c>
      <c r="D115" s="16">
        <v>26</v>
      </c>
      <c r="E115" s="17" t="s">
        <v>167</v>
      </c>
      <c r="F115" s="17" t="s">
        <v>299</v>
      </c>
      <c r="G115" s="17" t="s">
        <v>305</v>
      </c>
      <c r="H115" s="17" t="s">
        <v>306</v>
      </c>
      <c r="I115" s="17" t="s">
        <v>436</v>
      </c>
      <c r="J115" s="18">
        <v>1</v>
      </c>
      <c r="K115" s="19" t="s">
        <v>437</v>
      </c>
      <c r="L115" s="19" t="s">
        <v>366</v>
      </c>
      <c r="M115" s="17">
        <v>54</v>
      </c>
      <c r="N115" s="18">
        <v>0</v>
      </c>
      <c r="O115" s="17" t="s">
        <v>25</v>
      </c>
      <c r="IW115" s="20" t="s">
        <v>556</v>
      </c>
    </row>
    <row r="116" spans="1:257" ht="225.75" thickBot="1" x14ac:dyDescent="0.3">
      <c r="A116" s="3">
        <f t="shared" si="11"/>
        <v>106</v>
      </c>
      <c r="B116" s="6" t="s">
        <v>132</v>
      </c>
      <c r="C116" s="21" t="s">
        <v>27</v>
      </c>
      <c r="D116" s="22">
        <v>26</v>
      </c>
      <c r="E116" s="27" t="s">
        <v>167</v>
      </c>
      <c r="F116" s="27" t="s">
        <v>299</v>
      </c>
      <c r="G116" s="27" t="s">
        <v>541</v>
      </c>
      <c r="H116" s="27" t="s">
        <v>542</v>
      </c>
      <c r="I116" s="27" t="s">
        <v>543</v>
      </c>
      <c r="J116" s="24">
        <v>1</v>
      </c>
      <c r="K116" s="33">
        <v>42947</v>
      </c>
      <c r="L116" s="25">
        <v>43069</v>
      </c>
      <c r="M116" s="26">
        <f t="shared" ref="M116" si="12">(L116-K116)/30*4</f>
        <v>16.266666666666666</v>
      </c>
      <c r="N116" s="24">
        <v>0</v>
      </c>
      <c r="O116" s="23" t="s">
        <v>539</v>
      </c>
      <c r="P116" t="s">
        <v>545</v>
      </c>
      <c r="IW116" s="20" t="s">
        <v>556</v>
      </c>
    </row>
    <row r="117" spans="1:257" ht="180.75" thickBot="1" x14ac:dyDescent="0.3">
      <c r="A117" s="3">
        <f t="shared" si="11"/>
        <v>107</v>
      </c>
      <c r="B117" s="5" t="s">
        <v>133</v>
      </c>
      <c r="C117" s="15" t="s">
        <v>27</v>
      </c>
      <c r="D117" s="16">
        <v>27</v>
      </c>
      <c r="E117" s="17" t="s">
        <v>168</v>
      </c>
      <c r="F117" s="17" t="s">
        <v>214</v>
      </c>
      <c r="G117" s="17" t="s">
        <v>215</v>
      </c>
      <c r="H117" s="17" t="s">
        <v>203</v>
      </c>
      <c r="I117" s="17" t="s">
        <v>360</v>
      </c>
      <c r="J117" s="18">
        <v>1</v>
      </c>
      <c r="K117" s="19" t="s">
        <v>361</v>
      </c>
      <c r="L117" s="19" t="s">
        <v>362</v>
      </c>
      <c r="M117" s="17">
        <v>31.43</v>
      </c>
      <c r="N117" s="18">
        <v>0</v>
      </c>
      <c r="O117" s="17" t="s">
        <v>25</v>
      </c>
      <c r="IW117" s="7" t="s">
        <v>549</v>
      </c>
    </row>
    <row r="118" spans="1:257" ht="195.75" thickBot="1" x14ac:dyDescent="0.3">
      <c r="A118" s="3">
        <f t="shared" si="11"/>
        <v>108</v>
      </c>
      <c r="B118" s="5" t="s">
        <v>134</v>
      </c>
      <c r="C118" s="15" t="s">
        <v>27</v>
      </c>
      <c r="D118" s="16">
        <v>28</v>
      </c>
      <c r="E118" s="17" t="s">
        <v>169</v>
      </c>
      <c r="F118" s="17" t="s">
        <v>204</v>
      </c>
      <c r="G118" s="17" t="s">
        <v>205</v>
      </c>
      <c r="H118" s="17" t="s">
        <v>206</v>
      </c>
      <c r="I118" s="17" t="s">
        <v>363</v>
      </c>
      <c r="J118" s="18">
        <v>1</v>
      </c>
      <c r="K118" s="19" t="s">
        <v>361</v>
      </c>
      <c r="L118" s="19" t="s">
        <v>364</v>
      </c>
      <c r="M118" s="17">
        <v>27</v>
      </c>
      <c r="N118" s="18">
        <v>1</v>
      </c>
      <c r="O118" s="17" t="s">
        <v>25</v>
      </c>
      <c r="IW118" s="7" t="s">
        <v>549</v>
      </c>
    </row>
    <row r="119" spans="1:257" ht="255.75" thickBot="1" x14ac:dyDescent="0.3">
      <c r="A119" s="3">
        <f t="shared" si="11"/>
        <v>109</v>
      </c>
      <c r="B119" s="5" t="s">
        <v>135</v>
      </c>
      <c r="C119" s="15" t="s">
        <v>27</v>
      </c>
      <c r="D119" s="16">
        <v>29</v>
      </c>
      <c r="E119" s="17" t="s">
        <v>170</v>
      </c>
      <c r="F119" s="17" t="s">
        <v>307</v>
      </c>
      <c r="G119" s="17" t="s">
        <v>222</v>
      </c>
      <c r="H119" s="17" t="s">
        <v>203</v>
      </c>
      <c r="I119" s="17" t="s">
        <v>360</v>
      </c>
      <c r="J119" s="18">
        <v>2</v>
      </c>
      <c r="K119" s="19" t="s">
        <v>373</v>
      </c>
      <c r="L119" s="19" t="s">
        <v>366</v>
      </c>
      <c r="M119" s="17">
        <v>43.57</v>
      </c>
      <c r="N119" s="18">
        <v>0</v>
      </c>
      <c r="O119" s="17" t="s">
        <v>25</v>
      </c>
      <c r="IW119" s="20" t="s">
        <v>556</v>
      </c>
    </row>
    <row r="120" spans="1:257" ht="255.75" thickBot="1" x14ac:dyDescent="0.3">
      <c r="A120" s="3">
        <f t="shared" si="11"/>
        <v>110</v>
      </c>
      <c r="B120" s="5" t="s">
        <v>136</v>
      </c>
      <c r="C120" s="15" t="s">
        <v>27</v>
      </c>
      <c r="D120" s="16">
        <v>29</v>
      </c>
      <c r="E120" s="17" t="s">
        <v>170</v>
      </c>
      <c r="F120" s="17" t="s">
        <v>307</v>
      </c>
      <c r="G120" s="17" t="s">
        <v>202</v>
      </c>
      <c r="H120" s="17" t="s">
        <v>203</v>
      </c>
      <c r="I120" s="17" t="s">
        <v>360</v>
      </c>
      <c r="J120" s="18">
        <v>1</v>
      </c>
      <c r="K120" s="19" t="s">
        <v>361</v>
      </c>
      <c r="L120" s="19" t="s">
        <v>362</v>
      </c>
      <c r="M120" s="17">
        <v>31.43</v>
      </c>
      <c r="N120" s="18">
        <v>0</v>
      </c>
      <c r="O120" s="17" t="s">
        <v>25</v>
      </c>
      <c r="IW120" s="20" t="s">
        <v>556</v>
      </c>
    </row>
    <row r="121" spans="1:257" ht="255.75" thickBot="1" x14ac:dyDescent="0.3">
      <c r="A121" s="3">
        <f t="shared" si="11"/>
        <v>111</v>
      </c>
      <c r="B121" s="5" t="s">
        <v>137</v>
      </c>
      <c r="C121" s="15" t="s">
        <v>27</v>
      </c>
      <c r="D121" s="16">
        <v>29</v>
      </c>
      <c r="E121" s="17" t="s">
        <v>170</v>
      </c>
      <c r="F121" s="17" t="s">
        <v>307</v>
      </c>
      <c r="G121" s="17" t="s">
        <v>308</v>
      </c>
      <c r="H121" s="17" t="s">
        <v>301</v>
      </c>
      <c r="I121" s="17" t="s">
        <v>436</v>
      </c>
      <c r="J121" s="18">
        <v>1</v>
      </c>
      <c r="K121" s="19" t="s">
        <v>437</v>
      </c>
      <c r="L121" s="19" t="s">
        <v>370</v>
      </c>
      <c r="M121" s="17">
        <v>7</v>
      </c>
      <c r="N121" s="18">
        <v>0</v>
      </c>
      <c r="O121" s="17" t="s">
        <v>25</v>
      </c>
      <c r="IW121" s="20" t="s">
        <v>556</v>
      </c>
    </row>
    <row r="122" spans="1:257" ht="255.75" thickBot="1" x14ac:dyDescent="0.3">
      <c r="A122" s="3">
        <f t="shared" si="11"/>
        <v>112</v>
      </c>
      <c r="B122" s="5" t="s">
        <v>138</v>
      </c>
      <c r="C122" s="15" t="s">
        <v>27</v>
      </c>
      <c r="D122" s="16">
        <v>29</v>
      </c>
      <c r="E122" s="17" t="s">
        <v>170</v>
      </c>
      <c r="F122" s="17" t="s">
        <v>307</v>
      </c>
      <c r="G122" s="17" t="s">
        <v>308</v>
      </c>
      <c r="H122" s="17" t="s">
        <v>302</v>
      </c>
      <c r="I122" s="17" t="s">
        <v>436</v>
      </c>
      <c r="J122" s="18">
        <v>1</v>
      </c>
      <c r="K122" s="19" t="s">
        <v>370</v>
      </c>
      <c r="L122" s="19" t="s">
        <v>389</v>
      </c>
      <c r="M122" s="17">
        <v>4.1399999999999997</v>
      </c>
      <c r="N122" s="18">
        <v>1</v>
      </c>
      <c r="O122" s="17" t="s">
        <v>25</v>
      </c>
      <c r="IW122" s="20" t="s">
        <v>556</v>
      </c>
    </row>
    <row r="123" spans="1:257" ht="255.75" thickBot="1" x14ac:dyDescent="0.3">
      <c r="A123" s="3">
        <f t="shared" si="11"/>
        <v>113</v>
      </c>
      <c r="B123" s="5" t="s">
        <v>139</v>
      </c>
      <c r="C123" s="15" t="s">
        <v>27</v>
      </c>
      <c r="D123" s="16">
        <v>29</v>
      </c>
      <c r="E123" s="17" t="s">
        <v>170</v>
      </c>
      <c r="F123" s="17" t="s">
        <v>307</v>
      </c>
      <c r="G123" s="17" t="s">
        <v>309</v>
      </c>
      <c r="H123" s="17" t="s">
        <v>304</v>
      </c>
      <c r="I123" s="17" t="s">
        <v>436</v>
      </c>
      <c r="J123" s="18">
        <v>2</v>
      </c>
      <c r="K123" s="19" t="s">
        <v>437</v>
      </c>
      <c r="L123" s="19" t="s">
        <v>370</v>
      </c>
      <c r="M123" s="17">
        <v>7</v>
      </c>
      <c r="N123" s="18">
        <v>2</v>
      </c>
      <c r="O123" s="17" t="s">
        <v>25</v>
      </c>
      <c r="IW123" s="20" t="s">
        <v>556</v>
      </c>
    </row>
    <row r="124" spans="1:257" ht="255.75" thickBot="1" x14ac:dyDescent="0.3">
      <c r="A124" s="3">
        <f t="shared" si="11"/>
        <v>114</v>
      </c>
      <c r="B124" s="5" t="s">
        <v>463</v>
      </c>
      <c r="C124" s="15" t="s">
        <v>27</v>
      </c>
      <c r="D124" s="16">
        <v>29</v>
      </c>
      <c r="E124" s="17" t="s">
        <v>170</v>
      </c>
      <c r="F124" s="17" t="s">
        <v>307</v>
      </c>
      <c r="G124" s="17" t="s">
        <v>305</v>
      </c>
      <c r="H124" s="17" t="s">
        <v>306</v>
      </c>
      <c r="I124" s="17" t="s">
        <v>436</v>
      </c>
      <c r="J124" s="18">
        <v>1</v>
      </c>
      <c r="K124" s="19" t="s">
        <v>437</v>
      </c>
      <c r="L124" s="19" t="s">
        <v>366</v>
      </c>
      <c r="M124" s="17">
        <v>54</v>
      </c>
      <c r="N124" s="18">
        <v>0</v>
      </c>
      <c r="O124" s="17" t="s">
        <v>25</v>
      </c>
      <c r="IW124" s="20" t="s">
        <v>556</v>
      </c>
    </row>
    <row r="125" spans="1:257" ht="270.75" thickBot="1" x14ac:dyDescent="0.3">
      <c r="A125" s="3">
        <f t="shared" si="11"/>
        <v>115</v>
      </c>
      <c r="B125" s="5" t="s">
        <v>467</v>
      </c>
      <c r="C125" s="15" t="s">
        <v>27</v>
      </c>
      <c r="D125" s="16">
        <v>30</v>
      </c>
      <c r="E125" s="17" t="s">
        <v>171</v>
      </c>
      <c r="F125" s="17" t="s">
        <v>310</v>
      </c>
      <c r="G125" s="17" t="s">
        <v>311</v>
      </c>
      <c r="H125" s="17" t="s">
        <v>312</v>
      </c>
      <c r="I125" s="17" t="s">
        <v>438</v>
      </c>
      <c r="J125" s="18">
        <v>1</v>
      </c>
      <c r="K125" s="19" t="s">
        <v>393</v>
      </c>
      <c r="L125" s="19" t="s">
        <v>366</v>
      </c>
      <c r="M125" s="17">
        <v>47.57</v>
      </c>
      <c r="N125" s="18">
        <v>0</v>
      </c>
      <c r="O125" s="17" t="s">
        <v>25</v>
      </c>
      <c r="IW125" s="20" t="s">
        <v>557</v>
      </c>
    </row>
    <row r="126" spans="1:257" ht="270.75" thickBot="1" x14ac:dyDescent="0.3">
      <c r="A126" s="3">
        <f t="shared" si="11"/>
        <v>116</v>
      </c>
      <c r="B126" s="5" t="s">
        <v>468</v>
      </c>
      <c r="C126" s="15" t="s">
        <v>27</v>
      </c>
      <c r="D126" s="16">
        <v>30</v>
      </c>
      <c r="E126" s="17" t="s">
        <v>171</v>
      </c>
      <c r="F126" s="17" t="s">
        <v>310</v>
      </c>
      <c r="G126" s="17" t="s">
        <v>311</v>
      </c>
      <c r="H126" s="17" t="s">
        <v>313</v>
      </c>
      <c r="I126" s="17" t="s">
        <v>439</v>
      </c>
      <c r="J126" s="18">
        <v>1</v>
      </c>
      <c r="K126" s="19" t="s">
        <v>393</v>
      </c>
      <c r="L126" s="19" t="s">
        <v>366</v>
      </c>
      <c r="M126" s="17">
        <v>47.57</v>
      </c>
      <c r="N126" s="18">
        <v>0</v>
      </c>
      <c r="O126" s="17" t="s">
        <v>25</v>
      </c>
      <c r="IW126" s="20" t="s">
        <v>557</v>
      </c>
    </row>
    <row r="127" spans="1:257" ht="180.75" thickBot="1" x14ac:dyDescent="0.3">
      <c r="A127" s="3">
        <f t="shared" si="11"/>
        <v>117</v>
      </c>
      <c r="B127" s="5" t="s">
        <v>469</v>
      </c>
      <c r="C127" s="15" t="s">
        <v>27</v>
      </c>
      <c r="D127" s="16">
        <v>30</v>
      </c>
      <c r="E127" s="17" t="s">
        <v>172</v>
      </c>
      <c r="F127" s="17" t="s">
        <v>314</v>
      </c>
      <c r="G127" s="17" t="s">
        <v>315</v>
      </c>
      <c r="H127" s="17" t="s">
        <v>316</v>
      </c>
      <c r="I127" s="17" t="s">
        <v>440</v>
      </c>
      <c r="J127" s="18">
        <v>1</v>
      </c>
      <c r="K127" s="19" t="s">
        <v>393</v>
      </c>
      <c r="L127" s="19" t="s">
        <v>366</v>
      </c>
      <c r="M127" s="17">
        <v>47.57</v>
      </c>
      <c r="N127" s="18">
        <v>0</v>
      </c>
      <c r="O127" s="17" t="s">
        <v>25</v>
      </c>
      <c r="IW127" s="20" t="s">
        <v>557</v>
      </c>
    </row>
    <row r="128" spans="1:257" ht="90.75" thickBot="1" x14ac:dyDescent="0.3">
      <c r="A128" s="3">
        <f t="shared" si="11"/>
        <v>118</v>
      </c>
      <c r="B128" s="5" t="s">
        <v>470</v>
      </c>
      <c r="C128" s="15" t="s">
        <v>27</v>
      </c>
      <c r="D128" s="16">
        <v>31</v>
      </c>
      <c r="E128" s="17" t="s">
        <v>173</v>
      </c>
      <c r="F128" s="17" t="s">
        <v>317</v>
      </c>
      <c r="G128" s="17" t="s">
        <v>318</v>
      </c>
      <c r="H128" s="17" t="s">
        <v>319</v>
      </c>
      <c r="I128" s="17" t="s">
        <v>441</v>
      </c>
      <c r="J128" s="18">
        <v>1</v>
      </c>
      <c r="K128" s="19" t="s">
        <v>373</v>
      </c>
      <c r="L128" s="19" t="s">
        <v>424</v>
      </c>
      <c r="M128" s="17">
        <v>4.29</v>
      </c>
      <c r="N128" s="18">
        <v>1</v>
      </c>
      <c r="O128" s="17" t="s">
        <v>25</v>
      </c>
      <c r="IW128" s="20" t="s">
        <v>558</v>
      </c>
    </row>
    <row r="129" spans="1:257" ht="90.75" thickBot="1" x14ac:dyDescent="0.3">
      <c r="A129" s="3">
        <f t="shared" si="11"/>
        <v>119</v>
      </c>
      <c r="B129" s="5" t="s">
        <v>471</v>
      </c>
      <c r="C129" s="15" t="s">
        <v>27</v>
      </c>
      <c r="D129" s="16">
        <v>31</v>
      </c>
      <c r="E129" s="17" t="s">
        <v>173</v>
      </c>
      <c r="F129" s="17" t="s">
        <v>317</v>
      </c>
      <c r="G129" s="17" t="s">
        <v>318</v>
      </c>
      <c r="H129" s="17" t="s">
        <v>320</v>
      </c>
      <c r="I129" s="17" t="s">
        <v>442</v>
      </c>
      <c r="J129" s="18">
        <v>1</v>
      </c>
      <c r="K129" s="19" t="s">
        <v>423</v>
      </c>
      <c r="L129" s="19" t="s">
        <v>389</v>
      </c>
      <c r="M129" s="17">
        <v>7</v>
      </c>
      <c r="N129" s="18">
        <v>1</v>
      </c>
      <c r="O129" s="17" t="s">
        <v>25</v>
      </c>
      <c r="IW129" s="20" t="s">
        <v>558</v>
      </c>
    </row>
    <row r="130" spans="1:257" ht="150.75" thickBot="1" x14ac:dyDescent="0.3">
      <c r="A130" s="3">
        <f t="shared" si="11"/>
        <v>120</v>
      </c>
      <c r="B130" s="6" t="s">
        <v>472</v>
      </c>
      <c r="C130" s="21" t="s">
        <v>27</v>
      </c>
      <c r="D130" s="22">
        <v>31</v>
      </c>
      <c r="E130" s="27" t="s">
        <v>173</v>
      </c>
      <c r="F130" s="27" t="s">
        <v>317</v>
      </c>
      <c r="G130" s="27" t="s">
        <v>321</v>
      </c>
      <c r="H130" s="27" t="s">
        <v>322</v>
      </c>
      <c r="I130" s="27" t="s">
        <v>443</v>
      </c>
      <c r="J130" s="24">
        <v>11</v>
      </c>
      <c r="K130" s="34" t="s">
        <v>444</v>
      </c>
      <c r="L130" s="34" t="s">
        <v>366</v>
      </c>
      <c r="M130" s="27">
        <v>47.29</v>
      </c>
      <c r="N130" s="24">
        <v>0</v>
      </c>
      <c r="O130" s="23" t="s">
        <v>464</v>
      </c>
      <c r="P130" t="s">
        <v>545</v>
      </c>
      <c r="IW130" s="20" t="s">
        <v>559</v>
      </c>
    </row>
    <row r="131" spans="1:257" ht="90.75" thickBot="1" x14ac:dyDescent="0.3">
      <c r="A131" s="3">
        <f t="shared" si="11"/>
        <v>121</v>
      </c>
      <c r="B131" s="5" t="s">
        <v>473</v>
      </c>
      <c r="C131" s="15" t="s">
        <v>27</v>
      </c>
      <c r="D131" s="16">
        <v>31</v>
      </c>
      <c r="E131" s="17" t="s">
        <v>173</v>
      </c>
      <c r="F131" s="17" t="s">
        <v>317</v>
      </c>
      <c r="G131" s="17" t="s">
        <v>323</v>
      </c>
      <c r="H131" s="17" t="s">
        <v>324</v>
      </c>
      <c r="I131" s="17" t="s">
        <v>445</v>
      </c>
      <c r="J131" s="18">
        <v>3</v>
      </c>
      <c r="K131" s="19" t="s">
        <v>446</v>
      </c>
      <c r="L131" s="19" t="s">
        <v>447</v>
      </c>
      <c r="M131" s="17">
        <v>37.29</v>
      </c>
      <c r="N131" s="18">
        <v>1</v>
      </c>
      <c r="O131" s="17" t="s">
        <v>25</v>
      </c>
      <c r="IW131" s="20" t="s">
        <v>558</v>
      </c>
    </row>
    <row r="132" spans="1:257" ht="195.75" thickBot="1" x14ac:dyDescent="0.3">
      <c r="A132" s="3">
        <f t="shared" si="11"/>
        <v>122</v>
      </c>
      <c r="B132" s="5" t="s">
        <v>474</v>
      </c>
      <c r="C132" s="15" t="s">
        <v>27</v>
      </c>
      <c r="D132" s="16">
        <v>31</v>
      </c>
      <c r="E132" s="17" t="s">
        <v>173</v>
      </c>
      <c r="F132" s="17" t="s">
        <v>317</v>
      </c>
      <c r="G132" s="17" t="s">
        <v>325</v>
      </c>
      <c r="H132" s="17" t="s">
        <v>326</v>
      </c>
      <c r="I132" s="17" t="s">
        <v>448</v>
      </c>
      <c r="J132" s="18">
        <v>4</v>
      </c>
      <c r="K132" s="19" t="s">
        <v>446</v>
      </c>
      <c r="L132" s="19" t="s">
        <v>449</v>
      </c>
      <c r="M132" s="17">
        <v>41</v>
      </c>
      <c r="N132" s="18">
        <v>1</v>
      </c>
      <c r="O132" s="17" t="s">
        <v>25</v>
      </c>
      <c r="IW132" s="20" t="s">
        <v>558</v>
      </c>
    </row>
    <row r="133" spans="1:257" ht="225.75" thickBot="1" x14ac:dyDescent="0.3">
      <c r="A133" s="3">
        <f t="shared" si="11"/>
        <v>123</v>
      </c>
      <c r="B133" s="5" t="s">
        <v>475</v>
      </c>
      <c r="C133" s="15" t="s">
        <v>27</v>
      </c>
      <c r="D133" s="16">
        <v>31</v>
      </c>
      <c r="E133" s="17" t="s">
        <v>173</v>
      </c>
      <c r="F133" s="17" t="s">
        <v>317</v>
      </c>
      <c r="G133" s="17" t="s">
        <v>327</v>
      </c>
      <c r="H133" s="17" t="s">
        <v>328</v>
      </c>
      <c r="I133" s="17" t="s">
        <v>450</v>
      </c>
      <c r="J133" s="18">
        <v>3</v>
      </c>
      <c r="K133" s="19" t="s">
        <v>451</v>
      </c>
      <c r="L133" s="19" t="s">
        <v>447</v>
      </c>
      <c r="M133" s="17">
        <v>34.86</v>
      </c>
      <c r="N133" s="18">
        <v>1</v>
      </c>
      <c r="O133" s="17" t="s">
        <v>25</v>
      </c>
      <c r="IW133" s="20" t="s">
        <v>558</v>
      </c>
    </row>
    <row r="134" spans="1:257" ht="90.75" thickBot="1" x14ac:dyDescent="0.3">
      <c r="A134" s="3">
        <f t="shared" si="11"/>
        <v>124</v>
      </c>
      <c r="B134" s="5" t="s">
        <v>476</v>
      </c>
      <c r="C134" s="15" t="s">
        <v>27</v>
      </c>
      <c r="D134" s="16">
        <v>31</v>
      </c>
      <c r="E134" s="17" t="s">
        <v>173</v>
      </c>
      <c r="F134" s="17" t="s">
        <v>317</v>
      </c>
      <c r="G134" s="17" t="s">
        <v>329</v>
      </c>
      <c r="H134" s="17" t="s">
        <v>330</v>
      </c>
      <c r="I134" s="17" t="s">
        <v>452</v>
      </c>
      <c r="J134" s="18">
        <v>4</v>
      </c>
      <c r="K134" s="19" t="s">
        <v>451</v>
      </c>
      <c r="L134" s="19" t="s">
        <v>447</v>
      </c>
      <c r="M134" s="17">
        <v>34.86</v>
      </c>
      <c r="N134" s="18">
        <v>0</v>
      </c>
      <c r="O134" s="17" t="s">
        <v>25</v>
      </c>
      <c r="IW134" s="20" t="s">
        <v>558</v>
      </c>
    </row>
    <row r="135" spans="1:257" ht="165.75" thickBot="1" x14ac:dyDescent="0.3">
      <c r="A135" s="3">
        <f t="shared" si="11"/>
        <v>125</v>
      </c>
      <c r="B135" s="6" t="s">
        <v>477</v>
      </c>
      <c r="C135" s="35" t="s">
        <v>27</v>
      </c>
      <c r="D135" s="28">
        <v>32</v>
      </c>
      <c r="E135" s="29" t="s">
        <v>174</v>
      </c>
      <c r="F135" s="29" t="s">
        <v>331</v>
      </c>
      <c r="G135" s="29" t="s">
        <v>332</v>
      </c>
      <c r="H135" s="29" t="s">
        <v>333</v>
      </c>
      <c r="I135" s="29" t="s">
        <v>453</v>
      </c>
      <c r="J135" s="30">
        <v>1</v>
      </c>
      <c r="K135" s="36" t="s">
        <v>392</v>
      </c>
      <c r="L135" s="36" t="s">
        <v>456</v>
      </c>
      <c r="M135" s="29">
        <v>8.7100000000000009</v>
      </c>
      <c r="N135" s="30">
        <v>0</v>
      </c>
      <c r="O135" s="32" t="s">
        <v>465</v>
      </c>
      <c r="P135" t="s">
        <v>545</v>
      </c>
      <c r="IW135" s="20" t="s">
        <v>547</v>
      </c>
    </row>
    <row r="136" spans="1:257" ht="165.75" thickBot="1" x14ac:dyDescent="0.3">
      <c r="A136" s="3">
        <f t="shared" si="11"/>
        <v>126</v>
      </c>
      <c r="B136" s="5" t="s">
        <v>478</v>
      </c>
      <c r="C136" s="15" t="s">
        <v>27</v>
      </c>
      <c r="D136" s="16">
        <v>32</v>
      </c>
      <c r="E136" s="17" t="s">
        <v>174</v>
      </c>
      <c r="F136" s="17" t="s">
        <v>334</v>
      </c>
      <c r="G136" s="17" t="s">
        <v>332</v>
      </c>
      <c r="H136" s="17" t="s">
        <v>335</v>
      </c>
      <c r="I136" s="37" t="s">
        <v>455</v>
      </c>
      <c r="J136" s="18">
        <v>1</v>
      </c>
      <c r="K136" s="19" t="s">
        <v>454</v>
      </c>
      <c r="L136" s="19" t="s">
        <v>456</v>
      </c>
      <c r="M136" s="17">
        <v>8.7100000000000009</v>
      </c>
      <c r="N136" s="18">
        <v>0</v>
      </c>
      <c r="O136" s="17" t="s">
        <v>25</v>
      </c>
      <c r="IW136" s="20" t="s">
        <v>547</v>
      </c>
    </row>
    <row r="137" spans="1:257" ht="165.75" thickBot="1" x14ac:dyDescent="0.3">
      <c r="A137" s="3">
        <f t="shared" si="11"/>
        <v>127</v>
      </c>
      <c r="B137" s="5" t="s">
        <v>479</v>
      </c>
      <c r="C137" s="15" t="s">
        <v>27</v>
      </c>
      <c r="D137" s="16">
        <v>32</v>
      </c>
      <c r="E137" s="17" t="s">
        <v>174</v>
      </c>
      <c r="F137" s="17" t="s">
        <v>334</v>
      </c>
      <c r="G137" s="17" t="s">
        <v>332</v>
      </c>
      <c r="H137" s="17" t="s">
        <v>336</v>
      </c>
      <c r="I137" s="37" t="s">
        <v>457</v>
      </c>
      <c r="J137" s="18">
        <v>1</v>
      </c>
      <c r="K137" s="19" t="s">
        <v>458</v>
      </c>
      <c r="L137" s="19" t="s">
        <v>459</v>
      </c>
      <c r="M137" s="17">
        <v>13.14</v>
      </c>
      <c r="N137" s="18">
        <v>0</v>
      </c>
      <c r="O137" s="17" t="s">
        <v>25</v>
      </c>
      <c r="IW137" s="20" t="s">
        <v>547</v>
      </c>
    </row>
    <row r="138" spans="1:257" ht="165.75" thickBot="1" x14ac:dyDescent="0.3">
      <c r="A138" s="3">
        <f t="shared" si="11"/>
        <v>128</v>
      </c>
      <c r="B138" s="6" t="s">
        <v>480</v>
      </c>
      <c r="C138" s="35" t="s">
        <v>27</v>
      </c>
      <c r="D138" s="28">
        <v>32</v>
      </c>
      <c r="E138" s="29" t="s">
        <v>174</v>
      </c>
      <c r="F138" s="29" t="s">
        <v>334</v>
      </c>
      <c r="G138" s="29" t="s">
        <v>337</v>
      </c>
      <c r="H138" s="29" t="s">
        <v>338</v>
      </c>
      <c r="I138" s="29" t="s">
        <v>460</v>
      </c>
      <c r="J138" s="30">
        <v>1</v>
      </c>
      <c r="K138" s="36" t="s">
        <v>392</v>
      </c>
      <c r="L138" s="36" t="s">
        <v>456</v>
      </c>
      <c r="M138" s="29">
        <v>8.7100000000000009</v>
      </c>
      <c r="N138" s="30">
        <v>0</v>
      </c>
      <c r="O138" s="32" t="s">
        <v>466</v>
      </c>
      <c r="P138" t="s">
        <v>545</v>
      </c>
      <c r="IW138" s="20" t="s">
        <v>547</v>
      </c>
    </row>
    <row r="139" spans="1:257" ht="210.75" thickBot="1" x14ac:dyDescent="0.3">
      <c r="A139" s="3">
        <f t="shared" si="11"/>
        <v>129</v>
      </c>
      <c r="B139" s="5" t="s">
        <v>481</v>
      </c>
      <c r="C139" s="15" t="s">
        <v>27</v>
      </c>
      <c r="D139" s="16">
        <v>33</v>
      </c>
      <c r="E139" s="17" t="s">
        <v>175</v>
      </c>
      <c r="F139" s="17" t="s">
        <v>339</v>
      </c>
      <c r="G139" s="17" t="s">
        <v>340</v>
      </c>
      <c r="H139" s="17" t="s">
        <v>341</v>
      </c>
      <c r="I139" s="17" t="s">
        <v>461</v>
      </c>
      <c r="J139" s="18">
        <v>4</v>
      </c>
      <c r="K139" s="19" t="s">
        <v>403</v>
      </c>
      <c r="L139" s="19" t="s">
        <v>421</v>
      </c>
      <c r="M139" s="17">
        <v>47.86</v>
      </c>
      <c r="N139" s="18">
        <v>1</v>
      </c>
      <c r="O139" s="17" t="s">
        <v>25</v>
      </c>
      <c r="IW139" s="7" t="s">
        <v>546</v>
      </c>
    </row>
    <row r="140" spans="1:257" ht="195.75" thickBot="1" x14ac:dyDescent="0.3">
      <c r="A140" s="3">
        <f t="shared" si="11"/>
        <v>130</v>
      </c>
      <c r="B140" s="5" t="s">
        <v>482</v>
      </c>
      <c r="C140" s="15" t="s">
        <v>27</v>
      </c>
      <c r="D140" s="16">
        <v>34</v>
      </c>
      <c r="E140" s="17" t="s">
        <v>176</v>
      </c>
      <c r="F140" s="17" t="s">
        <v>342</v>
      </c>
      <c r="G140" s="17" t="s">
        <v>343</v>
      </c>
      <c r="H140" s="17" t="s">
        <v>344</v>
      </c>
      <c r="I140" s="37" t="s">
        <v>462</v>
      </c>
      <c r="J140" s="18">
        <v>1</v>
      </c>
      <c r="K140" s="19" t="s">
        <v>403</v>
      </c>
      <c r="L140" s="19" t="s">
        <v>364</v>
      </c>
      <c r="M140" s="17">
        <v>12</v>
      </c>
      <c r="N140" s="18">
        <v>1</v>
      </c>
      <c r="O140" s="17" t="s">
        <v>25</v>
      </c>
      <c r="IW140" s="20" t="s">
        <v>547</v>
      </c>
    </row>
    <row r="141" spans="1:257" ht="210.75" thickBot="1" x14ac:dyDescent="0.3">
      <c r="A141" s="3">
        <f t="shared" si="11"/>
        <v>131</v>
      </c>
      <c r="B141" s="5" t="s">
        <v>483</v>
      </c>
      <c r="C141" s="15" t="s">
        <v>27</v>
      </c>
      <c r="D141" s="16">
        <v>35</v>
      </c>
      <c r="E141" s="17" t="s">
        <v>177</v>
      </c>
      <c r="F141" s="17" t="s">
        <v>274</v>
      </c>
      <c r="G141" s="17" t="s">
        <v>202</v>
      </c>
      <c r="H141" s="17" t="s">
        <v>203</v>
      </c>
      <c r="I141" s="17" t="s">
        <v>360</v>
      </c>
      <c r="J141" s="18">
        <v>2</v>
      </c>
      <c r="K141" s="19" t="s">
        <v>373</v>
      </c>
      <c r="L141" s="19" t="s">
        <v>366</v>
      </c>
      <c r="M141" s="17">
        <v>43.57</v>
      </c>
      <c r="N141" s="18">
        <v>0</v>
      </c>
      <c r="O141" s="17" t="s">
        <v>25</v>
      </c>
      <c r="IW141" s="7" t="s">
        <v>549</v>
      </c>
    </row>
    <row r="142" spans="1:257" ht="180.75" thickBot="1" x14ac:dyDescent="0.3">
      <c r="A142" s="3">
        <f t="shared" si="11"/>
        <v>132</v>
      </c>
      <c r="B142" s="5" t="s">
        <v>484</v>
      </c>
      <c r="C142" s="15" t="s">
        <v>27</v>
      </c>
      <c r="D142" s="16">
        <v>36</v>
      </c>
      <c r="E142" s="17" t="s">
        <v>178</v>
      </c>
      <c r="F142" s="17" t="s">
        <v>274</v>
      </c>
      <c r="G142" s="17" t="s">
        <v>202</v>
      </c>
      <c r="H142" s="17" t="s">
        <v>203</v>
      </c>
      <c r="I142" s="17" t="s">
        <v>360</v>
      </c>
      <c r="J142" s="18">
        <v>2</v>
      </c>
      <c r="K142" s="19" t="s">
        <v>373</v>
      </c>
      <c r="L142" s="19" t="s">
        <v>366</v>
      </c>
      <c r="M142" s="17">
        <v>43.57</v>
      </c>
      <c r="N142" s="18">
        <v>0</v>
      </c>
      <c r="O142" s="17" t="s">
        <v>25</v>
      </c>
      <c r="IW142" s="7" t="s">
        <v>549</v>
      </c>
    </row>
    <row r="143" spans="1:257" ht="180.75" thickBot="1" x14ac:dyDescent="0.3">
      <c r="A143" s="3">
        <f t="shared" si="11"/>
        <v>133</v>
      </c>
      <c r="B143" s="5" t="s">
        <v>485</v>
      </c>
      <c r="C143" s="15" t="s">
        <v>27</v>
      </c>
      <c r="D143" s="16">
        <v>37</v>
      </c>
      <c r="E143" s="17" t="s">
        <v>179</v>
      </c>
      <c r="F143" s="17" t="s">
        <v>274</v>
      </c>
      <c r="G143" s="17" t="s">
        <v>202</v>
      </c>
      <c r="H143" s="17" t="s">
        <v>203</v>
      </c>
      <c r="I143" s="17" t="s">
        <v>360</v>
      </c>
      <c r="J143" s="18">
        <v>2</v>
      </c>
      <c r="K143" s="19" t="s">
        <v>373</v>
      </c>
      <c r="L143" s="19" t="s">
        <v>366</v>
      </c>
      <c r="M143" s="17">
        <v>43.57</v>
      </c>
      <c r="N143" s="18">
        <v>0</v>
      </c>
      <c r="O143" s="17" t="s">
        <v>25</v>
      </c>
      <c r="IW143" s="7" t="s">
        <v>549</v>
      </c>
    </row>
    <row r="144" spans="1:257" ht="210.75" thickBot="1" x14ac:dyDescent="0.3">
      <c r="A144" s="3">
        <f t="shared" si="11"/>
        <v>134</v>
      </c>
      <c r="B144" s="5" t="s">
        <v>486</v>
      </c>
      <c r="C144" s="15" t="s">
        <v>27</v>
      </c>
      <c r="D144" s="16">
        <v>38</v>
      </c>
      <c r="E144" s="17" t="s">
        <v>180</v>
      </c>
      <c r="F144" s="17" t="s">
        <v>274</v>
      </c>
      <c r="G144" s="17" t="s">
        <v>202</v>
      </c>
      <c r="H144" s="17" t="s">
        <v>203</v>
      </c>
      <c r="I144" s="17" t="s">
        <v>360</v>
      </c>
      <c r="J144" s="18">
        <v>2</v>
      </c>
      <c r="K144" s="19" t="s">
        <v>373</v>
      </c>
      <c r="L144" s="19" t="s">
        <v>366</v>
      </c>
      <c r="M144" s="17">
        <v>43.57</v>
      </c>
      <c r="N144" s="18">
        <v>0</v>
      </c>
      <c r="O144" s="17" t="s">
        <v>25</v>
      </c>
      <c r="IW144" s="7" t="s">
        <v>549</v>
      </c>
    </row>
    <row r="145" spans="1:257" ht="165.75" thickBot="1" x14ac:dyDescent="0.3">
      <c r="A145" s="3">
        <f t="shared" si="11"/>
        <v>135</v>
      </c>
      <c r="B145" s="5" t="s">
        <v>487</v>
      </c>
      <c r="C145" s="15" t="s">
        <v>27</v>
      </c>
      <c r="D145" s="16">
        <v>39</v>
      </c>
      <c r="E145" s="17" t="s">
        <v>181</v>
      </c>
      <c r="F145" s="17" t="s">
        <v>274</v>
      </c>
      <c r="G145" s="17" t="s">
        <v>202</v>
      </c>
      <c r="H145" s="17" t="s">
        <v>203</v>
      </c>
      <c r="I145" s="17" t="s">
        <v>360</v>
      </c>
      <c r="J145" s="18">
        <v>2</v>
      </c>
      <c r="K145" s="19" t="s">
        <v>373</v>
      </c>
      <c r="L145" s="19" t="s">
        <v>366</v>
      </c>
      <c r="M145" s="17">
        <v>43.57</v>
      </c>
      <c r="N145" s="18">
        <v>0</v>
      </c>
      <c r="O145" s="17" t="s">
        <v>25</v>
      </c>
      <c r="IW145" s="7" t="s">
        <v>549</v>
      </c>
    </row>
    <row r="146" spans="1:257" ht="165.75" thickBot="1" x14ac:dyDescent="0.3">
      <c r="A146" s="3">
        <f t="shared" si="11"/>
        <v>136</v>
      </c>
      <c r="B146" s="5" t="s">
        <v>540</v>
      </c>
      <c r="C146" s="15" t="s">
        <v>27</v>
      </c>
      <c r="D146" s="16">
        <v>40</v>
      </c>
      <c r="E146" s="17" t="s">
        <v>182</v>
      </c>
      <c r="F146" s="17" t="s">
        <v>274</v>
      </c>
      <c r="G146" s="17" t="s">
        <v>202</v>
      </c>
      <c r="H146" s="17" t="s">
        <v>203</v>
      </c>
      <c r="I146" s="17" t="s">
        <v>360</v>
      </c>
      <c r="J146" s="18">
        <v>2</v>
      </c>
      <c r="K146" s="19" t="s">
        <v>373</v>
      </c>
      <c r="L146" s="19" t="s">
        <v>366</v>
      </c>
      <c r="M146" s="17">
        <v>43.57</v>
      </c>
      <c r="N146" s="18">
        <v>0</v>
      </c>
      <c r="O146" s="17" t="s">
        <v>25</v>
      </c>
      <c r="IW146" s="7" t="s">
        <v>549</v>
      </c>
    </row>
    <row r="351026" spans="1:1" x14ac:dyDescent="0.25">
      <c r="A351026" t="s">
        <v>26</v>
      </c>
    </row>
    <row r="351027" spans="1:1" x14ac:dyDescent="0.25">
      <c r="A351027" t="s">
        <v>27</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7">
      <formula1>$A$351025:$A$351027</formula1>
    </dataValidation>
  </dataValidations>
  <printOptions horizontalCentered="1"/>
  <pageMargins left="0.19685039370078741" right="0.19685039370078741" top="0.19685039370078741" bottom="0.19685039370078741" header="0" footer="0"/>
  <pageSetup paperSize="5" scale="39"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2017-09-14T16:30:27Z</cp:lastPrinted>
  <dcterms:created xsi:type="dcterms:W3CDTF">2017-07-31T14:39:50Z</dcterms:created>
  <dcterms:modified xsi:type="dcterms:W3CDTF">2017-09-23T00:18:17Z</dcterms:modified>
</cp:coreProperties>
</file>